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joyhwen\Desktop\統計室\a、性別主流化\2025.03.11 性別統計\113性別統計\"/>
    </mc:Choice>
  </mc:AlternateContent>
  <xr:revisionPtr revIDLastSave="0" documentId="13_ncr:1_{81338113-DBAD-4CEA-B431-93DF0CC2DAE3}" xr6:coauthVersionLast="47" xr6:coauthVersionMax="47" xr10:uidLastSave="{00000000-0000-0000-0000-000000000000}"/>
  <bookViews>
    <workbookView xWindow="-120" yWindow="-120" windowWidth="29040" windowHeight="15720" tabRatio="818" activeTab="1" xr2:uid="{00000000-000D-0000-FFFF-FFFF00000000}"/>
  </bookViews>
  <sheets>
    <sheet name="各年度時間序列" sheetId="12" r:id="rId1"/>
    <sheet name="113年度" sheetId="21" r:id="rId2"/>
    <sheet name="114年度" sheetId="22" state="hidden" r:id="rId3"/>
    <sheet name="112年度" sheetId="20" r:id="rId4"/>
    <sheet name="111年度" sheetId="18" r:id="rId5"/>
    <sheet name="110年度" sheetId="19" r:id="rId6"/>
    <sheet name="109年度" sheetId="17" r:id="rId7"/>
    <sheet name="108年度" sheetId="16" r:id="rId8"/>
    <sheet name="107年度" sheetId="15" r:id="rId9"/>
    <sheet name="106年度" sheetId="14" r:id="rId10"/>
    <sheet name="105年度" sheetId="10" r:id="rId11"/>
    <sheet name="104年度" sheetId="9" r:id="rId12"/>
    <sheet name="103年度" sheetId="8" r:id="rId13"/>
  </sheets>
  <externalReferences>
    <externalReference r:id="rId14"/>
  </externalReferences>
  <definedNames>
    <definedName name="a">'[1]1月'!$A$7:$F$31</definedName>
    <definedName name="b">'[1]2月'!$A$7:$F$31</definedName>
    <definedName name="d">'[1]4月'!$A$7:$F$31</definedName>
    <definedName name="E">'[1]5月'!$A$7:$F$31</definedName>
    <definedName name="F">'[1]6月'!$A$7:$F$31</definedName>
    <definedName name="G">'[1]7月'!$A$7:$F$31</definedName>
    <definedName name="H">'[1]8月'!$A$7:$F$31</definedName>
    <definedName name="J">'[1]9月'!$A$7:$F$31</definedName>
    <definedName name="K">'[1]10月'!$A$7:$F$31</definedName>
    <definedName name="L">'[1]11月'!$A$7:$F$31</definedName>
    <definedName name="M">'[1]12月'!$A$7:$F$31</definedName>
    <definedName name="N">'[1]3月'!$A$7:$F$31</definedName>
    <definedName name="_xlnm.Print_Titles" localSheetId="12">'103年度'!$1:$6</definedName>
    <definedName name="_xlnm.Print_Titles" localSheetId="11">'104年度'!$1:$6</definedName>
    <definedName name="_xlnm.Print_Titles" localSheetId="10">'105年度'!$1:$6</definedName>
    <definedName name="_xlnm.Print_Titles" localSheetId="9">'106年度'!$1:$6</definedName>
    <definedName name="_xlnm.Print_Titles" localSheetId="8">'107年度'!$1:$6</definedName>
    <definedName name="_xlnm.Print_Titles" localSheetId="7">'108年度'!$1:$6</definedName>
    <definedName name="_xlnm.Print_Titles" localSheetId="6">'109年度'!$1:$6</definedName>
    <definedName name="_xlnm.Print_Titles" localSheetId="5">'110年度'!$1:$6</definedName>
    <definedName name="_xlnm.Print_Titles" localSheetId="4">'111年度'!$1:$6</definedName>
    <definedName name="_xlnm.Print_Titles" localSheetId="3">'112年度'!$1:$6</definedName>
    <definedName name="_xlnm.Print_Titles" localSheetId="1">'113年度'!$1:$6</definedName>
    <definedName name="_xlnm.Print_Titles" localSheetId="2">'114年度'!$1:$6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0" i="22" l="1"/>
  <c r="K30" i="22"/>
  <c r="H30" i="22"/>
  <c r="D30" i="22"/>
  <c r="G30" i="22" s="1"/>
  <c r="N29" i="22"/>
  <c r="K29" i="22"/>
  <c r="H29" i="22"/>
  <c r="D29" i="22"/>
  <c r="G29" i="22" s="1"/>
  <c r="N28" i="22"/>
  <c r="K28" i="22"/>
  <c r="H28" i="22"/>
  <c r="D28" i="22"/>
  <c r="G28" i="22" s="1"/>
  <c r="N27" i="22"/>
  <c r="K27" i="22"/>
  <c r="H27" i="22"/>
  <c r="D27" i="22"/>
  <c r="G27" i="22" s="1"/>
  <c r="N26" i="22"/>
  <c r="K26" i="22"/>
  <c r="H26" i="22"/>
  <c r="G26" i="22"/>
  <c r="D26" i="22"/>
  <c r="N25" i="22"/>
  <c r="K25" i="22"/>
  <c r="H25" i="22"/>
  <c r="D25" i="22"/>
  <c r="G25" i="22" s="1"/>
  <c r="N24" i="22"/>
  <c r="K24" i="22"/>
  <c r="H24" i="22"/>
  <c r="D24" i="22"/>
  <c r="G24" i="22" s="1"/>
  <c r="N23" i="22"/>
  <c r="K23" i="22"/>
  <c r="H23" i="22"/>
  <c r="D23" i="22"/>
  <c r="G23" i="22" s="1"/>
  <c r="N22" i="22"/>
  <c r="K22" i="22"/>
  <c r="H22" i="22"/>
  <c r="D22" i="22"/>
  <c r="G22" i="22" s="1"/>
  <c r="N21" i="22"/>
  <c r="K21" i="22"/>
  <c r="H21" i="22"/>
  <c r="D21" i="22"/>
  <c r="G21" i="22" s="1"/>
  <c r="N20" i="22"/>
  <c r="K20" i="22"/>
  <c r="H20" i="22"/>
  <c r="D20" i="22"/>
  <c r="G20" i="22" s="1"/>
  <c r="N19" i="22"/>
  <c r="K19" i="22"/>
  <c r="H19" i="22"/>
  <c r="D19" i="22"/>
  <c r="G19" i="22" s="1"/>
  <c r="N18" i="22"/>
  <c r="K18" i="22"/>
  <c r="H18" i="22"/>
  <c r="G18" i="22"/>
  <c r="D18" i="22"/>
  <c r="N17" i="22"/>
  <c r="K17" i="22"/>
  <c r="H17" i="22"/>
  <c r="D17" i="22"/>
  <c r="G17" i="22" s="1"/>
  <c r="N16" i="22"/>
  <c r="K16" i="22"/>
  <c r="H16" i="22"/>
  <c r="D16" i="22"/>
  <c r="G16" i="22" s="1"/>
  <c r="N15" i="22"/>
  <c r="K15" i="22"/>
  <c r="H15" i="22"/>
  <c r="D15" i="22"/>
  <c r="G15" i="22" s="1"/>
  <c r="N14" i="22"/>
  <c r="K14" i="22"/>
  <c r="H14" i="22"/>
  <c r="G14" i="22"/>
  <c r="D14" i="22"/>
  <c r="N13" i="22"/>
  <c r="K13" i="22"/>
  <c r="H13" i="22"/>
  <c r="D13" i="22"/>
  <c r="G13" i="22" s="1"/>
  <c r="N12" i="22"/>
  <c r="K12" i="22"/>
  <c r="H12" i="22"/>
  <c r="D12" i="22"/>
  <c r="G12" i="22" s="1"/>
  <c r="N11" i="22"/>
  <c r="K11" i="22"/>
  <c r="H11" i="22"/>
  <c r="D11" i="22"/>
  <c r="G11" i="22" s="1"/>
  <c r="N10" i="22"/>
  <c r="K10" i="22"/>
  <c r="H10" i="22"/>
  <c r="D10" i="22"/>
  <c r="G10" i="22" s="1"/>
  <c r="N9" i="22"/>
  <c r="N7" i="22" s="1"/>
  <c r="K9" i="22"/>
  <c r="H9" i="22"/>
  <c r="H7" i="22" s="1"/>
  <c r="D9" i="22"/>
  <c r="G9" i="22" s="1"/>
  <c r="N8" i="22"/>
  <c r="K8" i="22"/>
  <c r="K7" i="22" s="1"/>
  <c r="H8" i="22"/>
  <c r="D8" i="22"/>
  <c r="G8" i="22" s="1"/>
  <c r="P7" i="22"/>
  <c r="O7" i="22"/>
  <c r="M7" i="22"/>
  <c r="L7" i="22"/>
  <c r="J7" i="22"/>
  <c r="I7" i="22"/>
  <c r="F7" i="22"/>
  <c r="E7" i="22"/>
  <c r="P7" i="21"/>
  <c r="O7" i="21"/>
  <c r="M7" i="21"/>
  <c r="L7" i="21"/>
  <c r="J7" i="21"/>
  <c r="I7" i="21"/>
  <c r="N21" i="21"/>
  <c r="K21" i="21"/>
  <c r="H21" i="21"/>
  <c r="D21" i="21"/>
  <c r="G21" i="21" s="1"/>
  <c r="N22" i="21"/>
  <c r="K22" i="21"/>
  <c r="H22" i="21"/>
  <c r="D22" i="21"/>
  <c r="G22" i="21" s="1"/>
  <c r="N23" i="21"/>
  <c r="K23" i="21"/>
  <c r="H23" i="21"/>
  <c r="D23" i="21"/>
  <c r="G23" i="21" s="1"/>
  <c r="N24" i="21"/>
  <c r="K24" i="21"/>
  <c r="H24" i="21"/>
  <c r="D24" i="21"/>
  <c r="G24" i="21" s="1"/>
  <c r="N18" i="21"/>
  <c r="K18" i="21"/>
  <c r="H18" i="21"/>
  <c r="D18" i="21"/>
  <c r="G18" i="21" s="1"/>
  <c r="N10" i="21"/>
  <c r="K10" i="21"/>
  <c r="H10" i="21"/>
  <c r="D10" i="21"/>
  <c r="G10" i="21" s="1"/>
  <c r="N9" i="21"/>
  <c r="K9" i="21"/>
  <c r="H9" i="21"/>
  <c r="D9" i="21"/>
  <c r="G9" i="21" s="1"/>
  <c r="B6" i="12"/>
  <c r="E6" i="12" s="1"/>
  <c r="D7" i="22" l="1"/>
  <c r="G7" i="22" s="1"/>
  <c r="N8" i="21"/>
  <c r="N28" i="21"/>
  <c r="K28" i="21"/>
  <c r="H28" i="21"/>
  <c r="N27" i="21"/>
  <c r="K27" i="21"/>
  <c r="H27" i="21"/>
  <c r="N26" i="21"/>
  <c r="K26" i="21"/>
  <c r="H26" i="21"/>
  <c r="N25" i="21"/>
  <c r="K25" i="21"/>
  <c r="H25" i="21"/>
  <c r="N20" i="21"/>
  <c r="K20" i="21"/>
  <c r="H20" i="21"/>
  <c r="N19" i="21"/>
  <c r="K19" i="21"/>
  <c r="H19" i="21"/>
  <c r="N17" i="21"/>
  <c r="K17" i="21"/>
  <c r="H17" i="21"/>
  <c r="N16" i="21"/>
  <c r="K16" i="21"/>
  <c r="H16" i="21"/>
  <c r="N15" i="21"/>
  <c r="K15" i="21"/>
  <c r="H15" i="21"/>
  <c r="N14" i="21"/>
  <c r="K14" i="21"/>
  <c r="H14" i="21"/>
  <c r="N13" i="21"/>
  <c r="K13" i="21"/>
  <c r="H13" i="21"/>
  <c r="N12" i="21"/>
  <c r="K12" i="21"/>
  <c r="H12" i="21"/>
  <c r="N11" i="21"/>
  <c r="K11" i="21"/>
  <c r="H11" i="21"/>
  <c r="K8" i="21"/>
  <c r="H8" i="21"/>
  <c r="H7" i="21" l="1"/>
  <c r="N7" i="21"/>
  <c r="K7" i="21"/>
  <c r="D28" i="21"/>
  <c r="G28" i="21" s="1"/>
  <c r="D27" i="21"/>
  <c r="G27" i="21" s="1"/>
  <c r="D26" i="21"/>
  <c r="G26" i="21" s="1"/>
  <c r="D25" i="21"/>
  <c r="G25" i="21" s="1"/>
  <c r="D20" i="21"/>
  <c r="G20" i="21" s="1"/>
  <c r="D19" i="21"/>
  <c r="G19" i="21" s="1"/>
  <c r="D17" i="21"/>
  <c r="G17" i="21" s="1"/>
  <c r="D16" i="21"/>
  <c r="G16" i="21" s="1"/>
  <c r="D15" i="21"/>
  <c r="G15" i="21" s="1"/>
  <c r="D14" i="21"/>
  <c r="G14" i="21" s="1"/>
  <c r="D13" i="21"/>
  <c r="G13" i="21" s="1"/>
  <c r="D12" i="21"/>
  <c r="G12" i="21" s="1"/>
  <c r="D11" i="21"/>
  <c r="G11" i="21" s="1"/>
  <c r="D8" i="21"/>
  <c r="G8" i="21" s="1"/>
  <c r="F7" i="21"/>
  <c r="E7" i="21"/>
  <c r="D7" i="21" l="1"/>
  <c r="G7" i="21" s="1"/>
  <c r="B7" i="12"/>
  <c r="E7" i="12" s="1"/>
  <c r="D22" i="20"/>
  <c r="G22" i="20" s="1"/>
  <c r="D21" i="20"/>
  <c r="G21" i="20" s="1"/>
  <c r="D20" i="20"/>
  <c r="G20" i="20" s="1"/>
  <c r="D19" i="20"/>
  <c r="G19" i="20" s="1"/>
  <c r="D23" i="20"/>
  <c r="G23" i="20" s="1"/>
  <c r="D24" i="20"/>
  <c r="G24" i="20" s="1"/>
  <c r="D25" i="20"/>
  <c r="G25" i="20" s="1"/>
  <c r="D18" i="20"/>
  <c r="G18" i="20" s="1"/>
  <c r="D17" i="20"/>
  <c r="G17" i="20" s="1"/>
  <c r="D16" i="20"/>
  <c r="G16" i="20" s="1"/>
  <c r="D15" i="20"/>
  <c r="G15" i="20" s="1"/>
  <c r="D14" i="20"/>
  <c r="G14" i="20" s="1"/>
  <c r="D13" i="20"/>
  <c r="G13" i="20" s="1"/>
  <c r="D12" i="20"/>
  <c r="G12" i="20" s="1"/>
  <c r="D11" i="20"/>
  <c r="G11" i="20" s="1"/>
  <c r="D10" i="20"/>
  <c r="G10" i="20" s="1"/>
  <c r="D9" i="20"/>
  <c r="G9" i="20" s="1"/>
  <c r="D8" i="20"/>
  <c r="F7" i="20"/>
  <c r="E7" i="20"/>
  <c r="D20" i="18"/>
  <c r="G20" i="18" s="1"/>
  <c r="D21" i="18"/>
  <c r="G21" i="18" s="1"/>
  <c r="D22" i="18"/>
  <c r="G22" i="18" s="1"/>
  <c r="D19" i="18"/>
  <c r="G19" i="18" s="1"/>
  <c r="D10" i="18"/>
  <c r="G10" i="18" s="1"/>
  <c r="B9" i="12"/>
  <c r="E9" i="12" s="1"/>
  <c r="D34" i="19"/>
  <c r="G34" i="19" s="1"/>
  <c r="G33" i="19"/>
  <c r="D33" i="19"/>
  <c r="D32" i="19"/>
  <c r="G32" i="19" s="1"/>
  <c r="D31" i="19"/>
  <c r="G31" i="19" s="1"/>
  <c r="G30" i="19"/>
  <c r="D30" i="19"/>
  <c r="D29" i="19"/>
  <c r="G29" i="19" s="1"/>
  <c r="D28" i="19"/>
  <c r="G28" i="19" s="1"/>
  <c r="G27" i="19"/>
  <c r="D27" i="19"/>
  <c r="D26" i="19"/>
  <c r="G26" i="19" s="1"/>
  <c r="D25" i="19"/>
  <c r="G25" i="19" s="1"/>
  <c r="G24" i="19"/>
  <c r="D24" i="19"/>
  <c r="D23" i="19"/>
  <c r="G23" i="19" s="1"/>
  <c r="D22" i="19"/>
  <c r="G22" i="19" s="1"/>
  <c r="G21" i="19"/>
  <c r="D21" i="19"/>
  <c r="D20" i="19"/>
  <c r="G20" i="19" s="1"/>
  <c r="D19" i="19"/>
  <c r="G19" i="19" s="1"/>
  <c r="G18" i="19"/>
  <c r="D18" i="19"/>
  <c r="D17" i="19"/>
  <c r="G17" i="19" s="1"/>
  <c r="D16" i="19"/>
  <c r="G16" i="19" s="1"/>
  <c r="G15" i="19"/>
  <c r="D15" i="19"/>
  <c r="D14" i="19"/>
  <c r="G14" i="19" s="1"/>
  <c r="D13" i="19"/>
  <c r="G13" i="19" s="1"/>
  <c r="G12" i="19"/>
  <c r="D12" i="19"/>
  <c r="D11" i="19"/>
  <c r="G11" i="19" s="1"/>
  <c r="D10" i="19"/>
  <c r="D7" i="19" s="1"/>
  <c r="G9" i="19"/>
  <c r="D9" i="19"/>
  <c r="D8" i="19"/>
  <c r="G8" i="19" s="1"/>
  <c r="F7" i="19"/>
  <c r="E7" i="19"/>
  <c r="D7" i="20" l="1"/>
  <c r="G7" i="20" s="1"/>
  <c r="G8" i="20"/>
  <c r="G7" i="19"/>
  <c r="G10" i="19"/>
  <c r="B8" i="12" l="1"/>
  <c r="E8" i="12" s="1"/>
  <c r="D24" i="18"/>
  <c r="G24" i="18" s="1"/>
  <c r="D23" i="18"/>
  <c r="G23" i="18" s="1"/>
  <c r="D13" i="18"/>
  <c r="G13" i="18" s="1"/>
  <c r="D18" i="18"/>
  <c r="G18" i="18" s="1"/>
  <c r="D16" i="18"/>
  <c r="G16" i="18" s="1"/>
  <c r="D17" i="18"/>
  <c r="G17" i="18" s="1"/>
  <c r="D15" i="18"/>
  <c r="G15" i="18" s="1"/>
  <c r="D14" i="18"/>
  <c r="G14" i="18" s="1"/>
  <c r="D11" i="18"/>
  <c r="G11" i="18" s="1"/>
  <c r="D12" i="18"/>
  <c r="G12" i="18" s="1"/>
  <c r="D9" i="18"/>
  <c r="G9" i="18" s="1"/>
  <c r="D8" i="18"/>
  <c r="F7" i="18"/>
  <c r="E7" i="18"/>
  <c r="D7" i="18" l="1"/>
  <c r="G7" i="18" s="1"/>
  <c r="G8" i="18"/>
  <c r="D20" i="17"/>
  <c r="G20" i="17" s="1"/>
  <c r="D9" i="17"/>
  <c r="G9" i="17" s="1"/>
  <c r="B10" i="12" l="1"/>
  <c r="E10" i="12" s="1"/>
  <c r="D22" i="17"/>
  <c r="G22" i="17" s="1"/>
  <c r="D21" i="17"/>
  <c r="G21" i="17" s="1"/>
  <c r="D19" i="17"/>
  <c r="G19" i="17" s="1"/>
  <c r="D18" i="17"/>
  <c r="G18" i="17" s="1"/>
  <c r="D17" i="17"/>
  <c r="G17" i="17" s="1"/>
  <c r="D16" i="17"/>
  <c r="G16" i="17" s="1"/>
  <c r="D15" i="17"/>
  <c r="G15" i="17" s="1"/>
  <c r="D14" i="17"/>
  <c r="G14" i="17" s="1"/>
  <c r="D13" i="17"/>
  <c r="G13" i="17" s="1"/>
  <c r="D12" i="17"/>
  <c r="G12" i="17" s="1"/>
  <c r="D11" i="17"/>
  <c r="G11" i="17" s="1"/>
  <c r="D10" i="17"/>
  <c r="D8" i="17"/>
  <c r="G8" i="17" s="1"/>
  <c r="F7" i="17"/>
  <c r="E7" i="17"/>
  <c r="D7" i="17" l="1"/>
  <c r="G7" i="17" s="1"/>
  <c r="G10" i="17"/>
  <c r="B11" i="12" l="1"/>
  <c r="E11" i="12" s="1"/>
  <c r="D16" i="16" l="1"/>
  <c r="G16" i="16" s="1"/>
  <c r="D15" i="16"/>
  <c r="G15" i="16" s="1"/>
  <c r="D14" i="16"/>
  <c r="G14" i="16" s="1"/>
  <c r="D13" i="16"/>
  <c r="G13" i="16" s="1"/>
  <c r="D20" i="16"/>
  <c r="G20" i="16" s="1"/>
  <c r="D19" i="16"/>
  <c r="G19" i="16" s="1"/>
  <c r="D18" i="16"/>
  <c r="G18" i="16" s="1"/>
  <c r="D17" i="16"/>
  <c r="G17" i="16" s="1"/>
  <c r="D21" i="16"/>
  <c r="G21" i="16" s="1"/>
  <c r="D22" i="16"/>
  <c r="G22" i="16" s="1"/>
  <c r="D12" i="16"/>
  <c r="G12" i="16" s="1"/>
  <c r="D9" i="16" l="1"/>
  <c r="G9" i="16" s="1"/>
  <c r="D28" i="16"/>
  <c r="G28" i="16" s="1"/>
  <c r="D27" i="16"/>
  <c r="G27" i="16" s="1"/>
  <c r="D26" i="16"/>
  <c r="G26" i="16" s="1"/>
  <c r="D25" i="16"/>
  <c r="G25" i="16" s="1"/>
  <c r="D24" i="16"/>
  <c r="G24" i="16" s="1"/>
  <c r="D23" i="16"/>
  <c r="G23" i="16" s="1"/>
  <c r="D11" i="16"/>
  <c r="G11" i="16" s="1"/>
  <c r="D10" i="16"/>
  <c r="G10" i="16" s="1"/>
  <c r="D8" i="16"/>
  <c r="F7" i="16"/>
  <c r="E7" i="16"/>
  <c r="G8" i="16" l="1"/>
  <c r="D7" i="16"/>
  <c r="G7" i="16" s="1"/>
  <c r="D19" i="15"/>
  <c r="G19" i="15" s="1"/>
  <c r="D13" i="15"/>
  <c r="G13" i="15" s="1"/>
  <c r="D14" i="15"/>
  <c r="G14" i="15" s="1"/>
  <c r="D15" i="15"/>
  <c r="G15" i="15" s="1"/>
  <c r="B12" i="12" l="1"/>
  <c r="E12" i="12" s="1"/>
  <c r="D20" i="15"/>
  <c r="G20" i="15" s="1"/>
  <c r="D18" i="15"/>
  <c r="G18" i="15" s="1"/>
  <c r="D17" i="15"/>
  <c r="G17" i="15" s="1"/>
  <c r="D16" i="15"/>
  <c r="G16" i="15" s="1"/>
  <c r="D12" i="15"/>
  <c r="G12" i="15" s="1"/>
  <c r="D11" i="15"/>
  <c r="G11" i="15" s="1"/>
  <c r="D10" i="15"/>
  <c r="G10" i="15" s="1"/>
  <c r="D9" i="15"/>
  <c r="G9" i="15" s="1"/>
  <c r="D8" i="15"/>
  <c r="F7" i="15"/>
  <c r="E7" i="15"/>
  <c r="D7" i="15" l="1"/>
  <c r="G7" i="15" s="1"/>
  <c r="G8" i="15"/>
  <c r="D14" i="14"/>
  <c r="G14" i="14" s="1"/>
  <c r="D13" i="14"/>
  <c r="G13" i="14" s="1"/>
  <c r="D12" i="14"/>
  <c r="G12" i="14" s="1"/>
  <c r="D21" i="14"/>
  <c r="G21" i="14" s="1"/>
  <c r="D22" i="14"/>
  <c r="G22" i="14" s="1"/>
  <c r="D23" i="14"/>
  <c r="G23" i="14" s="1"/>
  <c r="B14" i="12"/>
  <c r="E14" i="12" s="1"/>
  <c r="D17" i="14" l="1"/>
  <c r="G17" i="14" s="1"/>
  <c r="D16" i="14"/>
  <c r="G16" i="14" s="1"/>
  <c r="D15" i="14"/>
  <c r="G15" i="14" s="1"/>
  <c r="D10" i="14"/>
  <c r="G10" i="14" s="1"/>
  <c r="D25" i="14"/>
  <c r="G25" i="14" s="1"/>
  <c r="D24" i="14"/>
  <c r="G24" i="14" s="1"/>
  <c r="D20" i="14"/>
  <c r="G20" i="14" s="1"/>
  <c r="D19" i="14"/>
  <c r="G19" i="14" s="1"/>
  <c r="D18" i="14"/>
  <c r="G18" i="14" s="1"/>
  <c r="D11" i="14"/>
  <c r="G11" i="14" s="1"/>
  <c r="D9" i="14"/>
  <c r="G9" i="14" s="1"/>
  <c r="D8" i="14"/>
  <c r="G8" i="14" s="1"/>
  <c r="F7" i="14"/>
  <c r="E7" i="14"/>
  <c r="D7" i="14" l="1"/>
  <c r="G7" i="14" s="1"/>
  <c r="D48" i="10"/>
  <c r="G48" i="10" s="1"/>
  <c r="B16" i="12"/>
  <c r="E16" i="12" s="1"/>
  <c r="B15" i="12"/>
  <c r="E15" i="12" s="1"/>
  <c r="B13" i="12"/>
  <c r="E13" i="12" s="1"/>
  <c r="D49" i="10"/>
  <c r="G49" i="10" s="1"/>
  <c r="D47" i="10"/>
  <c r="G47" i="10" s="1"/>
  <c r="D46" i="10"/>
  <c r="G46" i="10" s="1"/>
  <c r="D45" i="10"/>
  <c r="G45" i="10" s="1"/>
  <c r="D44" i="10"/>
  <c r="G44" i="10" s="1"/>
  <c r="D43" i="10"/>
  <c r="G43" i="10" s="1"/>
  <c r="D42" i="10"/>
  <c r="G42" i="10" s="1"/>
  <c r="D41" i="10"/>
  <c r="G41" i="10" s="1"/>
  <c r="D40" i="10"/>
  <c r="G40" i="10" s="1"/>
  <c r="D39" i="10"/>
  <c r="G39" i="10" s="1"/>
  <c r="D38" i="10"/>
  <c r="G38" i="10" s="1"/>
  <c r="D37" i="10"/>
  <c r="G37" i="10" s="1"/>
  <c r="D36" i="10"/>
  <c r="G36" i="10" s="1"/>
  <c r="D35" i="10"/>
  <c r="G35" i="10" s="1"/>
  <c r="D34" i="10"/>
  <c r="G34" i="10" s="1"/>
  <c r="D33" i="10"/>
  <c r="G33" i="10" s="1"/>
  <c r="D32" i="10"/>
  <c r="G32" i="10" s="1"/>
  <c r="D31" i="10"/>
  <c r="G31" i="10" s="1"/>
  <c r="D30" i="10"/>
  <c r="G30" i="10" s="1"/>
  <c r="D29" i="10"/>
  <c r="G29" i="10" s="1"/>
  <c r="D28" i="10"/>
  <c r="G28" i="10" s="1"/>
  <c r="D27" i="10"/>
  <c r="G27" i="10" s="1"/>
  <c r="D26" i="10"/>
  <c r="G26" i="10" s="1"/>
  <c r="D25" i="10"/>
  <c r="G25" i="10" s="1"/>
  <c r="D24" i="10"/>
  <c r="G24" i="10" s="1"/>
  <c r="D23" i="10"/>
  <c r="G23" i="10" s="1"/>
  <c r="D22" i="10"/>
  <c r="G22" i="10" s="1"/>
  <c r="D21" i="10"/>
  <c r="G21" i="10" s="1"/>
  <c r="D20" i="10"/>
  <c r="G20" i="10" s="1"/>
  <c r="D19" i="10"/>
  <c r="G19" i="10" s="1"/>
  <c r="D18" i="10"/>
  <c r="G18" i="10" s="1"/>
  <c r="D17" i="10"/>
  <c r="G17" i="10" s="1"/>
  <c r="D16" i="10"/>
  <c r="G16" i="10" s="1"/>
  <c r="D15" i="10"/>
  <c r="G15" i="10" s="1"/>
  <c r="D14" i="10"/>
  <c r="G14" i="10" s="1"/>
  <c r="D13" i="10"/>
  <c r="G13" i="10" s="1"/>
  <c r="D12" i="10"/>
  <c r="G12" i="10" s="1"/>
  <c r="D11" i="10"/>
  <c r="G11" i="10" s="1"/>
  <c r="D10" i="10"/>
  <c r="G10" i="10" s="1"/>
  <c r="D9" i="10"/>
  <c r="G9" i="10" s="1"/>
  <c r="D8" i="10"/>
  <c r="G8" i="10" s="1"/>
  <c r="F7" i="10"/>
  <c r="E7" i="10"/>
  <c r="F7" i="9"/>
  <c r="E7" i="9"/>
  <c r="D50" i="9"/>
  <c r="G50" i="9" s="1"/>
  <c r="D49" i="9"/>
  <c r="G49" i="9" s="1"/>
  <c r="D48" i="9"/>
  <c r="G48" i="9" s="1"/>
  <c r="D47" i="9"/>
  <c r="G47" i="9" s="1"/>
  <c r="D46" i="9"/>
  <c r="G46" i="9" s="1"/>
  <c r="D45" i="9"/>
  <c r="G45" i="9" s="1"/>
  <c r="D44" i="9"/>
  <c r="G44" i="9"/>
  <c r="D43" i="9"/>
  <c r="G43" i="9" s="1"/>
  <c r="D42" i="9"/>
  <c r="G42" i="9" s="1"/>
  <c r="D41" i="9"/>
  <c r="G41" i="9" s="1"/>
  <c r="D40" i="9"/>
  <c r="G40" i="9" s="1"/>
  <c r="D39" i="9"/>
  <c r="G39" i="9" s="1"/>
  <c r="D38" i="9"/>
  <c r="G38" i="9" s="1"/>
  <c r="D37" i="9"/>
  <c r="G37" i="9" s="1"/>
  <c r="D36" i="9"/>
  <c r="G36" i="9"/>
  <c r="D35" i="9"/>
  <c r="G35" i="9" s="1"/>
  <c r="D34" i="9"/>
  <c r="G34" i="9"/>
  <c r="D33" i="9"/>
  <c r="G33" i="9" s="1"/>
  <c r="D32" i="9"/>
  <c r="G32" i="9" s="1"/>
  <c r="D31" i="9"/>
  <c r="G31" i="9" s="1"/>
  <c r="D30" i="9"/>
  <c r="G30" i="9" s="1"/>
  <c r="D29" i="9"/>
  <c r="G29" i="9" s="1"/>
  <c r="D28" i="9"/>
  <c r="G28" i="9" s="1"/>
  <c r="D27" i="9"/>
  <c r="G27" i="9" s="1"/>
  <c r="D26" i="9"/>
  <c r="G26" i="9"/>
  <c r="D25" i="9"/>
  <c r="G25" i="9" s="1"/>
  <c r="D24" i="9"/>
  <c r="G24" i="9" s="1"/>
  <c r="D23" i="9"/>
  <c r="G23" i="9" s="1"/>
  <c r="D22" i="9"/>
  <c r="G22" i="9" s="1"/>
  <c r="D21" i="9"/>
  <c r="G21" i="9" s="1"/>
  <c r="D20" i="9"/>
  <c r="G20" i="9" s="1"/>
  <c r="D19" i="9"/>
  <c r="G19" i="9" s="1"/>
  <c r="D18" i="9"/>
  <c r="G18" i="9" s="1"/>
  <c r="D17" i="9"/>
  <c r="G17" i="9" s="1"/>
  <c r="D16" i="9"/>
  <c r="G16" i="9" s="1"/>
  <c r="D15" i="9"/>
  <c r="G15" i="9" s="1"/>
  <c r="D14" i="9"/>
  <c r="G14" i="9" s="1"/>
  <c r="D13" i="9"/>
  <c r="G13" i="9" s="1"/>
  <c r="D12" i="9"/>
  <c r="G12" i="9" s="1"/>
  <c r="D11" i="9"/>
  <c r="G11" i="9" s="1"/>
  <c r="D10" i="9"/>
  <c r="G10" i="9"/>
  <c r="D9" i="9"/>
  <c r="G9" i="9" s="1"/>
  <c r="D8" i="9"/>
  <c r="G8" i="9" s="1"/>
  <c r="D44" i="8"/>
  <c r="G44" i="8" s="1"/>
  <c r="D43" i="8"/>
  <c r="G43" i="8" s="1"/>
  <c r="D42" i="8"/>
  <c r="G42" i="8" s="1"/>
  <c r="D41" i="8"/>
  <c r="G41" i="8"/>
  <c r="D40" i="8"/>
  <c r="G40" i="8" s="1"/>
  <c r="D39" i="8"/>
  <c r="G39" i="8" s="1"/>
  <c r="D38" i="8"/>
  <c r="G38" i="8" s="1"/>
  <c r="D37" i="8"/>
  <c r="G37" i="8" s="1"/>
  <c r="D36" i="8"/>
  <c r="G36" i="8" s="1"/>
  <c r="D35" i="8"/>
  <c r="G35" i="8" s="1"/>
  <c r="D9" i="8"/>
  <c r="G9" i="8" s="1"/>
  <c r="D10" i="8"/>
  <c r="G10" i="8"/>
  <c r="D11" i="8"/>
  <c r="G11" i="8" s="1"/>
  <c r="D12" i="8"/>
  <c r="G12" i="8" s="1"/>
  <c r="D13" i="8"/>
  <c r="G13" i="8" s="1"/>
  <c r="D14" i="8"/>
  <c r="G14" i="8" s="1"/>
  <c r="D15" i="8"/>
  <c r="G15" i="8" s="1"/>
  <c r="D16" i="8"/>
  <c r="G16" i="8" s="1"/>
  <c r="D17" i="8"/>
  <c r="G17" i="8" s="1"/>
  <c r="D18" i="8"/>
  <c r="G18" i="8"/>
  <c r="D19" i="8"/>
  <c r="G19" i="8" s="1"/>
  <c r="D20" i="8"/>
  <c r="G20" i="8"/>
  <c r="D21" i="8"/>
  <c r="G21" i="8" s="1"/>
  <c r="D22" i="8"/>
  <c r="G22" i="8" s="1"/>
  <c r="D23" i="8"/>
  <c r="G23" i="8" s="1"/>
  <c r="D24" i="8"/>
  <c r="G24" i="8" s="1"/>
  <c r="D25" i="8"/>
  <c r="G25" i="8" s="1"/>
  <c r="D26" i="8"/>
  <c r="G26" i="8" s="1"/>
  <c r="D27" i="8"/>
  <c r="G27" i="8" s="1"/>
  <c r="D28" i="8"/>
  <c r="G28" i="8" s="1"/>
  <c r="D29" i="8"/>
  <c r="G29" i="8"/>
  <c r="D30" i="8"/>
  <c r="G30" i="8" s="1"/>
  <c r="D31" i="8"/>
  <c r="G31" i="8"/>
  <c r="D32" i="8"/>
  <c r="G32" i="8" s="1"/>
  <c r="D33" i="8"/>
  <c r="G33" i="8" s="1"/>
  <c r="D34" i="8"/>
  <c r="G34" i="8" s="1"/>
  <c r="D8" i="8"/>
  <c r="G8" i="8" s="1"/>
  <c r="F7" i="8"/>
  <c r="E7" i="8"/>
  <c r="D7" i="8" l="1"/>
  <c r="G7" i="8" s="1"/>
  <c r="D7" i="9"/>
  <c r="G7" i="9" s="1"/>
  <c r="D7" i="10"/>
  <c r="G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溫欣慧</author>
  </authors>
  <commentList>
    <comment ref="D8" authorId="0" shapeId="0" xr:uid="{676D0ACC-3329-445F-B053-743C0F875E24}">
      <text>
        <r>
          <rPr>
            <b/>
            <sz val="9"/>
            <color indexed="81"/>
            <rFont val="細明體"/>
            <family val="3"/>
            <charset val="136"/>
          </rPr>
          <t>溫欣慧</t>
        </r>
        <r>
          <rPr>
            <b/>
            <sz val="9"/>
            <color indexed="81"/>
            <rFont val="Tahoma"/>
            <family val="2"/>
          </rPr>
          <t>:</t>
        </r>
        <r>
          <rPr>
            <sz val="9"/>
            <color indexed="81"/>
            <rFont val="Tahoma"/>
            <family val="2"/>
          </rPr>
          <t xml:space="preserve">
</t>
        </r>
        <r>
          <rPr>
            <sz val="9"/>
            <color indexed="81"/>
            <rFont val="細明體"/>
            <family val="3"/>
            <charset val="136"/>
          </rPr>
          <t>舉例：多邊有兩筆4+9=13人
在2-1縣市別的表單，合計人數也要13人</t>
        </r>
      </text>
    </comment>
    <comment ref="F8" authorId="0" shapeId="0" xr:uid="{99D90A22-AF87-4458-8DC5-E2D0706D90EC}">
      <text>
        <r>
          <rPr>
            <b/>
            <sz val="9"/>
            <color indexed="81"/>
            <rFont val="細明體"/>
            <family val="3"/>
            <charset val="136"/>
          </rPr>
          <t>溫欣慧</t>
        </r>
        <r>
          <rPr>
            <b/>
            <sz val="9"/>
            <color indexed="81"/>
            <rFont val="Tahoma"/>
            <family val="2"/>
          </rPr>
          <t>:</t>
        </r>
        <r>
          <rPr>
            <sz val="9"/>
            <color indexed="81"/>
            <rFont val="Tahoma"/>
            <family val="2"/>
          </rPr>
          <t xml:space="preserve">
</t>
        </r>
        <r>
          <rPr>
            <sz val="18"/>
            <color indexed="81"/>
            <rFont val="細明體"/>
            <family val="3"/>
            <charset val="136"/>
          </rPr>
          <t>黃色部分輕更新為</t>
        </r>
        <r>
          <rPr>
            <sz val="18"/>
            <color indexed="81"/>
            <rFont val="Tahoma"/>
            <family val="2"/>
          </rPr>
          <t xml:space="preserve">114
</t>
        </r>
        <r>
          <rPr>
            <sz val="18"/>
            <color indexed="81"/>
            <rFont val="細明體"/>
            <family val="3"/>
            <charset val="136"/>
          </rPr>
          <t>年資料</t>
        </r>
      </text>
    </comment>
  </commentList>
</comments>
</file>

<file path=xl/sharedStrings.xml><?xml version="1.0" encoding="utf-8"?>
<sst xmlns="http://schemas.openxmlformats.org/spreadsheetml/2006/main" count="874" uniqueCount="590">
  <si>
    <r>
      <rPr>
        <b/>
        <sz val="16"/>
        <rFont val="標楷體"/>
        <family val="4"/>
        <charset val="136"/>
      </rPr>
      <t xml:space="preserve">貿易局各類研究計畫及招標採購案件評選委員男女比例統計表
</t>
    </r>
    <r>
      <rPr>
        <b/>
        <sz val="12"/>
        <rFont val="Times New Roman"/>
        <family val="1"/>
      </rPr>
      <t>Proportion of Male and Female Members in Various Kinds of Research Programs and Procurement Tenders Administered by the Bureau of Foreign Trade</t>
    </r>
    <phoneticPr fontId="19" type="noConversion"/>
  </si>
  <si>
    <r>
      <rPr>
        <sz val="12"/>
        <rFont val="標楷體"/>
        <family val="4"/>
        <charset val="136"/>
      </rPr>
      <t xml:space="preserve">單位
</t>
    </r>
    <r>
      <rPr>
        <sz val="12"/>
        <rFont val="Times New Roman"/>
        <family val="1"/>
      </rPr>
      <t>Units</t>
    </r>
    <phoneticPr fontId="19" type="noConversion"/>
  </si>
  <si>
    <r>
      <rPr>
        <sz val="12"/>
        <rFont val="標楷體"/>
        <family val="4"/>
        <charset val="136"/>
      </rPr>
      <t xml:space="preserve">業務名稱
</t>
    </r>
    <r>
      <rPr>
        <sz val="12"/>
        <rFont val="Times New Roman"/>
        <family val="1"/>
      </rPr>
      <t xml:space="preserve">Committees </t>
    </r>
    <phoneticPr fontId="19" type="noConversion"/>
  </si>
  <si>
    <r>
      <rPr>
        <sz val="12"/>
        <rFont val="標楷體"/>
        <family val="4"/>
        <charset val="136"/>
      </rPr>
      <t xml:space="preserve">時間
</t>
    </r>
    <r>
      <rPr>
        <sz val="12"/>
        <rFont val="Times New Roman"/>
        <family val="1"/>
      </rPr>
      <t>Time</t>
    </r>
    <phoneticPr fontId="19" type="noConversion"/>
  </si>
  <si>
    <r>
      <rPr>
        <sz val="12"/>
        <rFont val="標楷體"/>
        <family val="4"/>
        <charset val="136"/>
      </rPr>
      <t xml:space="preserve">參加人數
</t>
    </r>
    <r>
      <rPr>
        <sz val="12"/>
        <rFont val="Times New Roman"/>
        <family val="1"/>
      </rPr>
      <t>Number of Participants</t>
    </r>
    <phoneticPr fontId="19" type="noConversion"/>
  </si>
  <si>
    <r>
      <rPr>
        <sz val="12"/>
        <rFont val="標楷體"/>
        <family val="4"/>
        <charset val="136"/>
      </rPr>
      <t xml:space="preserve">合計
</t>
    </r>
    <r>
      <rPr>
        <sz val="12"/>
        <rFont val="Times New Roman"/>
        <family val="1"/>
      </rPr>
      <t>Total</t>
    </r>
    <phoneticPr fontId="19" type="noConversion"/>
  </si>
  <si>
    <r>
      <rPr>
        <sz val="12"/>
        <rFont val="標楷體"/>
        <family val="4"/>
        <charset val="136"/>
      </rPr>
      <t xml:space="preserve">男性
</t>
    </r>
    <r>
      <rPr>
        <sz val="12"/>
        <rFont val="Times New Roman"/>
        <family val="1"/>
      </rPr>
      <t>Male</t>
    </r>
    <phoneticPr fontId="19" type="noConversion"/>
  </si>
  <si>
    <r>
      <rPr>
        <sz val="12"/>
        <rFont val="標楷體"/>
        <family val="4"/>
        <charset val="136"/>
      </rPr>
      <t xml:space="preserve">女性
</t>
    </r>
    <r>
      <rPr>
        <sz val="12"/>
        <rFont val="Times New Roman"/>
        <family val="1"/>
      </rPr>
      <t>Female</t>
    </r>
    <phoneticPr fontId="19" type="noConversion"/>
  </si>
  <si>
    <r>
      <rPr>
        <sz val="12"/>
        <rFont val="標楷體"/>
        <family val="4"/>
        <charset val="136"/>
      </rPr>
      <t>百分比</t>
    </r>
    <r>
      <rPr>
        <sz val="12"/>
        <rFont val="Times New Roman"/>
        <family val="1"/>
      </rPr>
      <t>(%)
Percentage</t>
    </r>
    <phoneticPr fontId="19" type="noConversion"/>
  </si>
  <si>
    <r>
      <rPr>
        <sz val="12"/>
        <rFont val="標楷體"/>
        <family val="4"/>
        <charset val="136"/>
      </rPr>
      <t>總計</t>
    </r>
    <r>
      <rPr>
        <sz val="12"/>
        <rFont val="Times New Roman"/>
        <family val="1"/>
      </rPr>
      <t xml:space="preserve">  Grand Total</t>
    </r>
    <phoneticPr fontId="19" type="noConversion"/>
  </si>
  <si>
    <r>
      <rPr>
        <sz val="12"/>
        <rFont val="標楷體"/>
        <family val="4"/>
        <charset val="136"/>
      </rPr>
      <t>資訊中心</t>
    </r>
    <r>
      <rPr>
        <sz val="12"/>
        <rFont val="Times New Roman"/>
        <family val="1"/>
      </rPr>
      <t xml:space="preserve"> 
Information Management Center</t>
    </r>
    <phoneticPr fontId="19" type="noConversion"/>
  </si>
  <si>
    <r>
      <t>104</t>
    </r>
    <r>
      <rPr>
        <sz val="12"/>
        <rFont val="標楷體"/>
        <family val="4"/>
        <charset val="136"/>
      </rPr>
      <t>年內外服務入口網維護專案第</t>
    </r>
    <r>
      <rPr>
        <sz val="12"/>
        <rFont val="Times New Roman"/>
        <family val="1"/>
      </rPr>
      <t>1</t>
    </r>
    <r>
      <rPr>
        <sz val="12"/>
        <rFont val="標楷體"/>
        <family val="4"/>
        <charset val="136"/>
      </rPr>
      <t xml:space="preserve">次評選
</t>
    </r>
    <r>
      <rPr>
        <sz val="12"/>
        <rFont val="Times New Roman"/>
        <family val="1"/>
      </rPr>
      <t>1st Procurement Evaluation Committee for Portal Site Management 2015</t>
    </r>
    <phoneticPr fontId="19" type="noConversion"/>
  </si>
  <si>
    <r>
      <t>104</t>
    </r>
    <r>
      <rPr>
        <sz val="12"/>
        <rFont val="標楷體"/>
        <family val="4"/>
        <charset val="136"/>
      </rPr>
      <t>年內外服務入口網維護專案第</t>
    </r>
    <r>
      <rPr>
        <sz val="12"/>
        <rFont val="Times New Roman"/>
        <family val="1"/>
      </rPr>
      <t>2</t>
    </r>
    <r>
      <rPr>
        <sz val="12"/>
        <rFont val="標楷體"/>
        <family val="4"/>
        <charset val="136"/>
      </rPr>
      <t xml:space="preserve">次評選
</t>
    </r>
    <r>
      <rPr>
        <sz val="12"/>
        <rFont val="Times New Roman"/>
        <family val="1"/>
      </rPr>
      <t>2nd Procurement Evaluation Committee for Portal Site Management 2015</t>
    </r>
    <phoneticPr fontId="19" type="noConversion"/>
  </si>
  <si>
    <r>
      <t>103</t>
    </r>
    <r>
      <rPr>
        <sz val="12"/>
        <color indexed="8"/>
        <rFont val="標楷體"/>
        <family val="4"/>
        <charset val="136"/>
      </rPr>
      <t>年資訊服務委外維運專案第</t>
    </r>
    <r>
      <rPr>
        <sz val="12"/>
        <color indexed="8"/>
        <rFont val="Times New Roman"/>
        <family val="1"/>
      </rPr>
      <t>1</t>
    </r>
    <r>
      <rPr>
        <sz val="12"/>
        <color indexed="8"/>
        <rFont val="標楷體"/>
        <family val="4"/>
        <charset val="136"/>
      </rPr>
      <t xml:space="preserve">次評選
</t>
    </r>
    <r>
      <rPr>
        <sz val="12"/>
        <color indexed="8"/>
        <rFont val="Times New Roman"/>
        <family val="1"/>
      </rPr>
      <t>1st Procurement Evaluation Committee for Outsourcing of Information Service  2014</t>
    </r>
    <phoneticPr fontId="19" type="noConversion"/>
  </si>
  <si>
    <r>
      <t>103</t>
    </r>
    <r>
      <rPr>
        <sz val="12"/>
        <color indexed="8"/>
        <rFont val="標楷體"/>
        <family val="4"/>
        <charset val="136"/>
      </rPr>
      <t>年資訊服務委外維運專案第</t>
    </r>
    <r>
      <rPr>
        <sz val="12"/>
        <color indexed="8"/>
        <rFont val="Times New Roman"/>
        <family val="1"/>
      </rPr>
      <t>2</t>
    </r>
    <r>
      <rPr>
        <sz val="12"/>
        <color indexed="8"/>
        <rFont val="標楷體"/>
        <family val="4"/>
        <charset val="136"/>
      </rPr>
      <t xml:space="preserve">次評選
</t>
    </r>
    <r>
      <rPr>
        <sz val="12"/>
        <color indexed="8"/>
        <rFont val="Times New Roman"/>
        <family val="1"/>
      </rPr>
      <t>2nd Procurement Evaluation Committee for Outsourcing of Information Service  2014</t>
    </r>
    <phoneticPr fontId="19" type="noConversion"/>
  </si>
  <si>
    <r>
      <t>104</t>
    </r>
    <r>
      <rPr>
        <sz val="12"/>
        <rFont val="標楷體"/>
        <family val="4"/>
        <charset val="136"/>
      </rPr>
      <t>年產證</t>
    </r>
    <r>
      <rPr>
        <sz val="12"/>
        <rFont val="Times New Roman"/>
        <family val="1"/>
      </rPr>
      <t>/</t>
    </r>
    <r>
      <rPr>
        <sz val="12"/>
        <rFont val="標楷體"/>
        <family val="4"/>
        <charset val="136"/>
      </rPr>
      <t>簽審文件</t>
    </r>
    <r>
      <rPr>
        <sz val="12"/>
        <rFont val="Times New Roman"/>
        <family val="1"/>
      </rPr>
      <t>/ICP</t>
    </r>
    <r>
      <rPr>
        <sz val="12"/>
        <rFont val="標楷體"/>
        <family val="4"/>
        <charset val="136"/>
      </rPr>
      <t>管理系統委外維護專案第</t>
    </r>
    <r>
      <rPr>
        <sz val="12"/>
        <rFont val="Times New Roman"/>
        <family val="1"/>
      </rPr>
      <t>1</t>
    </r>
    <r>
      <rPr>
        <sz val="12"/>
        <rFont val="標楷體"/>
        <family val="4"/>
        <charset val="136"/>
      </rPr>
      <t xml:space="preserve">次評選
</t>
    </r>
    <r>
      <rPr>
        <sz val="12"/>
        <rFont val="Times New Roman"/>
        <family val="1"/>
      </rPr>
      <t xml:space="preserve">1st Procurement Evaluation Committee for Maintenance of Certificate of Origin/Trade Permit Application/ICP management system 2015
</t>
    </r>
    <phoneticPr fontId="19" type="noConversion"/>
  </si>
  <si>
    <r>
      <t>104</t>
    </r>
    <r>
      <rPr>
        <sz val="12"/>
        <rFont val="標楷體"/>
        <family val="4"/>
        <charset val="136"/>
      </rPr>
      <t>年產證</t>
    </r>
    <r>
      <rPr>
        <sz val="12"/>
        <rFont val="Times New Roman"/>
        <family val="1"/>
      </rPr>
      <t>/</t>
    </r>
    <r>
      <rPr>
        <sz val="12"/>
        <rFont val="標楷體"/>
        <family val="4"/>
        <charset val="136"/>
      </rPr>
      <t>簽審文件</t>
    </r>
    <r>
      <rPr>
        <sz val="12"/>
        <rFont val="Times New Roman"/>
        <family val="1"/>
      </rPr>
      <t>/ICP</t>
    </r>
    <r>
      <rPr>
        <sz val="12"/>
        <rFont val="標楷體"/>
        <family val="4"/>
        <charset val="136"/>
      </rPr>
      <t>管理系統委外維護專案第</t>
    </r>
    <r>
      <rPr>
        <sz val="12"/>
        <rFont val="Times New Roman"/>
        <family val="1"/>
      </rPr>
      <t>2</t>
    </r>
    <r>
      <rPr>
        <sz val="12"/>
        <rFont val="標楷體"/>
        <family val="4"/>
        <charset val="136"/>
      </rPr>
      <t xml:space="preserve">次評選
</t>
    </r>
    <r>
      <rPr>
        <sz val="12"/>
        <rFont val="Times New Roman"/>
        <family val="1"/>
      </rPr>
      <t>2nd Procurement Evaluation Committee for Maintenance of Certificate of Origin/Trade Permit Application/ICP management system 2015</t>
    </r>
    <phoneticPr fontId="19" type="noConversion"/>
  </si>
  <si>
    <r>
      <rPr>
        <sz val="12"/>
        <rFont val="標楷體"/>
        <family val="4"/>
        <charset val="136"/>
      </rPr>
      <t>一般行政文書處理服務作業</t>
    </r>
    <r>
      <rPr>
        <sz val="12"/>
        <rFont val="Times New Roman"/>
        <family val="1"/>
      </rPr>
      <t xml:space="preserve">               The  general administrative and clerical work concerning  processing of statistics and service contract bidding cases</t>
    </r>
    <phoneticPr fontId="19" type="noConversion"/>
  </si>
  <si>
    <r>
      <rPr>
        <sz val="12"/>
        <rFont val="標楷體"/>
        <family val="4"/>
        <charset val="136"/>
      </rPr>
      <t>雙邊貿易一組</t>
    </r>
    <r>
      <rPr>
        <sz val="12"/>
        <rFont val="Times New Roman"/>
        <family val="1"/>
      </rPr>
      <t>First Bilateral Trade Division</t>
    </r>
    <phoneticPr fontId="19" type="noConversion"/>
  </si>
  <si>
    <r>
      <t>104</t>
    </r>
    <r>
      <rPr>
        <sz val="12"/>
        <rFont val="標楷體"/>
        <family val="4"/>
        <charset val="136"/>
      </rPr>
      <t>年度貿易阿拉伯語班委辦案</t>
    </r>
    <r>
      <rPr>
        <sz val="12"/>
        <rFont val="Times New Roman"/>
        <family val="1"/>
      </rPr>
      <t>Bureau of Foreign Trade-sponsored Arabic Language Classes, 2015</t>
    </r>
    <phoneticPr fontId="19" type="noConversion"/>
  </si>
  <si>
    <r>
      <t>104</t>
    </r>
    <r>
      <rPr>
        <sz val="12"/>
        <rFont val="標楷體"/>
        <family val="4"/>
        <charset val="136"/>
      </rPr>
      <t xml:space="preserve">年度「區域經濟整合行銷計畫案委辦案」
</t>
    </r>
    <r>
      <rPr>
        <sz val="12"/>
        <rFont val="Times New Roman"/>
        <family val="1"/>
      </rPr>
      <t xml:space="preserve">2015 Marketing Plan Project for Region Economic Integration
</t>
    </r>
    <r>
      <rPr>
        <sz val="12"/>
        <rFont val="標楷體"/>
        <family val="4"/>
        <charset val="136"/>
      </rPr>
      <t>採購評選委員會</t>
    </r>
    <r>
      <rPr>
        <sz val="12"/>
        <rFont val="Times New Roman"/>
        <family val="1"/>
      </rPr>
      <t xml:space="preserve"> 
Procurement Selection Committee</t>
    </r>
    <phoneticPr fontId="19" type="noConversion"/>
  </si>
  <si>
    <r>
      <rPr>
        <sz val="12"/>
        <rFont val="標楷體"/>
        <family val="4"/>
        <charset val="136"/>
      </rPr>
      <t>貿易安全與管控小組</t>
    </r>
    <r>
      <rPr>
        <sz val="12"/>
        <rFont val="Times New Roman"/>
        <family val="1"/>
      </rPr>
      <t>Trade Security and Export Control Task Force</t>
    </r>
    <phoneticPr fontId="19" type="noConversion"/>
  </si>
  <si>
    <r>
      <t>104</t>
    </r>
    <r>
      <rPr>
        <sz val="12"/>
        <rFont val="標楷體"/>
        <family val="4"/>
        <charset val="136"/>
      </rPr>
      <t xml:space="preserve">年「戰略性高科技貨品管制作業計畫」
</t>
    </r>
    <r>
      <rPr>
        <sz val="12"/>
        <rFont val="Times New Roman"/>
        <family val="1"/>
      </rPr>
      <t>Strategic High-tech Commodities Management 2015</t>
    </r>
    <phoneticPr fontId="19" type="noConversion"/>
  </si>
  <si>
    <r>
      <rPr>
        <sz val="12"/>
        <rFont val="標楷體"/>
        <family val="4"/>
        <charset val="136"/>
      </rPr>
      <t>發展組</t>
    </r>
    <r>
      <rPr>
        <sz val="12"/>
        <rFont val="Times New Roman"/>
        <family val="1"/>
      </rPr>
      <t>Trade Development Division</t>
    </r>
    <phoneticPr fontId="19" type="noConversion"/>
  </si>
  <si>
    <r>
      <rPr>
        <sz val="12"/>
        <rFont val="標楷體"/>
        <family val="4"/>
        <charset val="136"/>
      </rPr>
      <t>「</t>
    </r>
    <r>
      <rPr>
        <sz val="12"/>
        <rFont val="Times New Roman"/>
        <family val="1"/>
      </rPr>
      <t>104</t>
    </r>
    <r>
      <rPr>
        <sz val="12"/>
        <rFont val="標楷體"/>
        <family val="4"/>
        <charset val="136"/>
      </rPr>
      <t xml:space="preserve">年協助公協會海外參展資源分配機制研究計畫」
</t>
    </r>
    <r>
      <rPr>
        <sz val="12"/>
        <rFont val="Times New Roman"/>
        <family val="1"/>
      </rPr>
      <t xml:space="preserve">The 2015 Research Project and Mechanism for Allocation of Resources to Assist Associations with Overseas Exhibitions
</t>
    </r>
    <r>
      <rPr>
        <sz val="12"/>
        <rFont val="標楷體"/>
        <family val="4"/>
        <charset val="136"/>
      </rPr>
      <t>評選委員會</t>
    </r>
    <r>
      <rPr>
        <sz val="12"/>
        <rFont val="Times New Roman"/>
        <family val="1"/>
      </rPr>
      <t xml:space="preserve">         
Procurement Selection Committee</t>
    </r>
    <phoneticPr fontId="19" type="noConversion"/>
  </si>
  <si>
    <r>
      <rPr>
        <sz val="12"/>
        <rFont val="標楷體"/>
        <family val="4"/>
        <charset val="136"/>
      </rPr>
      <t xml:space="preserve">委託辦理貿易推廣活動評核計畫
</t>
    </r>
    <r>
      <rPr>
        <sz val="12"/>
        <rFont val="Times New Roman"/>
        <family val="1"/>
      </rPr>
      <t xml:space="preserve">Trade promotion activities Assessment Program
</t>
    </r>
    <r>
      <rPr>
        <sz val="12"/>
        <rFont val="標楷體"/>
        <family val="4"/>
        <charset val="136"/>
      </rPr>
      <t>採購評選委員會</t>
    </r>
    <r>
      <rPr>
        <sz val="12"/>
        <rFont val="Times New Roman"/>
        <family val="1"/>
      </rPr>
      <t xml:space="preserve">         
Procurement Selection Committee</t>
    </r>
    <phoneticPr fontId="19" type="noConversion"/>
  </si>
  <si>
    <r>
      <rPr>
        <sz val="12"/>
        <rFont val="標楷體"/>
        <family val="4"/>
        <charset val="136"/>
      </rPr>
      <t xml:space="preserve">委託辦理貿易推廣活動評核計畫
</t>
    </r>
    <r>
      <rPr>
        <sz val="12"/>
        <rFont val="Times New Roman"/>
        <family val="1"/>
      </rPr>
      <t xml:space="preserve">Trade promotion activities Assessment Program
</t>
    </r>
    <r>
      <rPr>
        <sz val="12"/>
        <rFont val="標楷體"/>
        <family val="4"/>
        <charset val="136"/>
      </rPr>
      <t>期末報告評選委員會</t>
    </r>
    <r>
      <rPr>
        <sz val="12"/>
        <rFont val="Times New Roman"/>
        <family val="1"/>
      </rPr>
      <t xml:space="preserve">         
Final Evaluation Committee</t>
    </r>
    <phoneticPr fontId="19" type="noConversion"/>
  </si>
  <si>
    <r>
      <rPr>
        <sz val="12"/>
        <rFont val="標楷體"/>
        <family val="4"/>
        <charset val="136"/>
      </rPr>
      <t xml:space="preserve">多邊貿易組
</t>
    </r>
    <r>
      <rPr>
        <sz val="12"/>
        <rFont val="Times New Roman"/>
        <family val="1"/>
      </rPr>
      <t xml:space="preserve">Multilateral Trade Affairs Division </t>
    </r>
    <phoneticPr fontId="19" type="noConversion"/>
  </si>
  <si>
    <r>
      <t>103</t>
    </r>
    <r>
      <rPr>
        <sz val="12"/>
        <rFont val="標楷體"/>
        <family val="4"/>
        <charset val="136"/>
      </rPr>
      <t>年編印「</t>
    </r>
    <r>
      <rPr>
        <sz val="12"/>
        <rFont val="Times New Roman"/>
        <family val="1"/>
      </rPr>
      <t>TPP/RCEP</t>
    </r>
    <r>
      <rPr>
        <sz val="12"/>
        <rFont val="標楷體"/>
        <family val="4"/>
        <charset val="136"/>
      </rPr>
      <t xml:space="preserve">對外說帖」採購評審委員會
</t>
    </r>
    <r>
      <rPr>
        <sz val="12"/>
        <rFont val="Times New Roman"/>
        <family val="1"/>
      </rPr>
      <t xml:space="preserve">Compile </t>
    </r>
    <r>
      <rPr>
        <sz val="12"/>
        <rFont val="標楷體"/>
        <family val="4"/>
        <charset val="136"/>
      </rPr>
      <t>「</t>
    </r>
    <r>
      <rPr>
        <sz val="12"/>
        <rFont val="Times New Roman"/>
        <family val="1"/>
      </rPr>
      <t>TPP/RCEP brochure</t>
    </r>
    <r>
      <rPr>
        <sz val="12"/>
        <rFont val="標楷體"/>
        <family val="4"/>
        <charset val="136"/>
      </rPr>
      <t>」</t>
    </r>
    <r>
      <rPr>
        <sz val="12"/>
        <rFont val="Times New Roman"/>
        <family val="1"/>
      </rPr>
      <t>Procurement  Evaluation Committee</t>
    </r>
    <phoneticPr fontId="19" type="noConversion"/>
  </si>
  <si>
    <r>
      <rPr>
        <sz val="12"/>
        <rFont val="標楷體"/>
        <family val="4"/>
        <charset val="136"/>
      </rPr>
      <t xml:space="preserve">公務國際機票採購
</t>
    </r>
    <r>
      <rPr>
        <sz val="12"/>
        <rFont val="Times New Roman"/>
        <family val="1"/>
      </rPr>
      <t xml:space="preserve">Official international ticket purchase
</t>
    </r>
    <r>
      <rPr>
        <sz val="12"/>
        <rFont val="標楷體"/>
        <family val="4"/>
        <charset val="136"/>
      </rPr>
      <t>採購評選委員會</t>
    </r>
    <r>
      <rPr>
        <sz val="12"/>
        <rFont val="Times New Roman"/>
        <family val="1"/>
      </rPr>
      <t xml:space="preserve"> 
Procurement Selection Committee</t>
    </r>
    <phoneticPr fontId="19" type="noConversion"/>
  </si>
  <si>
    <r>
      <rPr>
        <b/>
        <sz val="12"/>
        <rFont val="標楷體"/>
        <family val="4"/>
        <charset val="136"/>
      </rPr>
      <t>中華民國</t>
    </r>
    <r>
      <rPr>
        <b/>
        <sz val="12"/>
        <rFont val="Times New Roman"/>
        <family val="1"/>
      </rPr>
      <t>103</t>
    </r>
    <r>
      <rPr>
        <b/>
        <sz val="12"/>
        <rFont val="標楷體"/>
        <family val="4"/>
        <charset val="136"/>
      </rPr>
      <t>年度</t>
    </r>
    <r>
      <rPr>
        <b/>
        <sz val="12"/>
        <rFont val="Times New Roman"/>
        <family val="1"/>
      </rPr>
      <t xml:space="preserve">
2014</t>
    </r>
    <phoneticPr fontId="19" type="noConversion"/>
  </si>
  <si>
    <r>
      <rPr>
        <sz val="12"/>
        <rFont val="標楷體"/>
        <family val="4"/>
        <charset val="136"/>
      </rPr>
      <t xml:space="preserve">事務科
</t>
    </r>
    <r>
      <rPr>
        <sz val="12"/>
        <rFont val="Times New Roman"/>
        <family val="1"/>
      </rPr>
      <t xml:space="preserve">General Affairs Section </t>
    </r>
    <phoneticPr fontId="19" type="noConversion"/>
  </si>
  <si>
    <r>
      <rPr>
        <sz val="12"/>
        <rFont val="標楷體"/>
        <family val="4"/>
        <charset val="136"/>
      </rPr>
      <t xml:space="preserve">文書科
</t>
    </r>
    <r>
      <rPr>
        <sz val="12"/>
        <rFont val="Times New Roman"/>
        <family val="1"/>
      </rPr>
      <t>Documentation Section</t>
    </r>
    <phoneticPr fontId="19" type="noConversion"/>
  </si>
  <si>
    <r>
      <rPr>
        <sz val="12"/>
        <rFont val="標楷體"/>
        <family val="4"/>
        <charset val="136"/>
      </rPr>
      <t xml:space="preserve">提升貿易商核心競爭能力先期研究案
</t>
    </r>
    <r>
      <rPr>
        <sz val="12"/>
        <rFont val="Times New Roman"/>
        <family val="1"/>
      </rPr>
      <t xml:space="preserve">Preliminary research on enhancing the core competitiveness of international merchants
</t>
    </r>
    <r>
      <rPr>
        <sz val="12"/>
        <rFont val="標楷體"/>
        <family val="4"/>
        <charset val="136"/>
      </rPr>
      <t>期中報告評審委員會</t>
    </r>
    <r>
      <rPr>
        <sz val="12"/>
        <rFont val="Times New Roman"/>
        <family val="1"/>
      </rPr>
      <t xml:space="preserve"> Mid-term Evaluation Committee</t>
    </r>
    <phoneticPr fontId="19" type="noConversion"/>
  </si>
  <si>
    <r>
      <rPr>
        <sz val="12"/>
        <rFont val="標楷體"/>
        <family val="4"/>
        <charset val="136"/>
      </rPr>
      <t xml:space="preserve">提升貿易商核心競爭能力先期研究案
</t>
    </r>
    <r>
      <rPr>
        <sz val="12"/>
        <rFont val="Times New Roman"/>
        <family val="1"/>
      </rPr>
      <t xml:space="preserve">Preliminary research on enhancing the core competitiveness of international merchants
</t>
    </r>
    <r>
      <rPr>
        <sz val="12"/>
        <rFont val="標楷體"/>
        <family val="4"/>
        <charset val="136"/>
      </rPr>
      <t xml:space="preserve">採購評選委員會
</t>
    </r>
    <r>
      <rPr>
        <sz val="12"/>
        <rFont val="Times New Roman"/>
        <family val="1"/>
      </rPr>
      <t>Procurement Selection Committee</t>
    </r>
    <phoneticPr fontId="19" type="noConversion"/>
  </si>
  <si>
    <r>
      <rPr>
        <sz val="12"/>
        <rFont val="標楷體"/>
        <family val="4"/>
        <charset val="136"/>
      </rPr>
      <t xml:space="preserve">提升貿易商核心競爭能力先期研究案
</t>
    </r>
    <r>
      <rPr>
        <sz val="12"/>
        <rFont val="Times New Roman"/>
        <family val="1"/>
      </rPr>
      <t xml:space="preserve">Preliminary research on enhancing the core competitiveness of international merchants
</t>
    </r>
    <r>
      <rPr>
        <sz val="12"/>
        <rFont val="標楷體"/>
        <family val="4"/>
        <charset val="136"/>
      </rPr>
      <t xml:space="preserve">期末報告評審委員會
</t>
    </r>
    <r>
      <rPr>
        <sz val="12"/>
        <rFont val="Times New Roman"/>
        <family val="1"/>
      </rPr>
      <t xml:space="preserve"> Final Evaluation Committee</t>
    </r>
    <phoneticPr fontId="19" type="noConversion"/>
  </si>
  <si>
    <r>
      <rPr>
        <sz val="12"/>
        <color indexed="8"/>
        <rFont val="標楷體"/>
        <family val="4"/>
        <charset val="136"/>
      </rPr>
      <t>「</t>
    </r>
    <r>
      <rPr>
        <sz val="12"/>
        <color indexed="8"/>
        <rFont val="Times New Roman"/>
        <family val="1"/>
      </rPr>
      <t>104</t>
    </r>
    <r>
      <rPr>
        <sz val="12"/>
        <color indexed="8"/>
        <rFont val="標楷體"/>
        <family val="4"/>
        <charset val="136"/>
      </rPr>
      <t xml:space="preserve">年度爭取全球政府採購商機專案」
</t>
    </r>
    <r>
      <rPr>
        <sz val="12"/>
        <color indexed="8"/>
        <rFont val="Times New Roman"/>
        <family val="1"/>
      </rPr>
      <t xml:space="preserve">The 2015 global project on government procurement opportunities
</t>
    </r>
    <r>
      <rPr>
        <sz val="12"/>
        <color indexed="8"/>
        <rFont val="標楷體"/>
        <family val="4"/>
        <charset val="136"/>
      </rPr>
      <t xml:space="preserve">期中報告評審委員會
</t>
    </r>
    <r>
      <rPr>
        <sz val="12"/>
        <color indexed="8"/>
        <rFont val="Times New Roman"/>
        <family val="1"/>
      </rPr>
      <t>Mid-term Evaluation Committee</t>
    </r>
    <phoneticPr fontId="19" type="noConversion"/>
  </si>
  <si>
    <r>
      <rPr>
        <sz val="12"/>
        <color indexed="8"/>
        <rFont val="標楷體"/>
        <family val="4"/>
        <charset val="136"/>
      </rPr>
      <t>「</t>
    </r>
    <r>
      <rPr>
        <sz val="12"/>
        <color indexed="8"/>
        <rFont val="Times New Roman"/>
        <family val="1"/>
      </rPr>
      <t>104</t>
    </r>
    <r>
      <rPr>
        <sz val="12"/>
        <color indexed="8"/>
        <rFont val="標楷體"/>
        <family val="4"/>
        <charset val="136"/>
      </rPr>
      <t xml:space="preserve">年度爭取全球政府採購商機專案」
</t>
    </r>
    <r>
      <rPr>
        <sz val="12"/>
        <color indexed="8"/>
        <rFont val="Times New Roman"/>
        <family val="1"/>
      </rPr>
      <t xml:space="preserve">The 2015 global project on government procurement opportunities
</t>
    </r>
    <r>
      <rPr>
        <sz val="12"/>
        <color indexed="8"/>
        <rFont val="標楷體"/>
        <family val="4"/>
        <charset val="136"/>
      </rPr>
      <t xml:space="preserve">期末報告評審委員會
</t>
    </r>
    <r>
      <rPr>
        <sz val="12"/>
        <color indexed="8"/>
        <rFont val="Times New Roman"/>
        <family val="1"/>
      </rPr>
      <t>Final Evaluation Committee</t>
    </r>
    <phoneticPr fontId="19" type="noConversion"/>
  </si>
  <si>
    <r>
      <rPr>
        <sz val="12"/>
        <rFont val="標楷體"/>
        <family val="4"/>
        <charset val="136"/>
      </rPr>
      <t>「</t>
    </r>
    <r>
      <rPr>
        <sz val="12"/>
        <rFont val="Times New Roman"/>
        <family val="1"/>
      </rPr>
      <t>104</t>
    </r>
    <r>
      <rPr>
        <sz val="12"/>
        <rFont val="標楷體"/>
        <family val="4"/>
        <charset val="136"/>
      </rPr>
      <t xml:space="preserve">年度紡織品整合行銷與商機開發計畫」
</t>
    </r>
    <r>
      <rPr>
        <sz val="12"/>
        <rFont val="Times New Roman"/>
        <family val="1"/>
      </rPr>
      <t xml:space="preserve">The 2015 Plan for the Development of Business Opportunity Through the Integrated Marketing  of  Textile Products
</t>
    </r>
    <r>
      <rPr>
        <sz val="12"/>
        <rFont val="標楷體"/>
        <family val="4"/>
        <charset val="136"/>
      </rPr>
      <t>採購評選委員會</t>
    </r>
    <r>
      <rPr>
        <sz val="12"/>
        <rFont val="Times New Roman"/>
        <family val="1"/>
      </rPr>
      <t xml:space="preserve"> 
Procurement Selection Committee</t>
    </r>
    <phoneticPr fontId="19" type="noConversion"/>
  </si>
  <si>
    <r>
      <rPr>
        <sz val="12"/>
        <rFont val="標楷體"/>
        <family val="4"/>
        <charset val="136"/>
      </rPr>
      <t>「</t>
    </r>
    <r>
      <rPr>
        <sz val="12"/>
        <rFont val="Times New Roman"/>
        <family val="1"/>
      </rPr>
      <t>104</t>
    </r>
    <r>
      <rPr>
        <sz val="12"/>
        <rFont val="標楷體"/>
        <family val="4"/>
        <charset val="136"/>
      </rPr>
      <t xml:space="preserve">年度紡織品整合行銷與商機開發計畫」
</t>
    </r>
    <r>
      <rPr>
        <sz val="12"/>
        <rFont val="Times New Roman"/>
        <family val="1"/>
      </rPr>
      <t xml:space="preserve">The 2015 Plan for the Development of Business Opportunity Through the Integrated Marketing  of  Textile Products
</t>
    </r>
    <r>
      <rPr>
        <sz val="12"/>
        <rFont val="標楷體"/>
        <family val="4"/>
        <charset val="136"/>
      </rPr>
      <t xml:space="preserve">期末報告評審委員會
</t>
    </r>
    <r>
      <rPr>
        <sz val="12"/>
        <rFont val="Times New Roman"/>
        <family val="1"/>
      </rPr>
      <t xml:space="preserve"> Final Evaluation Committee</t>
    </r>
    <phoneticPr fontId="19" type="noConversion"/>
  </si>
  <si>
    <r>
      <t>103</t>
    </r>
    <r>
      <rPr>
        <sz val="12"/>
        <rFont val="標楷體"/>
        <family val="4"/>
        <charset val="136"/>
      </rPr>
      <t xml:space="preserve">年度台灣電子及資通訊相關產業展覽活動規劃及執行
</t>
    </r>
    <r>
      <rPr>
        <sz val="12"/>
        <rFont val="Times New Roman"/>
        <family val="1"/>
      </rPr>
      <t xml:space="preserve">The 2014 Taiwan's electronics and funded through news related industries exhibition Planning and execution
</t>
    </r>
    <r>
      <rPr>
        <sz val="12"/>
        <rFont val="標楷體"/>
        <family val="4"/>
        <charset val="136"/>
      </rPr>
      <t>第</t>
    </r>
    <r>
      <rPr>
        <sz val="12"/>
        <rFont val="Times New Roman"/>
        <family val="1"/>
      </rPr>
      <t>1</t>
    </r>
    <r>
      <rPr>
        <sz val="12"/>
        <rFont val="標楷體"/>
        <family val="4"/>
        <charset val="136"/>
      </rPr>
      <t xml:space="preserve">次採購評選委員會
</t>
    </r>
    <r>
      <rPr>
        <sz val="12"/>
        <rFont val="Times New Roman"/>
        <family val="1"/>
      </rPr>
      <t>1 Procurement Selection Committee</t>
    </r>
    <phoneticPr fontId="19" type="noConversion"/>
  </si>
  <si>
    <r>
      <t>103</t>
    </r>
    <r>
      <rPr>
        <sz val="12"/>
        <rFont val="標楷體"/>
        <family val="4"/>
        <charset val="136"/>
      </rPr>
      <t xml:space="preserve">年度補助大專院校選
送國內學生赴新興市場企業學習計畫委辦案
</t>
    </r>
    <r>
      <rPr>
        <sz val="12"/>
        <rFont val="Times New Roman"/>
        <family val="1"/>
      </rPr>
      <t xml:space="preserve">The 2014 Universities students to the emerging domestic market prices industry learning program.
</t>
    </r>
    <r>
      <rPr>
        <sz val="12"/>
        <rFont val="標楷體"/>
        <family val="4"/>
        <charset val="136"/>
      </rPr>
      <t xml:space="preserve">採購評選委員會
</t>
    </r>
    <r>
      <rPr>
        <sz val="12"/>
        <rFont val="Times New Roman"/>
        <family val="1"/>
      </rPr>
      <t>Procurement Selection Committee</t>
    </r>
    <phoneticPr fontId="19" type="noConversion"/>
  </si>
  <si>
    <r>
      <t>103</t>
    </r>
    <r>
      <rPr>
        <sz val="12"/>
        <rFont val="標楷體"/>
        <family val="4"/>
        <charset val="136"/>
      </rPr>
      <t xml:space="preserve">年度台灣電子及資通訊相關產業展覽活動規劃及執行
</t>
    </r>
    <r>
      <rPr>
        <sz val="12"/>
        <rFont val="Times New Roman"/>
        <family val="1"/>
      </rPr>
      <t xml:space="preserve">The 2014 Taiwan's electronics and funded through news related industries exhibition Planning and execution
</t>
    </r>
    <r>
      <rPr>
        <sz val="12"/>
        <rFont val="標楷體"/>
        <family val="4"/>
        <charset val="136"/>
      </rPr>
      <t>第</t>
    </r>
    <r>
      <rPr>
        <sz val="12"/>
        <rFont val="Times New Roman"/>
        <family val="1"/>
      </rPr>
      <t>2</t>
    </r>
    <r>
      <rPr>
        <sz val="12"/>
        <rFont val="標楷體"/>
        <family val="4"/>
        <charset val="136"/>
      </rPr>
      <t xml:space="preserve">次採購評選委員會
</t>
    </r>
    <r>
      <rPr>
        <sz val="12"/>
        <rFont val="Times New Roman"/>
        <family val="1"/>
      </rPr>
      <t>2 Procurement Selection Committee</t>
    </r>
    <phoneticPr fontId="19" type="noConversion"/>
  </si>
  <si>
    <r>
      <rPr>
        <sz val="12"/>
        <rFont val="標楷體"/>
        <family val="4"/>
        <charset val="136"/>
      </rPr>
      <t>「</t>
    </r>
    <r>
      <rPr>
        <sz val="12"/>
        <rFont val="Times New Roman"/>
        <family val="1"/>
      </rPr>
      <t>104</t>
    </r>
    <r>
      <rPr>
        <sz val="12"/>
        <rFont val="標楷體"/>
        <family val="4"/>
        <charset val="136"/>
      </rPr>
      <t xml:space="preserve">年度紡織品整合行銷與商機開發計畫」
</t>
    </r>
    <r>
      <rPr>
        <sz val="12"/>
        <rFont val="Times New Roman"/>
        <family val="1"/>
      </rPr>
      <t xml:space="preserve">The 2015 Plan for the Development of Business Opportunity Through the Integrated Marketing  of  Textile Products
</t>
    </r>
    <r>
      <rPr>
        <sz val="12"/>
        <rFont val="標楷體"/>
        <family val="4"/>
        <charset val="136"/>
      </rPr>
      <t xml:space="preserve">期中報告評審委員會
</t>
    </r>
    <r>
      <rPr>
        <sz val="12"/>
        <rFont val="Times New Roman"/>
        <family val="1"/>
      </rPr>
      <t xml:space="preserve"> Mid-term Evaluation Committee</t>
    </r>
    <phoneticPr fontId="19" type="noConversion"/>
  </si>
  <si>
    <r>
      <rPr>
        <sz val="12"/>
        <rFont val="標楷體"/>
        <family val="4"/>
        <charset val="136"/>
      </rPr>
      <t xml:space="preserve">綜合企劃委員會
</t>
    </r>
    <r>
      <rPr>
        <sz val="12"/>
        <rFont val="Times New Roman"/>
        <family val="1"/>
      </rPr>
      <t xml:space="preserve"> Planning&amp; Development Committee</t>
    </r>
    <phoneticPr fontId="19" type="noConversion"/>
  </si>
  <si>
    <t>10/21</t>
    <phoneticPr fontId="19" type="noConversion"/>
  </si>
  <si>
    <t>6/26</t>
    <phoneticPr fontId="19" type="noConversion"/>
  </si>
  <si>
    <t>4/14</t>
    <phoneticPr fontId="19" type="noConversion"/>
  </si>
  <si>
    <t>12/17</t>
    <phoneticPr fontId="19" type="noConversion"/>
  </si>
  <si>
    <t>11/12</t>
    <phoneticPr fontId="19" type="noConversion"/>
  </si>
  <si>
    <t>6/18</t>
    <phoneticPr fontId="19" type="noConversion"/>
  </si>
  <si>
    <t>11/27~12/17</t>
    <phoneticPr fontId="19" type="noConversion"/>
  </si>
  <si>
    <t>7/2-7/22</t>
    <phoneticPr fontId="19" type="noConversion"/>
  </si>
  <si>
    <t>1/1-12/31</t>
    <phoneticPr fontId="19" type="noConversion"/>
  </si>
  <si>
    <t>5/8</t>
    <phoneticPr fontId="19" type="noConversion"/>
  </si>
  <si>
    <t>12/16</t>
    <phoneticPr fontId="19" type="noConversion"/>
  </si>
  <si>
    <r>
      <t>2/27</t>
    </r>
    <r>
      <rPr>
        <sz val="12"/>
        <rFont val="細明體"/>
        <family val="3"/>
        <charset val="136"/>
      </rPr>
      <t>、</t>
    </r>
    <r>
      <rPr>
        <sz val="12"/>
        <rFont val="Times New Roman"/>
        <family val="1"/>
      </rPr>
      <t>5/1</t>
    </r>
    <phoneticPr fontId="19" type="noConversion"/>
  </si>
  <si>
    <t>10/28</t>
    <phoneticPr fontId="19" type="noConversion"/>
  </si>
  <si>
    <t>2/5</t>
    <phoneticPr fontId="19" type="noConversion"/>
  </si>
  <si>
    <t>12/8</t>
    <phoneticPr fontId="19" type="noConversion"/>
  </si>
  <si>
    <r>
      <t>2/14</t>
    </r>
    <r>
      <rPr>
        <sz val="12"/>
        <rFont val="細明體"/>
        <family val="3"/>
        <charset val="136"/>
      </rPr>
      <t>、</t>
    </r>
    <r>
      <rPr>
        <sz val="12"/>
        <rFont val="Times New Roman"/>
        <family val="1"/>
      </rPr>
      <t>3/24</t>
    </r>
    <phoneticPr fontId="19" type="noConversion"/>
  </si>
  <si>
    <t>11/27-12/17</t>
    <phoneticPr fontId="19" type="noConversion"/>
  </si>
  <si>
    <t>8/13</t>
    <phoneticPr fontId="19" type="noConversion"/>
  </si>
  <si>
    <t>12/30</t>
    <phoneticPr fontId="19" type="noConversion"/>
  </si>
  <si>
    <r>
      <t>10/22</t>
    </r>
    <r>
      <rPr>
        <sz val="12"/>
        <rFont val="細明體"/>
        <family val="3"/>
        <charset val="136"/>
      </rPr>
      <t>、</t>
    </r>
    <r>
      <rPr>
        <sz val="12"/>
        <rFont val="Times New Roman"/>
        <family val="1"/>
      </rPr>
      <t>12/22</t>
    </r>
    <phoneticPr fontId="19" type="noConversion"/>
  </si>
  <si>
    <t>7/28</t>
    <phoneticPr fontId="19" type="noConversion"/>
  </si>
  <si>
    <t>12/10</t>
    <phoneticPr fontId="19" type="noConversion"/>
  </si>
  <si>
    <t>3/17</t>
    <phoneticPr fontId="19" type="noConversion"/>
  </si>
  <si>
    <r>
      <t>1/19</t>
    </r>
    <r>
      <rPr>
        <sz val="12"/>
        <rFont val="細明體"/>
        <family val="3"/>
        <charset val="136"/>
      </rPr>
      <t>、</t>
    </r>
    <r>
      <rPr>
        <sz val="12"/>
        <rFont val="Times New Roman"/>
        <family val="1"/>
      </rPr>
      <t>5/9</t>
    </r>
    <phoneticPr fontId="19" type="noConversion"/>
  </si>
  <si>
    <t>12/19</t>
    <phoneticPr fontId="19" type="noConversion"/>
  </si>
  <si>
    <t>6/30</t>
    <phoneticPr fontId="19" type="noConversion"/>
  </si>
  <si>
    <t>3/13</t>
    <phoneticPr fontId="19" type="noConversion"/>
  </si>
  <si>
    <t>5/28</t>
    <phoneticPr fontId="19" type="noConversion"/>
  </si>
  <si>
    <t>12/4</t>
    <phoneticPr fontId="19" type="noConversion"/>
  </si>
  <si>
    <t>9/19</t>
    <phoneticPr fontId="19" type="noConversion"/>
  </si>
  <si>
    <r>
      <t>5/1</t>
    </r>
    <r>
      <rPr>
        <sz val="12"/>
        <rFont val="細明體"/>
        <family val="3"/>
        <charset val="136"/>
      </rPr>
      <t>、</t>
    </r>
    <r>
      <rPr>
        <sz val="12"/>
        <rFont val="Times New Roman"/>
        <family val="1"/>
      </rPr>
      <t>6/18</t>
    </r>
    <phoneticPr fontId="19" type="noConversion"/>
  </si>
  <si>
    <t>8/1</t>
    <phoneticPr fontId="19" type="noConversion"/>
  </si>
  <si>
    <t>12/2</t>
    <phoneticPr fontId="19" type="noConversion"/>
  </si>
  <si>
    <r>
      <t>104</t>
    </r>
    <r>
      <rPr>
        <sz val="12"/>
        <rFont val="標楷體"/>
        <family val="4"/>
        <charset val="136"/>
      </rPr>
      <t>年「國際經貿趨勢預測與政策研究計畫」</t>
    </r>
    <r>
      <rPr>
        <sz val="12"/>
        <rFont val="Times New Roman"/>
        <family val="1"/>
      </rPr>
      <t xml:space="preserve"> 
2015</t>
    </r>
    <r>
      <rPr>
        <sz val="12"/>
        <rFont val="標楷體"/>
        <family val="4"/>
        <charset val="136"/>
      </rPr>
      <t>「</t>
    </r>
    <r>
      <rPr>
        <sz val="12"/>
        <rFont val="Times New Roman"/>
        <family val="1"/>
      </rPr>
      <t xml:space="preserve"> Forecasting Trends and Policy Research Projects in Global Economics and Trade</t>
    </r>
    <r>
      <rPr>
        <sz val="12"/>
        <rFont val="標楷體"/>
        <family val="4"/>
        <charset val="136"/>
      </rPr>
      <t xml:space="preserve">」
採購評選委員會
</t>
    </r>
    <r>
      <rPr>
        <sz val="12"/>
        <rFont val="Times New Roman"/>
        <family val="1"/>
      </rPr>
      <t>Procurement Selection Committee</t>
    </r>
    <phoneticPr fontId="19" type="noConversion"/>
  </si>
  <si>
    <r>
      <t>104</t>
    </r>
    <r>
      <rPr>
        <sz val="12"/>
        <rFont val="標楷體"/>
        <family val="4"/>
        <charset val="136"/>
      </rPr>
      <t>年「國際經貿趨勢預測與政策研究計畫」</t>
    </r>
    <r>
      <rPr>
        <sz val="12"/>
        <rFont val="Times New Roman"/>
        <family val="1"/>
      </rPr>
      <t xml:space="preserve"> 
2015</t>
    </r>
    <r>
      <rPr>
        <sz val="12"/>
        <rFont val="標楷體"/>
        <family val="4"/>
        <charset val="136"/>
      </rPr>
      <t>「</t>
    </r>
    <r>
      <rPr>
        <sz val="12"/>
        <rFont val="Times New Roman"/>
        <family val="1"/>
      </rPr>
      <t xml:space="preserve"> Forecasting Trends and Policy Research Projects in Global Economics and Trade</t>
    </r>
    <r>
      <rPr>
        <sz val="12"/>
        <rFont val="標楷體"/>
        <family val="4"/>
        <charset val="136"/>
      </rPr>
      <t xml:space="preserve">」
期中報告評審委員會
</t>
    </r>
    <r>
      <rPr>
        <sz val="12"/>
        <rFont val="Times New Roman"/>
        <family val="1"/>
      </rPr>
      <t>Mid-term Evaluation Committee</t>
    </r>
    <phoneticPr fontId="19" type="noConversion"/>
  </si>
  <si>
    <r>
      <t>104</t>
    </r>
    <r>
      <rPr>
        <sz val="12"/>
        <rFont val="標楷體"/>
        <family val="4"/>
        <charset val="136"/>
      </rPr>
      <t>年「國際經貿趨勢預測與政策研究計畫」</t>
    </r>
    <r>
      <rPr>
        <sz val="12"/>
        <rFont val="Times New Roman"/>
        <family val="1"/>
      </rPr>
      <t xml:space="preserve"> 
2015</t>
    </r>
    <r>
      <rPr>
        <sz val="12"/>
        <rFont val="標楷體"/>
        <family val="4"/>
        <charset val="136"/>
      </rPr>
      <t>「</t>
    </r>
    <r>
      <rPr>
        <sz val="12"/>
        <rFont val="Times New Roman"/>
        <family val="1"/>
      </rPr>
      <t xml:space="preserve"> Forecasting Trends and Policy Research Projects in Global Economics and Trade</t>
    </r>
    <r>
      <rPr>
        <sz val="12"/>
        <rFont val="標楷體"/>
        <family val="4"/>
        <charset val="136"/>
      </rPr>
      <t xml:space="preserve">」
期末報告評審委員會
</t>
    </r>
    <r>
      <rPr>
        <sz val="12"/>
        <rFont val="Times New Roman"/>
        <family val="1"/>
      </rPr>
      <t>Final Evaluation Committee</t>
    </r>
    <phoneticPr fontId="19" type="noConversion"/>
  </si>
  <si>
    <r>
      <t>103</t>
    </r>
    <r>
      <rPr>
        <sz val="12"/>
        <rFont val="標楷體"/>
        <family val="4"/>
        <charset val="136"/>
      </rPr>
      <t>年度「區域經濟整合行銷計畫案委辦案」</t>
    </r>
    <r>
      <rPr>
        <sz val="12"/>
        <rFont val="Times New Roman"/>
        <family val="1"/>
      </rPr>
      <t xml:space="preserve">2014 Marketing Plan Project for Region Economic Integration
</t>
    </r>
    <r>
      <rPr>
        <sz val="12"/>
        <rFont val="標楷體"/>
        <family val="4"/>
        <charset val="136"/>
      </rPr>
      <t xml:space="preserve">採購評選委員會
</t>
    </r>
    <r>
      <rPr>
        <sz val="12"/>
        <rFont val="Times New Roman"/>
        <family val="1"/>
      </rPr>
      <t xml:space="preserve"> Procurement Selection Committee</t>
    </r>
    <phoneticPr fontId="19" type="noConversion"/>
  </si>
  <si>
    <r>
      <t>103</t>
    </r>
    <r>
      <rPr>
        <sz val="12"/>
        <rFont val="標楷體"/>
        <family val="4"/>
        <charset val="136"/>
      </rPr>
      <t>年度「區域經濟整合行銷計畫案委辦案」</t>
    </r>
    <r>
      <rPr>
        <sz val="12"/>
        <rFont val="Times New Roman"/>
        <family val="1"/>
      </rPr>
      <t>2014 Marketing Plan Project for Region Economic Integration</t>
    </r>
    <r>
      <rPr>
        <sz val="12"/>
        <rFont val="標楷體"/>
        <family val="4"/>
        <charset val="136"/>
      </rPr>
      <t xml:space="preserve">期中報告評審委員會
</t>
    </r>
    <r>
      <rPr>
        <sz val="12"/>
        <rFont val="Times New Roman"/>
        <family val="1"/>
      </rPr>
      <t>Mid-term Evaluation Committee</t>
    </r>
    <phoneticPr fontId="19" type="noConversion"/>
  </si>
  <si>
    <r>
      <t>103</t>
    </r>
    <r>
      <rPr>
        <sz val="12"/>
        <rFont val="標楷體"/>
        <family val="4"/>
        <charset val="136"/>
      </rPr>
      <t>年度「區域經濟整合行銷計畫案委辦案」</t>
    </r>
    <r>
      <rPr>
        <sz val="12"/>
        <rFont val="Times New Roman"/>
        <family val="1"/>
      </rPr>
      <t xml:space="preserve">2014 Marketing Plan Project for Region Economic Integration
</t>
    </r>
    <r>
      <rPr>
        <sz val="12"/>
        <rFont val="標楷體"/>
        <family val="4"/>
        <charset val="136"/>
      </rPr>
      <t xml:space="preserve">期末報告評審委員會
</t>
    </r>
    <r>
      <rPr>
        <sz val="12"/>
        <rFont val="Times New Roman"/>
        <family val="1"/>
      </rPr>
      <t>Final Evaluation Committee</t>
    </r>
    <phoneticPr fontId="19" type="noConversion"/>
  </si>
  <si>
    <r>
      <t>2014</t>
    </r>
    <r>
      <rPr>
        <sz val="12"/>
        <rFont val="標楷體"/>
        <family val="4"/>
        <charset val="136"/>
      </rPr>
      <t>「</t>
    </r>
    <r>
      <rPr>
        <sz val="12"/>
        <rFont val="Times New Roman"/>
        <family val="1"/>
      </rPr>
      <t>APEC</t>
    </r>
    <r>
      <rPr>
        <sz val="12"/>
        <rFont val="標楷體"/>
        <family val="4"/>
        <charset val="136"/>
      </rPr>
      <t>全球價值鏈對區域經濟整合之影響國際研討會」招標案採購評選委員會</t>
    </r>
    <r>
      <rPr>
        <sz val="12"/>
        <rFont val="Times New Roman"/>
        <family val="1"/>
      </rPr>
      <t xml:space="preserve"> 
2014 APEC Workshop on Advancing REI in the GVC Era Procurement Selection Committee</t>
    </r>
    <phoneticPr fontId="19" type="noConversion"/>
  </si>
  <si>
    <r>
      <t>2014</t>
    </r>
    <r>
      <rPr>
        <sz val="12"/>
        <rFont val="標楷體"/>
        <family val="4"/>
        <charset val="136"/>
      </rPr>
      <t>「</t>
    </r>
    <r>
      <rPr>
        <sz val="12"/>
        <rFont val="Times New Roman"/>
        <family val="1"/>
      </rPr>
      <t>APEC</t>
    </r>
    <r>
      <rPr>
        <sz val="12"/>
        <rFont val="標楷體"/>
        <family val="4"/>
        <charset val="136"/>
      </rPr>
      <t xml:space="preserve">全球價值鏈對區域經濟整合之影響國際研討會」
</t>
    </r>
    <r>
      <rPr>
        <sz val="12"/>
        <rFont val="Times New Roman"/>
        <family val="1"/>
      </rPr>
      <t>2014 APEC Workshop on Advancing REI in the GVC Era Procurement Selection Committee</t>
    </r>
    <r>
      <rPr>
        <sz val="12"/>
        <rFont val="標楷體"/>
        <family val="4"/>
        <charset val="136"/>
      </rPr>
      <t xml:space="preserve">
期中報告評審委員會
</t>
    </r>
    <r>
      <rPr>
        <sz val="12"/>
        <rFont val="Times New Roman"/>
        <family val="1"/>
      </rPr>
      <t>Mid-term Evaluation Committee</t>
    </r>
    <phoneticPr fontId="19" type="noConversion"/>
  </si>
  <si>
    <r>
      <t>2014</t>
    </r>
    <r>
      <rPr>
        <sz val="12"/>
        <rFont val="標楷體"/>
        <family val="4"/>
        <charset val="136"/>
      </rPr>
      <t>「</t>
    </r>
    <r>
      <rPr>
        <sz val="12"/>
        <rFont val="Times New Roman"/>
        <family val="1"/>
      </rPr>
      <t>APEC</t>
    </r>
    <r>
      <rPr>
        <sz val="12"/>
        <rFont val="標楷體"/>
        <family val="4"/>
        <charset val="136"/>
      </rPr>
      <t xml:space="preserve">全球價值鏈對區域經濟整合之影響國際研討會」
</t>
    </r>
    <r>
      <rPr>
        <sz val="12"/>
        <rFont val="Times New Roman"/>
        <family val="1"/>
      </rPr>
      <t xml:space="preserve">2014 APEC Workshop on Advancing REI in the GVC Era Procurement Selection Committee
</t>
    </r>
    <r>
      <rPr>
        <sz val="12"/>
        <rFont val="標楷體"/>
        <family val="4"/>
        <charset val="136"/>
      </rPr>
      <t xml:space="preserve">期末報告評審委員會
</t>
    </r>
    <r>
      <rPr>
        <sz val="12"/>
        <rFont val="Times New Roman"/>
        <family val="1"/>
      </rPr>
      <t>Final Evaluation Committee</t>
    </r>
    <phoneticPr fontId="19" type="noConversion"/>
  </si>
  <si>
    <t>1/6</t>
    <phoneticPr fontId="19" type="noConversion"/>
  </si>
  <si>
    <r>
      <rPr>
        <sz val="12"/>
        <rFont val="標楷體"/>
        <family val="4"/>
        <charset val="136"/>
      </rPr>
      <t>編印</t>
    </r>
    <r>
      <rPr>
        <sz val="12"/>
        <rFont val="Times New Roman"/>
        <family val="1"/>
      </rPr>
      <t>103</t>
    </r>
    <r>
      <rPr>
        <sz val="12"/>
        <rFont val="標楷體"/>
        <family val="4"/>
        <charset val="136"/>
      </rPr>
      <t xml:space="preserve">年「中華民國國際貿易發展概況」採購評審委員會
</t>
    </r>
    <r>
      <rPr>
        <sz val="12"/>
        <rFont val="Times New Roman"/>
        <family val="1"/>
      </rPr>
      <t xml:space="preserve">Compile </t>
    </r>
    <r>
      <rPr>
        <sz val="12"/>
        <rFont val="標楷體"/>
        <family val="4"/>
        <charset val="136"/>
      </rPr>
      <t>「</t>
    </r>
    <r>
      <rPr>
        <sz val="12"/>
        <rFont val="Times New Roman"/>
        <family val="1"/>
      </rPr>
      <t>The development of international trade R.O.C. 2014</t>
    </r>
    <r>
      <rPr>
        <sz val="12"/>
        <rFont val="標楷體"/>
        <family val="4"/>
        <charset val="136"/>
      </rPr>
      <t>」</t>
    </r>
    <r>
      <rPr>
        <sz val="12"/>
        <rFont val="Times New Roman"/>
        <family val="1"/>
      </rPr>
      <t>Procurement  Evaluation Committee</t>
    </r>
    <phoneticPr fontId="19" type="noConversion"/>
  </si>
  <si>
    <r>
      <t>12/15</t>
    </r>
    <r>
      <rPr>
        <sz val="12"/>
        <rFont val="細明體"/>
        <family val="3"/>
        <charset val="136"/>
      </rPr>
      <t/>
    </r>
    <phoneticPr fontId="19" type="noConversion"/>
  </si>
  <si>
    <r>
      <t>103</t>
    </r>
    <r>
      <rPr>
        <sz val="12"/>
        <rFont val="標楷體"/>
        <family val="4"/>
        <charset val="136"/>
      </rPr>
      <t xml:space="preserve">年度台灣電子及資通訊相關產業展覽活動規劃及執行
</t>
    </r>
    <r>
      <rPr>
        <sz val="12"/>
        <rFont val="Times New Roman"/>
        <family val="1"/>
      </rPr>
      <t xml:space="preserve">The 2014 Taiwan's electronics and funded through news related industries exhibition Planning and execution
</t>
    </r>
    <r>
      <rPr>
        <sz val="12"/>
        <rFont val="標楷體"/>
        <family val="4"/>
        <charset val="136"/>
      </rPr>
      <t>期末報告評選委員會</t>
    </r>
    <r>
      <rPr>
        <sz val="12"/>
        <rFont val="Times New Roman"/>
        <family val="1"/>
      </rPr>
      <t xml:space="preserve">         
Final Evaluation Committee</t>
    </r>
    <phoneticPr fontId="19" type="noConversion"/>
  </si>
  <si>
    <r>
      <t>4/24</t>
    </r>
    <r>
      <rPr>
        <sz val="12"/>
        <rFont val="細明體"/>
        <family val="3"/>
        <charset val="136"/>
      </rPr>
      <t>、</t>
    </r>
    <r>
      <rPr>
        <sz val="12"/>
        <rFont val="Times New Roman"/>
        <family val="1"/>
      </rPr>
      <t>5/23</t>
    </r>
    <phoneticPr fontId="19" type="noConversion"/>
  </si>
  <si>
    <t>12/11</t>
    <phoneticPr fontId="19" type="noConversion"/>
  </si>
  <si>
    <t>8/24</t>
    <phoneticPr fontId="19" type="noConversion"/>
  </si>
  <si>
    <t>12/10</t>
    <phoneticPr fontId="19" type="noConversion"/>
  </si>
  <si>
    <t>4/16</t>
    <phoneticPr fontId="19" type="noConversion"/>
  </si>
  <si>
    <t>6/8</t>
    <phoneticPr fontId="19" type="noConversion"/>
  </si>
  <si>
    <t>4/13</t>
    <phoneticPr fontId="19" type="noConversion"/>
  </si>
  <si>
    <t>12/19</t>
    <phoneticPr fontId="19" type="noConversion"/>
  </si>
  <si>
    <t>7/28</t>
    <phoneticPr fontId="19" type="noConversion"/>
  </si>
  <si>
    <t>12/24</t>
    <phoneticPr fontId="19" type="noConversion"/>
  </si>
  <si>
    <t>7/27</t>
    <phoneticPr fontId="19" type="noConversion"/>
  </si>
  <si>
    <t>12/22</t>
    <phoneticPr fontId="19" type="noConversion"/>
  </si>
  <si>
    <t>12/18</t>
    <phoneticPr fontId="19" type="noConversion"/>
  </si>
  <si>
    <t>8/12</t>
    <phoneticPr fontId="19" type="noConversion"/>
  </si>
  <si>
    <t>12/22</t>
    <phoneticPr fontId="19" type="noConversion"/>
  </si>
  <si>
    <t>11/25</t>
    <phoneticPr fontId="19" type="noConversion"/>
  </si>
  <si>
    <t>1/28</t>
    <phoneticPr fontId="19" type="noConversion"/>
  </si>
  <si>
    <t>7/29</t>
    <phoneticPr fontId="19" type="noConversion"/>
  </si>
  <si>
    <t>12/16</t>
    <phoneticPr fontId="19" type="noConversion"/>
  </si>
  <si>
    <t>2/2</t>
    <phoneticPr fontId="19" type="noConversion"/>
  </si>
  <si>
    <t>7/23</t>
    <phoneticPr fontId="19" type="noConversion"/>
  </si>
  <si>
    <t>12/21</t>
    <phoneticPr fontId="19" type="noConversion"/>
  </si>
  <si>
    <t>8/4</t>
    <phoneticPr fontId="19" type="noConversion"/>
  </si>
  <si>
    <t>12/25</t>
    <phoneticPr fontId="19" type="noConversion"/>
  </si>
  <si>
    <t>8/10</t>
    <phoneticPr fontId="19" type="noConversion"/>
  </si>
  <si>
    <t>12/17</t>
    <phoneticPr fontId="19" type="noConversion"/>
  </si>
  <si>
    <t>2/25</t>
    <phoneticPr fontId="19" type="noConversion"/>
  </si>
  <si>
    <t>5/6</t>
    <phoneticPr fontId="19" type="noConversion"/>
  </si>
  <si>
    <t>11/25</t>
    <phoneticPr fontId="19" type="noConversion"/>
  </si>
  <si>
    <t>3/13</t>
    <phoneticPr fontId="19" type="noConversion"/>
  </si>
  <si>
    <t>2/10</t>
    <phoneticPr fontId="19" type="noConversion"/>
  </si>
  <si>
    <t>3/16</t>
    <phoneticPr fontId="19" type="noConversion"/>
  </si>
  <si>
    <t>9/1</t>
    <phoneticPr fontId="19" type="noConversion"/>
  </si>
  <si>
    <t>10/5</t>
    <phoneticPr fontId="19" type="noConversion"/>
  </si>
  <si>
    <t>12/30</t>
    <phoneticPr fontId="19" type="noConversion"/>
  </si>
  <si>
    <t>1/22</t>
    <phoneticPr fontId="19" type="noConversion"/>
  </si>
  <si>
    <t>1/26</t>
    <phoneticPr fontId="19" type="noConversion"/>
  </si>
  <si>
    <t>6/16</t>
    <phoneticPr fontId="19" type="noConversion"/>
  </si>
  <si>
    <t>10/28</t>
    <phoneticPr fontId="19" type="noConversion"/>
  </si>
  <si>
    <t>11/3</t>
    <phoneticPr fontId="19" type="noConversion"/>
  </si>
  <si>
    <t>11/2</t>
    <phoneticPr fontId="19" type="noConversion"/>
  </si>
  <si>
    <t>11/4</t>
    <phoneticPr fontId="19" type="noConversion"/>
  </si>
  <si>
    <r>
      <rPr>
        <b/>
        <sz val="12"/>
        <rFont val="標楷體"/>
        <family val="4"/>
        <charset val="136"/>
      </rPr>
      <t>中華民國</t>
    </r>
    <r>
      <rPr>
        <b/>
        <sz val="12"/>
        <rFont val="Times New Roman"/>
        <family val="1"/>
      </rPr>
      <t>104</t>
    </r>
    <r>
      <rPr>
        <b/>
        <sz val="12"/>
        <rFont val="標楷體"/>
        <family val="4"/>
        <charset val="136"/>
      </rPr>
      <t xml:space="preserve">年度
</t>
    </r>
    <r>
      <rPr>
        <b/>
        <sz val="12"/>
        <rFont val="Times New Roman"/>
        <family val="1"/>
      </rPr>
      <t>2015</t>
    </r>
    <phoneticPr fontId="19" type="noConversion"/>
  </si>
  <si>
    <r>
      <rPr>
        <sz val="12"/>
        <rFont val="標楷體"/>
        <family val="4"/>
        <charset val="136"/>
      </rPr>
      <t>多邊組</t>
    </r>
    <r>
      <rPr>
        <sz val="12"/>
        <rFont val="Times New Roman"/>
        <family val="1"/>
      </rPr>
      <t>Multilateral Trade Affairs Division</t>
    </r>
  </si>
  <si>
    <r>
      <rPr>
        <sz val="12"/>
        <rFont val="標楷體"/>
        <family val="4"/>
        <charset val="136"/>
      </rPr>
      <t>「跨太平洋夥伴協定</t>
    </r>
    <r>
      <rPr>
        <sz val="12"/>
        <rFont val="Times New Roman"/>
        <family val="1"/>
      </rPr>
      <t>(TPP)</t>
    </r>
    <r>
      <rPr>
        <sz val="12"/>
        <rFont val="標楷體"/>
        <family val="4"/>
        <charset val="136"/>
      </rPr>
      <t xml:space="preserve">文本法條翻譯檢視」案
</t>
    </r>
    <r>
      <rPr>
        <sz val="12"/>
        <rFont val="Times New Roman"/>
        <family val="1"/>
      </rPr>
      <t>Case: “Review of the Text Translation for the Regulatory Statutes in the TPP Agreement”</t>
    </r>
  </si>
  <si>
    <r>
      <rPr>
        <sz val="12"/>
        <rFont val="標楷體"/>
        <family val="4"/>
        <charset val="136"/>
      </rPr>
      <t xml:space="preserve">「服務業自然人移動議題」委辦案
</t>
    </r>
    <r>
      <rPr>
        <sz val="12"/>
        <rFont val="Times New Roman"/>
        <family val="1"/>
      </rPr>
      <t>Commission’s case: “The Issue Concerning Movement of Natural Persons in the Services Industry”</t>
    </r>
  </si>
  <si>
    <r>
      <rPr>
        <sz val="12"/>
        <rFont val="標楷體"/>
        <family val="4"/>
        <charset val="136"/>
      </rPr>
      <t xml:space="preserve">「國際經貿政策研究中心計畫」案
</t>
    </r>
    <r>
      <rPr>
        <sz val="12"/>
        <rFont val="Times New Roman"/>
        <family val="1"/>
      </rPr>
      <t>Case: “Project for the International Economic and Trade Policy Research Center”</t>
    </r>
  </si>
  <si>
    <r>
      <rPr>
        <sz val="12"/>
        <rFont val="標楷體"/>
        <family val="4"/>
        <charset val="136"/>
      </rPr>
      <t xml:space="preserve">「國際經貿規範諮詢工作」委辦案
</t>
    </r>
    <r>
      <rPr>
        <sz val="12"/>
        <rFont val="Times New Roman"/>
        <family val="1"/>
      </rPr>
      <t>Commission’s case: “Consultation Work Concerning International Economic and Trade Standards”</t>
    </r>
  </si>
  <si>
    <r>
      <rPr>
        <sz val="12"/>
        <rFont val="標楷體"/>
        <family val="4"/>
        <charset val="136"/>
      </rPr>
      <t xml:space="preserve">「藥品相關智慧財產權議題」委辦案
</t>
    </r>
    <r>
      <rPr>
        <sz val="12"/>
        <rFont val="Times New Roman"/>
        <family val="1"/>
      </rPr>
      <t>Commission’s case: “Issues Related to Pharmaceutical Intellectual Property Rights”</t>
    </r>
  </si>
  <si>
    <r>
      <rPr>
        <sz val="12"/>
        <rFont val="標楷體"/>
        <family val="4"/>
        <charset val="136"/>
      </rPr>
      <t>雙一組</t>
    </r>
    <r>
      <rPr>
        <sz val="12"/>
        <rFont val="Times New Roman"/>
        <family val="1"/>
      </rPr>
      <t>First Bilateral Trade Division</t>
    </r>
  </si>
  <si>
    <r>
      <t>104</t>
    </r>
    <r>
      <rPr>
        <sz val="12"/>
        <rFont val="標楷體"/>
        <family val="4"/>
        <charset val="136"/>
      </rPr>
      <t>年度貿易阿位伯語班委辦案</t>
    </r>
    <r>
      <rPr>
        <sz val="12"/>
        <rFont val="Times New Roman"/>
        <family val="1"/>
      </rPr>
      <t>Bureau of Foreign Trade-sponsored Arabic Language Classes, 2015</t>
    </r>
  </si>
  <si>
    <r>
      <rPr>
        <sz val="12"/>
        <rFont val="標楷體"/>
        <family val="4"/>
        <charset val="136"/>
      </rPr>
      <t>發展組</t>
    </r>
    <r>
      <rPr>
        <sz val="12"/>
        <rFont val="Times New Roman"/>
        <family val="1"/>
      </rPr>
      <t>Trade Development Division</t>
    </r>
  </si>
  <si>
    <r>
      <t>104</t>
    </r>
    <r>
      <rPr>
        <sz val="12"/>
        <color indexed="8"/>
        <rFont val="標楷體"/>
        <family val="4"/>
        <charset val="136"/>
      </rPr>
      <t>年度「臺灣產業形象廣宣計畫」</t>
    </r>
    <r>
      <rPr>
        <sz val="12"/>
        <color indexed="8"/>
        <rFont val="Times New Roman"/>
        <family val="1"/>
      </rPr>
      <t xml:space="preserve">Image Enhancement Plan 2015 
</t>
    </r>
    <r>
      <rPr>
        <sz val="12"/>
        <color indexed="8"/>
        <rFont val="標楷體"/>
        <family val="4"/>
        <charset val="136"/>
      </rPr>
      <t xml:space="preserve">採購評選委員會
</t>
    </r>
    <r>
      <rPr>
        <sz val="12"/>
        <color indexed="8"/>
        <rFont val="Times New Roman"/>
        <family val="1"/>
      </rPr>
      <t xml:space="preserve"> Procurement Selection Committee</t>
    </r>
    <phoneticPr fontId="19" type="noConversion"/>
  </si>
  <si>
    <r>
      <t>104</t>
    </r>
    <r>
      <rPr>
        <sz val="12"/>
        <color indexed="8"/>
        <rFont val="標楷體"/>
        <family val="4"/>
        <charset val="136"/>
      </rPr>
      <t>年度「臺灣產業形象廣宣計畫」</t>
    </r>
    <r>
      <rPr>
        <sz val="12"/>
        <color indexed="8"/>
        <rFont val="Times New Roman"/>
        <family val="1"/>
      </rPr>
      <t xml:space="preserve">Image Enhancement Plan 2015 
</t>
    </r>
    <r>
      <rPr>
        <sz val="12"/>
        <color indexed="8"/>
        <rFont val="標楷體"/>
        <family val="4"/>
        <charset val="136"/>
      </rPr>
      <t xml:space="preserve">期中報告評審委員會
</t>
    </r>
    <r>
      <rPr>
        <sz val="12"/>
        <color indexed="8"/>
        <rFont val="Times New Roman"/>
        <family val="1"/>
      </rPr>
      <t xml:space="preserve"> Mid-term Evaluation Committee</t>
    </r>
    <phoneticPr fontId="19" type="noConversion"/>
  </si>
  <si>
    <r>
      <t>104</t>
    </r>
    <r>
      <rPr>
        <sz val="12"/>
        <rFont val="標楷體"/>
        <family val="4"/>
        <charset val="136"/>
      </rPr>
      <t>年度「臺灣產業形象廣宣計畫」</t>
    </r>
    <r>
      <rPr>
        <sz val="12"/>
        <rFont val="Times New Roman"/>
        <family val="1"/>
      </rPr>
      <t xml:space="preserve">Image Enhancement Plan 2015 
</t>
    </r>
    <r>
      <rPr>
        <sz val="12"/>
        <rFont val="標楷體"/>
        <family val="4"/>
        <charset val="136"/>
      </rPr>
      <t xml:space="preserve">期末報告評審委員會
</t>
    </r>
    <r>
      <rPr>
        <sz val="12"/>
        <rFont val="Times New Roman"/>
        <family val="1"/>
      </rPr>
      <t xml:space="preserve"> Final Evaluation Committee</t>
    </r>
    <phoneticPr fontId="19" type="noConversion"/>
  </si>
  <si>
    <r>
      <t>104</t>
    </r>
    <r>
      <rPr>
        <sz val="12"/>
        <rFont val="標楷體"/>
        <family val="4"/>
        <charset val="136"/>
      </rPr>
      <t>年度工具機暨零組件整合行銷計畫</t>
    </r>
    <r>
      <rPr>
        <sz val="12"/>
        <rFont val="Times New Roman"/>
        <family val="1"/>
      </rPr>
      <t xml:space="preserve">2015 Integrated Marketing Communications (IMC) Project for the Taiwan Machine Tool Industry </t>
    </r>
    <r>
      <rPr>
        <sz val="12"/>
        <rFont val="標楷體"/>
        <family val="4"/>
        <charset val="136"/>
      </rPr>
      <t xml:space="preserve">期中報告評審委員會
</t>
    </r>
    <r>
      <rPr>
        <sz val="12"/>
        <rFont val="Times New Roman"/>
        <family val="1"/>
      </rPr>
      <t>Mid-term Evaluation Committee</t>
    </r>
    <phoneticPr fontId="19" type="noConversion"/>
  </si>
  <si>
    <r>
      <t>104</t>
    </r>
    <r>
      <rPr>
        <sz val="12"/>
        <rFont val="標楷體"/>
        <family val="4"/>
        <charset val="136"/>
      </rPr>
      <t>年度工具機暨零組件整合行銷計畫</t>
    </r>
    <r>
      <rPr>
        <sz val="12"/>
        <rFont val="Times New Roman"/>
        <family val="1"/>
      </rPr>
      <t>2015 Integrated Marketing Communications (IMC) Project for the Taiwan Machine Tool Industry</t>
    </r>
    <r>
      <rPr>
        <sz val="12"/>
        <rFont val="標楷體"/>
        <family val="4"/>
        <charset val="136"/>
      </rPr>
      <t xml:space="preserve">期末報告評審委員會
</t>
    </r>
    <r>
      <rPr>
        <sz val="12"/>
        <rFont val="Times New Roman"/>
        <family val="1"/>
      </rPr>
      <t>Final Evaluation Committee</t>
    </r>
    <phoneticPr fontId="19" type="noConversion"/>
  </si>
  <si>
    <r>
      <t>105</t>
    </r>
    <r>
      <rPr>
        <sz val="12"/>
        <rFont val="標楷體"/>
        <family val="4"/>
        <charset val="136"/>
      </rPr>
      <t>年度工具機暨零組件整合行銷計畫</t>
    </r>
    <r>
      <rPr>
        <sz val="12"/>
        <rFont val="Times New Roman"/>
        <family val="1"/>
      </rPr>
      <t>2016 Integrated Marketing Communications (IMC) Project for the Taiwan Machine Tool Industry</t>
    </r>
    <r>
      <rPr>
        <sz val="12"/>
        <rFont val="標楷體"/>
        <family val="4"/>
        <charset val="136"/>
      </rPr>
      <t xml:space="preserve">審查會議
</t>
    </r>
    <r>
      <rPr>
        <sz val="12"/>
        <rFont val="Times New Roman"/>
        <family val="1"/>
      </rPr>
      <t xml:space="preserve"> Proposal Evaluation Committee</t>
    </r>
    <phoneticPr fontId="19" type="noConversion"/>
  </si>
  <si>
    <r>
      <rPr>
        <sz val="12"/>
        <rFont val="標楷體"/>
        <family val="4"/>
        <charset val="136"/>
      </rPr>
      <t xml:space="preserve">「因應貿易自由化受影響產品在中國大陸地區設置行銷據點計畫」
</t>
    </r>
    <r>
      <rPr>
        <sz val="12"/>
        <rFont val="Times New Roman"/>
        <family val="1"/>
      </rPr>
      <t xml:space="preserve">2015 Plan for trade liberalization affected product marketing positions set in mainland China
</t>
    </r>
    <r>
      <rPr>
        <sz val="12"/>
        <rFont val="標楷體"/>
        <family val="4"/>
        <charset val="136"/>
      </rPr>
      <t>採購評選委員會</t>
    </r>
    <r>
      <rPr>
        <sz val="12"/>
        <rFont val="Times New Roman"/>
        <family val="1"/>
      </rPr>
      <t xml:space="preserve"> 
Procurement Selection Committee
</t>
    </r>
    <phoneticPr fontId="19" type="noConversion"/>
  </si>
  <si>
    <r>
      <rPr>
        <sz val="12"/>
        <rFont val="標楷體"/>
        <family val="4"/>
        <charset val="136"/>
      </rPr>
      <t xml:space="preserve">「因應貿易自由化受影響產品在中國大陸地區設置行銷據點計畫」
</t>
    </r>
    <r>
      <rPr>
        <sz val="12"/>
        <rFont val="Times New Roman"/>
        <family val="1"/>
      </rPr>
      <t xml:space="preserve">2015 Plan for trade liberalization affected product marketing positions set in mainland China
</t>
    </r>
    <r>
      <rPr>
        <sz val="12"/>
        <rFont val="標楷體"/>
        <family val="4"/>
        <charset val="136"/>
      </rPr>
      <t xml:space="preserve">期中報告評審委員會
</t>
    </r>
    <r>
      <rPr>
        <sz val="12"/>
        <rFont val="Times New Roman"/>
        <family val="1"/>
      </rPr>
      <t xml:space="preserve">Mid-term Evaluation Committee
</t>
    </r>
    <phoneticPr fontId="19" type="noConversion"/>
  </si>
  <si>
    <r>
      <rPr>
        <sz val="12"/>
        <rFont val="標楷體"/>
        <family val="4"/>
        <charset val="136"/>
      </rPr>
      <t xml:space="preserve">因應貿易自由化受影響產品在中國大陸地區設置行銷據點計畫」
</t>
    </r>
    <r>
      <rPr>
        <sz val="12"/>
        <rFont val="Times New Roman"/>
        <family val="1"/>
      </rPr>
      <t xml:space="preserve">2015 Plan for trade liberalization affected product marketing positions set in mainland China
</t>
    </r>
    <r>
      <rPr>
        <sz val="12"/>
        <rFont val="標楷體"/>
        <family val="4"/>
        <charset val="136"/>
      </rPr>
      <t xml:space="preserve">期末報告評審委員會
</t>
    </r>
    <r>
      <rPr>
        <sz val="12"/>
        <rFont val="Times New Roman"/>
        <family val="1"/>
      </rPr>
      <t xml:space="preserve"> Final Evaluation Committee</t>
    </r>
    <phoneticPr fontId="19" type="noConversion"/>
  </si>
  <si>
    <r>
      <t>104</t>
    </r>
    <r>
      <rPr>
        <sz val="12"/>
        <rFont val="標楷體"/>
        <family val="4"/>
        <charset val="136"/>
      </rPr>
      <t>年度爭取全球政府採購商機專案」</t>
    </r>
    <r>
      <rPr>
        <sz val="12"/>
        <rFont val="Times New Roman"/>
        <family val="1"/>
      </rPr>
      <t xml:space="preserve">The 2015 global project on government procurement opportunities
</t>
    </r>
    <r>
      <rPr>
        <sz val="12"/>
        <rFont val="標楷體"/>
        <family val="4"/>
        <charset val="136"/>
      </rPr>
      <t>第</t>
    </r>
    <r>
      <rPr>
        <sz val="12"/>
        <rFont val="Times New Roman"/>
        <family val="1"/>
      </rPr>
      <t>1</t>
    </r>
    <r>
      <rPr>
        <sz val="12"/>
        <rFont val="標楷體"/>
        <family val="4"/>
        <charset val="136"/>
      </rPr>
      <t>次採購評選委員會</t>
    </r>
    <r>
      <rPr>
        <sz val="12"/>
        <rFont val="Times New Roman"/>
        <family val="1"/>
      </rPr>
      <t xml:space="preserve"> 
1st Procurement Selection Committee</t>
    </r>
    <phoneticPr fontId="19" type="noConversion"/>
  </si>
  <si>
    <r>
      <t>104</t>
    </r>
    <r>
      <rPr>
        <sz val="12"/>
        <rFont val="標楷體"/>
        <family val="4"/>
        <charset val="136"/>
      </rPr>
      <t>年度爭取全球政府採購商機專案」</t>
    </r>
    <r>
      <rPr>
        <sz val="12"/>
        <rFont val="Times New Roman"/>
        <family val="1"/>
      </rPr>
      <t xml:space="preserve">The 2015 global project on government procurement opportunities
</t>
    </r>
    <r>
      <rPr>
        <sz val="12"/>
        <rFont val="標楷體"/>
        <family val="4"/>
        <charset val="136"/>
      </rPr>
      <t>第</t>
    </r>
    <r>
      <rPr>
        <sz val="12"/>
        <rFont val="Times New Roman"/>
        <family val="1"/>
      </rPr>
      <t>2</t>
    </r>
    <r>
      <rPr>
        <sz val="12"/>
        <rFont val="標楷體"/>
        <family val="4"/>
        <charset val="136"/>
      </rPr>
      <t xml:space="preserve">次採購評選委員會
</t>
    </r>
    <r>
      <rPr>
        <sz val="12"/>
        <rFont val="Times New Roman"/>
        <family val="1"/>
      </rPr>
      <t xml:space="preserve"> 2nd Procurement Selection Committee</t>
    </r>
    <phoneticPr fontId="19" type="noConversion"/>
  </si>
  <si>
    <r>
      <rPr>
        <sz val="12"/>
        <rFont val="標楷體"/>
        <family val="4"/>
        <charset val="136"/>
      </rPr>
      <t>「</t>
    </r>
    <r>
      <rPr>
        <sz val="12"/>
        <rFont val="Times New Roman"/>
        <family val="1"/>
      </rPr>
      <t>104</t>
    </r>
    <r>
      <rPr>
        <sz val="12"/>
        <rFont val="標楷體"/>
        <family val="4"/>
        <charset val="136"/>
      </rPr>
      <t xml:space="preserve">年度爭取全球政府採購商機專案」
</t>
    </r>
    <r>
      <rPr>
        <sz val="12"/>
        <rFont val="Times New Roman"/>
        <family val="1"/>
      </rPr>
      <t xml:space="preserve">The 2015 global project on government procurement opportunities
</t>
    </r>
    <r>
      <rPr>
        <sz val="12"/>
        <rFont val="標楷體"/>
        <family val="4"/>
        <charset val="136"/>
      </rPr>
      <t>期中報告評審委員會</t>
    </r>
    <r>
      <rPr>
        <sz val="12"/>
        <rFont val="Times New Roman"/>
        <family val="1"/>
      </rPr>
      <t xml:space="preserve"> 
Mid-term Evaluation Committee</t>
    </r>
    <phoneticPr fontId="19" type="noConversion"/>
  </si>
  <si>
    <r>
      <rPr>
        <sz val="12"/>
        <rFont val="標楷體"/>
        <family val="4"/>
        <charset val="136"/>
      </rPr>
      <t>「</t>
    </r>
    <r>
      <rPr>
        <sz val="12"/>
        <rFont val="Times New Roman"/>
        <family val="1"/>
      </rPr>
      <t>104</t>
    </r>
    <r>
      <rPr>
        <sz val="12"/>
        <rFont val="標楷體"/>
        <family val="4"/>
        <charset val="136"/>
      </rPr>
      <t xml:space="preserve">年度爭取全球政府採購商機專案」
</t>
    </r>
    <r>
      <rPr>
        <sz val="12"/>
        <rFont val="Times New Roman"/>
        <family val="1"/>
      </rPr>
      <t xml:space="preserve">The 2015 global project on government procurement opportunities
</t>
    </r>
    <r>
      <rPr>
        <sz val="12"/>
        <rFont val="標楷體"/>
        <family val="4"/>
        <charset val="136"/>
      </rPr>
      <t xml:space="preserve">期末報告評審委員會
</t>
    </r>
    <r>
      <rPr>
        <sz val="12"/>
        <rFont val="Times New Roman"/>
        <family val="1"/>
      </rPr>
      <t>Final Evaluation Committee</t>
    </r>
    <phoneticPr fontId="19" type="noConversion"/>
  </si>
  <si>
    <r>
      <t>104</t>
    </r>
    <r>
      <rPr>
        <sz val="12"/>
        <rFont val="標楷體"/>
        <family val="4"/>
        <charset val="136"/>
      </rPr>
      <t xml:space="preserve">年「優質平價新興市場推動方案─新興市場消費需求深度調查案」
</t>
    </r>
    <r>
      <rPr>
        <sz val="12"/>
        <rFont val="Times New Roman"/>
        <family val="1"/>
      </rPr>
      <t>2015 The Project to Promote Most-Valued Products in Emerging Markets</t>
    </r>
    <r>
      <rPr>
        <sz val="12"/>
        <rFont val="標楷體"/>
        <family val="4"/>
        <charset val="136"/>
      </rPr>
      <t>─</t>
    </r>
    <r>
      <rPr>
        <sz val="12"/>
        <rFont val="Times New Roman"/>
        <family val="1"/>
      </rPr>
      <t xml:space="preserve">Emerging Markets Consumer demand depth investigations
</t>
    </r>
    <r>
      <rPr>
        <sz val="12"/>
        <rFont val="標楷體"/>
        <family val="4"/>
        <charset val="136"/>
      </rPr>
      <t>採購評選委員會</t>
    </r>
    <r>
      <rPr>
        <sz val="12"/>
        <rFont val="Times New Roman"/>
        <family val="1"/>
      </rPr>
      <t xml:space="preserve"> 
Procurement Selection Committee</t>
    </r>
    <phoneticPr fontId="19" type="noConversion"/>
  </si>
  <si>
    <r>
      <t>104</t>
    </r>
    <r>
      <rPr>
        <sz val="12"/>
        <color indexed="8"/>
        <rFont val="標楷體"/>
        <family val="4"/>
        <charset val="136"/>
      </rPr>
      <t>年「優質平價新興市場推動方案─新興市場消費需求深度調查案」
期中報告評審委員會</t>
    </r>
    <r>
      <rPr>
        <sz val="12"/>
        <color indexed="8"/>
        <rFont val="Times New Roman"/>
        <family val="1"/>
      </rPr>
      <t xml:space="preserve">                       
Mid-term Evaluation Committee</t>
    </r>
    <phoneticPr fontId="19" type="noConversion"/>
  </si>
  <si>
    <r>
      <t>104</t>
    </r>
    <r>
      <rPr>
        <sz val="12"/>
        <color indexed="8"/>
        <rFont val="標楷體"/>
        <family val="4"/>
        <charset val="136"/>
      </rPr>
      <t>年「優質平價新興市場推動方案─新興市場消費需求深度調查案」
期末報告評審委員會</t>
    </r>
    <r>
      <rPr>
        <sz val="12"/>
        <color indexed="8"/>
        <rFont val="Times New Roman"/>
        <family val="1"/>
      </rPr>
      <t xml:space="preserve">                               
Final Evaluation Committee</t>
    </r>
    <phoneticPr fontId="19" type="noConversion"/>
  </si>
  <si>
    <r>
      <rPr>
        <sz val="12"/>
        <rFont val="標楷體"/>
        <family val="4"/>
        <charset val="136"/>
      </rPr>
      <t>「</t>
    </r>
    <r>
      <rPr>
        <sz val="12"/>
        <rFont val="Times New Roman"/>
        <family val="1"/>
      </rPr>
      <t>104</t>
    </r>
    <r>
      <rPr>
        <sz val="12"/>
        <rFont val="標楷體"/>
        <family val="4"/>
        <charset val="136"/>
      </rPr>
      <t xml:space="preserve">年度綠色貿易推動方案」
</t>
    </r>
    <r>
      <rPr>
        <sz val="12"/>
        <rFont val="Times New Roman"/>
        <family val="1"/>
      </rPr>
      <t xml:space="preserve">The 2015 Green Trade Promotion Project
</t>
    </r>
    <r>
      <rPr>
        <sz val="12"/>
        <rFont val="標楷體"/>
        <family val="4"/>
        <charset val="136"/>
      </rPr>
      <t xml:space="preserve">期中報告評審委員會
</t>
    </r>
    <r>
      <rPr>
        <sz val="12"/>
        <rFont val="Times New Roman"/>
        <family val="1"/>
      </rPr>
      <t>Mid-term Evaluation Committee</t>
    </r>
  </si>
  <si>
    <r>
      <rPr>
        <sz val="12"/>
        <rFont val="標楷體"/>
        <family val="4"/>
        <charset val="136"/>
      </rPr>
      <t>「</t>
    </r>
    <r>
      <rPr>
        <sz val="12"/>
        <rFont val="Times New Roman"/>
        <family val="1"/>
      </rPr>
      <t>104</t>
    </r>
    <r>
      <rPr>
        <sz val="12"/>
        <rFont val="標楷體"/>
        <family val="4"/>
        <charset val="136"/>
      </rPr>
      <t xml:space="preserve">年度綠色貿易推動方案」
</t>
    </r>
    <r>
      <rPr>
        <sz val="12"/>
        <rFont val="Times New Roman"/>
        <family val="1"/>
      </rPr>
      <t xml:space="preserve">The 2015 Green Trade Promotion Project
</t>
    </r>
    <r>
      <rPr>
        <sz val="12"/>
        <rFont val="標楷體"/>
        <family val="4"/>
        <charset val="136"/>
      </rPr>
      <t xml:space="preserve">期末報告評審委員會
</t>
    </r>
    <r>
      <rPr>
        <sz val="12"/>
        <rFont val="Times New Roman"/>
        <family val="1"/>
      </rPr>
      <t>Final Evaluation Committee</t>
    </r>
  </si>
  <si>
    <r>
      <t>104</t>
    </r>
    <r>
      <rPr>
        <sz val="12"/>
        <rFont val="標楷體"/>
        <family val="4"/>
        <charset val="136"/>
      </rPr>
      <t>年度補助公司或商號參加國際展覽業務計畫案期末報告評審委員會</t>
    </r>
    <r>
      <rPr>
        <sz val="12"/>
        <rFont val="Times New Roman"/>
        <family val="1"/>
      </rPr>
      <t xml:space="preserve"> 
Final Evaluation Committee</t>
    </r>
    <phoneticPr fontId="19" type="noConversion"/>
  </si>
  <si>
    <r>
      <rPr>
        <sz val="12"/>
        <rFont val="標楷體"/>
        <family val="4"/>
        <charset val="136"/>
      </rPr>
      <t xml:space="preserve">補助業界開發國際市場計畫
</t>
    </r>
    <r>
      <rPr>
        <sz val="12"/>
        <rFont val="Times New Roman"/>
        <family val="1"/>
      </rPr>
      <t xml:space="preserve">International Market Development Program
</t>
    </r>
    <r>
      <rPr>
        <sz val="12"/>
        <rFont val="標楷體"/>
        <family val="4"/>
        <charset val="136"/>
      </rPr>
      <t>期中報告評審委員會</t>
    </r>
    <r>
      <rPr>
        <sz val="12"/>
        <rFont val="Times New Roman"/>
        <family val="1"/>
      </rPr>
      <t xml:space="preserve"> 
Mid-term Evaluation Committee</t>
    </r>
    <phoneticPr fontId="19" type="noConversion"/>
  </si>
  <si>
    <r>
      <rPr>
        <sz val="12"/>
        <rFont val="標楷體"/>
        <family val="4"/>
        <charset val="136"/>
      </rPr>
      <t xml:space="preserve">補助業界開發國際市場計畫
</t>
    </r>
    <r>
      <rPr>
        <sz val="12"/>
        <rFont val="Times New Roman"/>
        <family val="1"/>
      </rPr>
      <t xml:space="preserve">International Market Development Program
</t>
    </r>
    <r>
      <rPr>
        <sz val="12"/>
        <rFont val="標楷體"/>
        <family val="4"/>
        <charset val="136"/>
      </rPr>
      <t>期末報告評審委員會</t>
    </r>
    <r>
      <rPr>
        <sz val="12"/>
        <rFont val="Times New Roman"/>
        <family val="1"/>
      </rPr>
      <t xml:space="preserve"> 
Final Evaluation Committee</t>
    </r>
    <phoneticPr fontId="19" type="noConversion"/>
  </si>
  <si>
    <r>
      <t>104</t>
    </r>
    <r>
      <rPr>
        <sz val="12"/>
        <rFont val="標楷體"/>
        <family val="4"/>
        <charset val="136"/>
      </rPr>
      <t xml:space="preserve">年度臺灣優勢產業展覽推廣活動規劃及執行
</t>
    </r>
    <r>
      <rPr>
        <sz val="12"/>
        <rFont val="Times New Roman"/>
        <family val="1"/>
      </rPr>
      <t xml:space="preserve"> Implementation of Promotional Activity Plans for the 2015 Exhibition of Taiwan's Competitive Industries
</t>
    </r>
    <r>
      <rPr>
        <sz val="12"/>
        <rFont val="標楷體"/>
        <family val="4"/>
        <charset val="136"/>
      </rPr>
      <t>第</t>
    </r>
    <r>
      <rPr>
        <sz val="12"/>
        <rFont val="Times New Roman"/>
        <family val="1"/>
      </rPr>
      <t>1</t>
    </r>
    <r>
      <rPr>
        <sz val="12"/>
        <rFont val="標楷體"/>
        <family val="4"/>
        <charset val="136"/>
      </rPr>
      <t xml:space="preserve">次採購評選委員會
</t>
    </r>
    <r>
      <rPr>
        <sz val="12"/>
        <rFont val="Times New Roman"/>
        <family val="1"/>
      </rPr>
      <t>1st Procurement Selection Committee</t>
    </r>
    <phoneticPr fontId="19" type="noConversion"/>
  </si>
  <si>
    <r>
      <t>104</t>
    </r>
    <r>
      <rPr>
        <sz val="12"/>
        <rFont val="標楷體"/>
        <family val="4"/>
        <charset val="136"/>
      </rPr>
      <t xml:space="preserve">年度臺灣優勢產業展覽推廣活動規劃及執行
</t>
    </r>
    <r>
      <rPr>
        <sz val="12"/>
        <rFont val="Times New Roman"/>
        <family val="1"/>
      </rPr>
      <t xml:space="preserve">Implementation of Promotional Activity Plans for the 2015 Exhibition of Taiwan's Competitive Industries
</t>
    </r>
    <r>
      <rPr>
        <sz val="12"/>
        <rFont val="標楷體"/>
        <family val="4"/>
        <charset val="136"/>
      </rPr>
      <t>第</t>
    </r>
    <r>
      <rPr>
        <sz val="12"/>
        <rFont val="Times New Roman"/>
        <family val="1"/>
      </rPr>
      <t>2</t>
    </r>
    <r>
      <rPr>
        <sz val="12"/>
        <rFont val="標楷體"/>
        <family val="4"/>
        <charset val="136"/>
      </rPr>
      <t xml:space="preserve">次採購評選委員會
</t>
    </r>
    <r>
      <rPr>
        <sz val="12"/>
        <rFont val="Times New Roman"/>
        <family val="1"/>
      </rPr>
      <t>2nd Procurement Selection Committee</t>
    </r>
    <phoneticPr fontId="19" type="noConversion"/>
  </si>
  <si>
    <r>
      <t>104</t>
    </r>
    <r>
      <rPr>
        <sz val="12"/>
        <rFont val="標楷體"/>
        <family val="4"/>
        <charset val="136"/>
      </rPr>
      <t xml:space="preserve">年度臺灣優勢產業展覽推廣活動規劃及執行
</t>
    </r>
    <r>
      <rPr>
        <sz val="12"/>
        <rFont val="Times New Roman"/>
        <family val="1"/>
      </rPr>
      <t xml:space="preserve">Implementation of Promotional Activity Plans for the 2015 Exhibition of Taiwan's Competitive Industries
</t>
    </r>
    <r>
      <rPr>
        <sz val="12"/>
        <rFont val="標楷體"/>
        <family val="4"/>
        <charset val="136"/>
      </rPr>
      <t>期末報告評選委員會</t>
    </r>
    <r>
      <rPr>
        <sz val="12"/>
        <rFont val="Times New Roman"/>
        <family val="1"/>
      </rPr>
      <t xml:space="preserve">       
Final Evaluation Committee</t>
    </r>
    <phoneticPr fontId="19" type="noConversion"/>
  </si>
  <si>
    <r>
      <rPr>
        <sz val="12"/>
        <rFont val="標楷體"/>
        <family val="4"/>
        <charset val="136"/>
      </rPr>
      <t>臺北南港展覽館</t>
    </r>
    <r>
      <rPr>
        <sz val="12"/>
        <rFont val="Times New Roman"/>
        <family val="1"/>
      </rPr>
      <t>2</t>
    </r>
    <r>
      <rPr>
        <sz val="12"/>
        <rFont val="標楷體"/>
        <family val="4"/>
        <charset val="136"/>
      </rPr>
      <t xml:space="preserve">館公辦民營營運規劃顧問公司徵選案
</t>
    </r>
    <r>
      <rPr>
        <sz val="12"/>
        <rFont val="Times New Roman"/>
        <family val="1"/>
      </rPr>
      <t xml:space="preserve">Selection of the operational planning firm for the Publically-Owned and Privately-Run Project, “Taipei Nangang Exhibition, Hall 2”
</t>
    </r>
    <r>
      <rPr>
        <sz val="12"/>
        <rFont val="標楷體"/>
        <family val="4"/>
        <charset val="136"/>
      </rPr>
      <t>第</t>
    </r>
    <r>
      <rPr>
        <sz val="12"/>
        <rFont val="Times New Roman"/>
        <family val="1"/>
      </rPr>
      <t>2</t>
    </r>
    <r>
      <rPr>
        <sz val="12"/>
        <rFont val="標楷體"/>
        <family val="4"/>
        <charset val="136"/>
      </rPr>
      <t xml:space="preserve">次採購評選委員會
</t>
    </r>
    <r>
      <rPr>
        <sz val="12"/>
        <rFont val="Times New Roman"/>
        <family val="1"/>
      </rPr>
      <t>2nd Procurement Selection Committee</t>
    </r>
    <phoneticPr fontId="19" type="noConversion"/>
  </si>
  <si>
    <r>
      <t>104</t>
    </r>
    <r>
      <rPr>
        <sz val="12"/>
        <rFont val="標楷體"/>
        <family val="4"/>
        <charset val="136"/>
      </rPr>
      <t xml:space="preserve">年度補助國內公私立大學校院選送學生赴新興市場企業實習計畫委辦案
</t>
    </r>
    <r>
      <rPr>
        <sz val="12"/>
        <rFont val="Times New Roman"/>
        <family val="1"/>
      </rPr>
      <t xml:space="preserve">Global Trade Pioneer Project 
</t>
    </r>
    <r>
      <rPr>
        <sz val="12"/>
        <rFont val="標楷體"/>
        <family val="4"/>
        <charset val="136"/>
      </rPr>
      <t>第</t>
    </r>
    <r>
      <rPr>
        <sz val="12"/>
        <rFont val="Times New Roman"/>
        <family val="1"/>
      </rPr>
      <t>1</t>
    </r>
    <r>
      <rPr>
        <sz val="12"/>
        <rFont val="標楷體"/>
        <family val="4"/>
        <charset val="136"/>
      </rPr>
      <t xml:space="preserve">次採購評選委員會
</t>
    </r>
    <r>
      <rPr>
        <sz val="12"/>
        <rFont val="Times New Roman"/>
        <family val="1"/>
      </rPr>
      <t>1st Procurement Selection Committee</t>
    </r>
    <phoneticPr fontId="19" type="noConversion"/>
  </si>
  <si>
    <r>
      <t>104</t>
    </r>
    <r>
      <rPr>
        <sz val="12"/>
        <rFont val="標楷體"/>
        <family val="4"/>
        <charset val="136"/>
      </rPr>
      <t xml:space="preserve">年度補助國內公私立大學校院選送學生赴新興市場企業實習計畫委辦案
</t>
    </r>
    <r>
      <rPr>
        <sz val="12"/>
        <rFont val="Times New Roman"/>
        <family val="1"/>
      </rPr>
      <t xml:space="preserve">Global Trade Pioneer Project 
</t>
    </r>
    <r>
      <rPr>
        <sz val="12"/>
        <rFont val="標楷體"/>
        <family val="4"/>
        <charset val="136"/>
      </rPr>
      <t>第</t>
    </r>
    <r>
      <rPr>
        <sz val="12"/>
        <rFont val="Times New Roman"/>
        <family val="1"/>
      </rPr>
      <t>2</t>
    </r>
    <r>
      <rPr>
        <sz val="12"/>
        <rFont val="標楷體"/>
        <family val="4"/>
        <charset val="136"/>
      </rPr>
      <t xml:space="preserve">次採購評選委員會
</t>
    </r>
    <r>
      <rPr>
        <sz val="12"/>
        <rFont val="Times New Roman"/>
        <family val="1"/>
      </rPr>
      <t>2nd Procurement Selection Committee</t>
    </r>
    <phoneticPr fontId="19" type="noConversion"/>
  </si>
  <si>
    <r>
      <rPr>
        <sz val="12"/>
        <rFont val="標楷體"/>
        <family val="4"/>
        <charset val="136"/>
      </rPr>
      <t>「台北世界貿易中心展覽大樓（世貿</t>
    </r>
    <r>
      <rPr>
        <sz val="12"/>
        <rFont val="Times New Roman"/>
        <family val="1"/>
      </rPr>
      <t>1</t>
    </r>
    <r>
      <rPr>
        <sz val="12"/>
        <rFont val="標楷體"/>
        <family val="4"/>
        <charset val="136"/>
      </rPr>
      <t>館）轉型案</t>
    </r>
    <r>
      <rPr>
        <sz val="12"/>
        <rFont val="Times New Roman"/>
        <family val="1"/>
      </rPr>
      <t>BOT</t>
    </r>
    <r>
      <rPr>
        <sz val="12"/>
        <rFont val="標楷體"/>
        <family val="4"/>
        <charset val="136"/>
      </rPr>
      <t xml:space="preserve">招商委託專業服務案」工作項目新增「兩大樓委託營運公開招商」
</t>
    </r>
    <r>
      <rPr>
        <sz val="12"/>
        <rFont val="Times New Roman"/>
        <family val="1"/>
      </rPr>
      <t xml:space="preserve">Taipei World Trade Center Exhibition Hall 1 and Taipei International Convention Center Commissioned for Operation and Management Project
</t>
    </r>
    <r>
      <rPr>
        <sz val="12"/>
        <rFont val="標楷體"/>
        <family val="4"/>
        <charset val="136"/>
      </rPr>
      <t>第</t>
    </r>
    <r>
      <rPr>
        <sz val="12"/>
        <rFont val="Times New Roman"/>
        <family val="1"/>
      </rPr>
      <t>1</t>
    </r>
    <r>
      <rPr>
        <sz val="12"/>
        <rFont val="標楷體"/>
        <family val="4"/>
        <charset val="136"/>
      </rPr>
      <t xml:space="preserve">次甄審委員會
</t>
    </r>
    <r>
      <rPr>
        <sz val="12"/>
        <rFont val="Times New Roman"/>
        <family val="1"/>
      </rPr>
      <t xml:space="preserve">1st Selection Committee
</t>
    </r>
    <phoneticPr fontId="19" type="noConversion"/>
  </si>
  <si>
    <r>
      <rPr>
        <sz val="12"/>
        <rFont val="標楷體"/>
        <family val="4"/>
        <charset val="136"/>
      </rPr>
      <t>「台北世界貿易中心展覽大樓（世貿</t>
    </r>
    <r>
      <rPr>
        <sz val="12"/>
        <rFont val="Times New Roman"/>
        <family val="1"/>
      </rPr>
      <t>1</t>
    </r>
    <r>
      <rPr>
        <sz val="12"/>
        <rFont val="標楷體"/>
        <family val="4"/>
        <charset val="136"/>
      </rPr>
      <t>館）轉型案</t>
    </r>
    <r>
      <rPr>
        <sz val="12"/>
        <rFont val="Times New Roman"/>
        <family val="1"/>
      </rPr>
      <t>BOT</t>
    </r>
    <r>
      <rPr>
        <sz val="12"/>
        <rFont val="標楷體"/>
        <family val="4"/>
        <charset val="136"/>
      </rPr>
      <t xml:space="preserve">招商委託專業服務案」工作項目新增「兩大樓委託營運公開招商」
</t>
    </r>
    <r>
      <rPr>
        <sz val="12"/>
        <rFont val="Times New Roman"/>
        <family val="1"/>
      </rPr>
      <t xml:space="preserve">Taipei World Trade Center Exhibition Hall 1 and Taipei International Convention Center Commissioned for Operation and Management Project
</t>
    </r>
    <r>
      <rPr>
        <sz val="12"/>
        <rFont val="標楷體"/>
        <family val="4"/>
        <charset val="136"/>
      </rPr>
      <t>第</t>
    </r>
    <r>
      <rPr>
        <sz val="12"/>
        <rFont val="Times New Roman"/>
        <family val="1"/>
      </rPr>
      <t>2</t>
    </r>
    <r>
      <rPr>
        <sz val="12"/>
        <rFont val="標楷體"/>
        <family val="4"/>
        <charset val="136"/>
      </rPr>
      <t xml:space="preserve">次甄審委員會
</t>
    </r>
    <r>
      <rPr>
        <sz val="12"/>
        <rFont val="Times New Roman"/>
        <family val="1"/>
      </rPr>
      <t xml:space="preserve">2nd Selection Committee 
</t>
    </r>
    <phoneticPr fontId="19" type="noConversion"/>
  </si>
  <si>
    <r>
      <rPr>
        <sz val="12"/>
        <rFont val="標楷體"/>
        <family val="4"/>
        <charset val="136"/>
      </rPr>
      <t>服務組</t>
    </r>
    <r>
      <rPr>
        <sz val="12"/>
        <rFont val="Times New Roman"/>
        <family val="1"/>
      </rPr>
      <t xml:space="preserve"> Export/Import Division Administration</t>
    </r>
  </si>
  <si>
    <r>
      <rPr>
        <sz val="12"/>
        <rFont val="標楷體"/>
        <family val="4"/>
        <charset val="136"/>
      </rPr>
      <t xml:space="preserve">「貿易法之進出口罰則及管理體系強化」案
</t>
    </r>
    <r>
      <rPr>
        <sz val="12"/>
        <rFont val="Times New Roman"/>
        <family val="1"/>
      </rPr>
      <t xml:space="preserve"> Foreign Trade Act: Enhance Penal Provisions of Exportation/ Importation and Management System                                           </t>
    </r>
    <phoneticPr fontId="19" type="noConversion"/>
  </si>
  <si>
    <r>
      <rPr>
        <sz val="12"/>
        <rFont val="標楷體"/>
        <family val="4"/>
        <charset val="136"/>
      </rPr>
      <t>綜合企劃委員會</t>
    </r>
    <r>
      <rPr>
        <sz val="12"/>
        <rFont val="Times New Roman"/>
        <family val="1"/>
      </rPr>
      <t>Planning&amp; Development Committee</t>
    </r>
  </si>
  <si>
    <r>
      <t>104</t>
    </r>
    <r>
      <rPr>
        <sz val="12"/>
        <rFont val="標楷體"/>
        <family val="4"/>
        <charset val="136"/>
      </rPr>
      <t>年「國際經貿趨勢預測與政策研究計畫」</t>
    </r>
    <r>
      <rPr>
        <sz val="12"/>
        <rFont val="Times New Roman"/>
        <family val="1"/>
      </rPr>
      <t xml:space="preserve">2015 Forecasting Trends and Policy Research Projects in Global Economics and Trade
</t>
    </r>
    <r>
      <rPr>
        <sz val="12"/>
        <rFont val="標楷體"/>
        <family val="4"/>
        <charset val="136"/>
      </rPr>
      <t>採購評選委員會</t>
    </r>
    <r>
      <rPr>
        <sz val="12"/>
        <rFont val="Times New Roman"/>
        <family val="1"/>
      </rPr>
      <t xml:space="preserve"> 
Procurement Selection Committee</t>
    </r>
    <phoneticPr fontId="19" type="noConversion"/>
  </si>
  <si>
    <r>
      <rPr>
        <sz val="12"/>
        <rFont val="標楷體"/>
        <family val="4"/>
        <charset val="136"/>
      </rPr>
      <t>秘書室</t>
    </r>
    <r>
      <rPr>
        <sz val="12"/>
        <rFont val="Times New Roman"/>
        <family val="1"/>
      </rPr>
      <t xml:space="preserve"> Secretariat</t>
    </r>
  </si>
  <si>
    <r>
      <t>104</t>
    </r>
    <r>
      <rPr>
        <sz val="12"/>
        <rFont val="標楷體"/>
        <family val="4"/>
        <charset val="136"/>
      </rPr>
      <t>年度區域經濟整合行銷計畫</t>
    </r>
    <r>
      <rPr>
        <sz val="12"/>
        <rFont val="Times New Roman"/>
        <family val="1"/>
      </rPr>
      <t xml:space="preserve">                                        The 2015 Regional Economic integration Marketing Plan</t>
    </r>
  </si>
  <si>
    <r>
      <rPr>
        <sz val="12"/>
        <rFont val="標楷體"/>
        <family val="4"/>
        <charset val="136"/>
      </rPr>
      <t>公務國際機票採購</t>
    </r>
    <r>
      <rPr>
        <sz val="12"/>
        <rFont val="Times New Roman"/>
        <family val="1"/>
      </rPr>
      <t xml:space="preserve"> Official international ticket purchase  
</t>
    </r>
    <r>
      <rPr>
        <sz val="12"/>
        <rFont val="標楷體"/>
        <family val="4"/>
        <charset val="136"/>
      </rPr>
      <t>採購評選委員會</t>
    </r>
    <r>
      <rPr>
        <sz val="12"/>
        <rFont val="Times New Roman"/>
        <family val="1"/>
      </rPr>
      <t xml:space="preserve"> 
Procurement Selection Committee</t>
    </r>
    <phoneticPr fontId="19" type="noConversion"/>
  </si>
  <si>
    <r>
      <rPr>
        <sz val="12"/>
        <rFont val="標楷體"/>
        <family val="4"/>
        <charset val="136"/>
      </rPr>
      <t>資訊中心</t>
    </r>
    <r>
      <rPr>
        <sz val="12"/>
        <rFont val="Times New Roman"/>
        <family val="1"/>
      </rPr>
      <t xml:space="preserve"> Information Management Center</t>
    </r>
  </si>
  <si>
    <r>
      <t>105</t>
    </r>
    <r>
      <rPr>
        <sz val="12"/>
        <rFont val="標楷體"/>
        <family val="4"/>
        <charset val="136"/>
      </rPr>
      <t>年資訊安全防護專案</t>
    </r>
    <r>
      <rPr>
        <sz val="12"/>
        <rFont val="Times New Roman"/>
        <family val="1"/>
      </rPr>
      <t xml:space="preserve"> 
Infromation Security Management Project</t>
    </r>
    <phoneticPr fontId="19" type="noConversion"/>
  </si>
  <si>
    <r>
      <t>105</t>
    </r>
    <r>
      <rPr>
        <sz val="12"/>
        <rFont val="標楷體"/>
        <family val="4"/>
        <charset val="136"/>
      </rPr>
      <t>年伺服器暨個人電腦委外維運專案</t>
    </r>
    <r>
      <rPr>
        <sz val="12"/>
        <rFont val="Times New Roman"/>
        <family val="1"/>
      </rPr>
      <t xml:space="preserve"> SERVER AND PERSONAL COMPUTER OUTSOURCING MANAGEMENT PROJECT</t>
    </r>
    <phoneticPr fontId="19" type="noConversion"/>
  </si>
  <si>
    <r>
      <t>105</t>
    </r>
    <r>
      <rPr>
        <sz val="12"/>
        <rFont val="標楷體"/>
        <family val="4"/>
        <charset val="136"/>
      </rPr>
      <t>年廠商</t>
    </r>
    <r>
      <rPr>
        <sz val="12"/>
        <rFont val="Times New Roman"/>
        <family val="1"/>
      </rPr>
      <t>/</t>
    </r>
    <r>
      <rPr>
        <sz val="12"/>
        <rFont val="標楷體"/>
        <family val="4"/>
        <charset val="136"/>
      </rPr>
      <t>貨品分類</t>
    </r>
    <r>
      <rPr>
        <sz val="12"/>
        <rFont val="Times New Roman"/>
        <family val="1"/>
      </rPr>
      <t>/</t>
    </r>
    <r>
      <rPr>
        <sz val="12"/>
        <rFont val="標楷體"/>
        <family val="4"/>
        <charset val="136"/>
      </rPr>
      <t>補助國際參展</t>
    </r>
    <r>
      <rPr>
        <sz val="12"/>
        <rFont val="Times New Roman"/>
        <family val="1"/>
      </rPr>
      <t>/</t>
    </r>
    <r>
      <rPr>
        <sz val="12"/>
        <rFont val="標楷體"/>
        <family val="4"/>
        <charset val="136"/>
      </rPr>
      <t>補助會展在臺辦理管理系統委外維護專案</t>
    </r>
    <r>
      <rPr>
        <sz val="12"/>
        <rFont val="Times New Roman"/>
        <family val="1"/>
      </rPr>
      <t xml:space="preserve"> Outsourcing of Maintaining Application System for Trade company &amp; Classification of commodities &amp; Visa Application</t>
    </r>
    <phoneticPr fontId="19" type="noConversion"/>
  </si>
  <si>
    <r>
      <t>105</t>
    </r>
    <r>
      <rPr>
        <sz val="12"/>
        <rFont val="標楷體"/>
        <family val="4"/>
        <charset val="136"/>
      </rPr>
      <t xml:space="preserve">年內外服務入口網維護專案
</t>
    </r>
    <r>
      <rPr>
        <sz val="12"/>
        <rFont val="Times New Roman"/>
        <family val="1"/>
      </rPr>
      <t>The project for Internet and Intranet web portal</t>
    </r>
    <phoneticPr fontId="19" type="noConversion"/>
  </si>
  <si>
    <r>
      <rPr>
        <sz val="10"/>
        <rFont val="標楷體"/>
        <family val="4"/>
        <charset val="136"/>
      </rPr>
      <t>單位：人；</t>
    </r>
    <r>
      <rPr>
        <sz val="10"/>
        <rFont val="Times New Roman"/>
        <family val="1"/>
      </rPr>
      <t>%
Unitl</t>
    </r>
    <r>
      <rPr>
        <sz val="10"/>
        <rFont val="標楷體"/>
        <family val="4"/>
        <charset val="136"/>
      </rPr>
      <t>：</t>
    </r>
    <r>
      <rPr>
        <sz val="10"/>
        <rFont val="Times New Roman"/>
        <family val="1"/>
      </rPr>
      <t>Person</t>
    </r>
    <r>
      <rPr>
        <sz val="10"/>
        <rFont val="標楷體"/>
        <family val="4"/>
        <charset val="136"/>
      </rPr>
      <t>；</t>
    </r>
    <r>
      <rPr>
        <sz val="10"/>
        <rFont val="Times New Roman"/>
        <family val="1"/>
      </rPr>
      <t>Rate</t>
    </r>
    <phoneticPr fontId="19" type="noConversion"/>
  </si>
  <si>
    <t>多邊組Multilateral Trade Affairs Division</t>
    <phoneticPr fontId="19" type="noConversion"/>
  </si>
  <si>
    <r>
      <rPr>
        <sz val="12"/>
        <rFont val="標楷體"/>
        <family val="4"/>
        <charset val="136"/>
      </rPr>
      <t xml:space="preserve">「加強與全球及區域經貿連結廣宣計畫」委辦案
</t>
    </r>
    <r>
      <rPr>
        <sz val="12"/>
        <rFont val="Times New Roman"/>
        <family val="1"/>
      </rPr>
      <t>Program for promoting regional and global economic connection policies</t>
    </r>
    <phoneticPr fontId="19" type="noConversion"/>
  </si>
  <si>
    <t>12/9</t>
    <phoneticPr fontId="19" type="noConversion"/>
  </si>
  <si>
    <r>
      <t>TPP</t>
    </r>
    <r>
      <rPr>
        <sz val="12"/>
        <rFont val="標楷體"/>
        <family val="4"/>
        <charset val="136"/>
      </rPr>
      <t>技術性貿易障礙</t>
    </r>
    <r>
      <rPr>
        <sz val="12"/>
        <rFont val="Times New Roman"/>
        <family val="1"/>
      </rPr>
      <t>(TBT)</t>
    </r>
    <r>
      <rPr>
        <sz val="12"/>
        <rFont val="標楷體"/>
        <family val="4"/>
        <charset val="136"/>
      </rPr>
      <t>章節規範於有機產品及醫療器材等產業之影響分析</t>
    </r>
    <r>
      <rPr>
        <sz val="12"/>
        <rFont val="Times New Roman"/>
        <family val="1"/>
      </rPr>
      <t>Commission</t>
    </r>
    <r>
      <rPr>
        <sz val="12"/>
        <rFont val="標楷體"/>
        <family val="4"/>
        <charset val="136"/>
      </rPr>
      <t>’</t>
    </r>
    <r>
      <rPr>
        <sz val="12"/>
        <rFont val="Times New Roman"/>
        <family val="1"/>
      </rPr>
      <t>s case: The impact analysis of TBT chapter in TPP agreement regarding organic agriculture and medical equipment industries</t>
    </r>
    <phoneticPr fontId="19" type="noConversion"/>
  </si>
  <si>
    <t>3/3</t>
    <phoneticPr fontId="19" type="noConversion"/>
  </si>
  <si>
    <r>
      <t>TPP</t>
    </r>
    <r>
      <rPr>
        <sz val="12"/>
        <rFont val="標楷體"/>
        <family val="4"/>
        <charset val="136"/>
      </rPr>
      <t>成員國國內法規與</t>
    </r>
    <r>
      <rPr>
        <sz val="12"/>
        <rFont val="Times New Roman"/>
        <family val="1"/>
      </rPr>
      <t>TPP</t>
    </r>
    <r>
      <rPr>
        <sz val="12"/>
        <rFont val="標楷體"/>
        <family val="4"/>
        <charset val="136"/>
      </rPr>
      <t>協定下</t>
    </r>
    <r>
      <rPr>
        <sz val="12"/>
        <rFont val="Times New Roman"/>
        <family val="1"/>
      </rPr>
      <t>SPS</t>
    </r>
    <r>
      <rPr>
        <sz val="12"/>
        <rFont val="標楷體"/>
        <family val="4"/>
        <charset val="136"/>
      </rPr>
      <t>規範之落差、國內法規調整及因應之研析</t>
    </r>
    <r>
      <rPr>
        <sz val="12"/>
        <rFont val="Times New Roman"/>
        <family val="1"/>
      </rPr>
      <t>Commision case: Analyze the regulatory gap between SPS chapter in TPP agreement and the domestic regulation of TPP members, the regulatory coherence and countermeasures of TPP members</t>
    </r>
    <phoneticPr fontId="19" type="noConversion"/>
  </si>
  <si>
    <t>3/24</t>
    <phoneticPr fontId="19" type="noConversion"/>
  </si>
  <si>
    <t>發展組Trade Development Division</t>
    <phoneticPr fontId="19" type="noConversion"/>
  </si>
  <si>
    <t>10/16</t>
    <phoneticPr fontId="19" type="noConversion"/>
  </si>
  <si>
    <t>12/24</t>
    <phoneticPr fontId="19" type="noConversion"/>
  </si>
  <si>
    <t>「105年度綠色貿易推動方案」
The 2016 Green Trade Promotion Project  第1次採購評選委員會
1st Procurement 
Selection Committee</t>
    <phoneticPr fontId="19" type="noConversion"/>
  </si>
  <si>
    <t>12/23</t>
    <phoneticPr fontId="19" type="noConversion"/>
  </si>
  <si>
    <t>105年度「臺灣產業形象廣宣計畫」Image Enhancement Plan 2016 
期中報告評審委員會 Mid-term Evaluation Committee</t>
    <phoneticPr fontId="19" type="noConversion"/>
  </si>
  <si>
    <t>8/3</t>
    <phoneticPr fontId="19" type="noConversion"/>
  </si>
  <si>
    <t>105年度「臺灣產業形象廣宣計畫」Image Enhancement Plan 2016 
期末報告評審委員會 Final Evaluation Committee</t>
    <phoneticPr fontId="19" type="noConversion"/>
  </si>
  <si>
    <t>12/16</t>
    <phoneticPr fontId="19" type="noConversion"/>
  </si>
  <si>
    <t>106年度「臺灣產業形象廣宣計畫」Image Enhancement Plan 2017 
第1次採購評選委員會
1st Procurement 
Selection Committee</t>
    <phoneticPr fontId="19" type="noConversion"/>
  </si>
  <si>
    <t>10/27</t>
    <phoneticPr fontId="19" type="noConversion"/>
  </si>
  <si>
    <t>12/22</t>
    <phoneticPr fontId="19" type="noConversion"/>
  </si>
  <si>
    <t>4/6</t>
    <phoneticPr fontId="19" type="noConversion"/>
  </si>
  <si>
    <t>105年度補助國內公私立大學校院選送學生赴新興市場企業實習計畫委辦案
Global Trade Pioneer Project 
計畫審查會議Proposal Evaluation Committee</t>
    <phoneticPr fontId="19" type="noConversion"/>
  </si>
  <si>
    <t>5/19</t>
    <phoneticPr fontId="19" type="noConversion"/>
  </si>
  <si>
    <t>10/26</t>
    <phoneticPr fontId="19" type="noConversion"/>
  </si>
  <si>
    <t>11/15</t>
    <phoneticPr fontId="19" type="noConversion"/>
  </si>
  <si>
    <t>10/14</t>
    <phoneticPr fontId="19" type="noConversion"/>
  </si>
  <si>
    <t>12/21</t>
    <phoneticPr fontId="19" type="noConversion"/>
  </si>
  <si>
    <t>8/10</t>
    <phoneticPr fontId="19" type="noConversion"/>
  </si>
  <si>
    <t>7/29</t>
    <phoneticPr fontId="19" type="noConversion"/>
  </si>
  <si>
    <t>12/8</t>
    <phoneticPr fontId="19" type="noConversion"/>
  </si>
  <si>
    <t>10/31</t>
    <phoneticPr fontId="19" type="noConversion"/>
  </si>
  <si>
    <t>11/2</t>
    <phoneticPr fontId="19" type="noConversion"/>
  </si>
  <si>
    <t>12/14</t>
    <phoneticPr fontId="19" type="noConversion"/>
  </si>
  <si>
    <t>10/25</t>
    <phoneticPr fontId="19" type="noConversion"/>
  </si>
  <si>
    <t>11/17、12/29</t>
    <phoneticPr fontId="19" type="noConversion"/>
  </si>
  <si>
    <t>7/20</t>
    <phoneticPr fontId="19" type="noConversion"/>
  </si>
  <si>
    <t>12/7</t>
    <phoneticPr fontId="19" type="noConversion"/>
  </si>
  <si>
    <t>105年度補助公司或商號參加國際展覽業務計畫案期末報告評審委員會        Final Evaluation Committee</t>
    <phoneticPr fontId="19" type="noConversion"/>
  </si>
  <si>
    <t>1/17</t>
    <phoneticPr fontId="19" type="noConversion"/>
  </si>
  <si>
    <t>7/19</t>
    <phoneticPr fontId="19" type="noConversion"/>
  </si>
  <si>
    <t>12/27</t>
    <phoneticPr fontId="19" type="noConversion"/>
  </si>
  <si>
    <t>秘書室 Secretariat</t>
    <phoneticPr fontId="19" type="noConversion"/>
  </si>
  <si>
    <t>11/20</t>
    <phoneticPr fontId="19" type="noConversion"/>
  </si>
  <si>
    <t>1/6</t>
    <phoneticPr fontId="19" type="noConversion"/>
  </si>
  <si>
    <t>11/22</t>
    <phoneticPr fontId="19" type="noConversion"/>
  </si>
  <si>
    <t>資訊中心 Information Management Center</t>
    <phoneticPr fontId="19" type="noConversion"/>
  </si>
  <si>
    <t xml:space="preserve">105年資訊服務委外維運專案 Outsourcing of Information Service </t>
    <phoneticPr fontId="19" type="noConversion"/>
  </si>
  <si>
    <t>7/3</t>
    <phoneticPr fontId="19" type="noConversion"/>
  </si>
  <si>
    <t>106年內外服務入口網維護專案 The project for Internet and Intranet web portal</t>
    <phoneticPr fontId="19" type="noConversion"/>
  </si>
  <si>
    <t>12/28</t>
    <phoneticPr fontId="19" type="noConversion"/>
  </si>
  <si>
    <t>106年產證/簽審文件/ICP管理系統委外維護專案
Maintenance of Certificate of Origin/Trade Permit Application/ICP management system</t>
    <phoneticPr fontId="19" type="noConversion"/>
  </si>
  <si>
    <t>綜企會Planning Committee</t>
    <phoneticPr fontId="19" type="noConversion"/>
  </si>
  <si>
    <t>106年「國際經貿趨勢預測與政策研究計畫」
2017 International Economic and Trade Trends Forecast and Policy Research Program</t>
    <phoneticPr fontId="19" type="noConversion"/>
  </si>
  <si>
    <t>106年度補助國內公私立大學校院選送學生赴新興市場企業實習計畫委辦案
Global Trade Pioneer Project 
第1次採購評選委員會
1st Procurement Selection Committee</t>
    <phoneticPr fontId="19" type="noConversion"/>
  </si>
  <si>
    <t>106年度補助國內公私立大學校院選送學生赴新興市場企業實習計畫委辦案
Global Trade Pioneer Project 
第2次採購評選委員會
2nd Procurement Selection Committee</t>
    <phoneticPr fontId="19" type="noConversion"/>
  </si>
  <si>
    <r>
      <t xml:space="preserve"> 105</t>
    </r>
    <r>
      <rPr>
        <sz val="12"/>
        <color indexed="8"/>
        <rFont val="標楷體"/>
        <family val="4"/>
        <charset val="136"/>
      </rPr>
      <t>年度工具機暨零組件整合行銷計畫2016 Integrated Marketing Communications (IMC) Project for the Taiwan Machine Tool Industry 
期中報告評審委員會
Mid-term Evaluation Committee</t>
    </r>
    <phoneticPr fontId="19" type="noConversion"/>
  </si>
  <si>
    <t>105年度工具機暨零組件整合行銷計畫2016 Integrated Marketing Communications (IMC) Project for the Taiwan Machine Tool Industry
期末報告評審委員會 
Final Evaluation Committee</t>
    <phoneticPr fontId="19" type="noConversion"/>
  </si>
  <si>
    <t>105年「優質平價新興市場精進方案」
2016 Advanced Project to Promote Most-Valued Products In Emerging Markets
第1次採購評選委員會
1st Procurement Selection Committee</t>
    <phoneticPr fontId="19" type="noConversion"/>
  </si>
  <si>
    <t>105年「優質平價新興市場精進方案」
2016 Advanced Project to Promote Most-Valued Products In Emerging Markets
第2次採購評選委員會 
2nd Procurement Selection Committee</t>
    <phoneticPr fontId="19" type="noConversion"/>
  </si>
  <si>
    <t>106年度「臺灣產業形象廣宣計畫」Image Enhancement Plan 2017 
第2次採購評選委員會
2st Procurement Selection Committee</t>
    <phoneticPr fontId="19" type="noConversion"/>
  </si>
  <si>
    <t>105年度補助國內公私立大學校院選送學生赴新興市場企業實習計畫委辦案
Global Trade Pioneer Project 
採購評選委員會
Procurement Selection Committee</t>
    <phoneticPr fontId="19" type="noConversion"/>
  </si>
  <si>
    <t>105年度補助國內公私立大學校院選送學生赴新興市場企業實習計畫委辦案
Global Trade Pioneer Project 
期末報告初審評審委員會 
1st Final Evaluation Committee</t>
    <phoneticPr fontId="19" type="noConversion"/>
  </si>
  <si>
    <t>105年度補助國內公私立大學校院選送學生赴新興市場企業實習計畫委辦案
Global Trade Pioneer Project 
期末報告簡報評審委員會 
2nd Final Evaluation Committee</t>
    <phoneticPr fontId="19" type="noConversion"/>
  </si>
  <si>
    <t xml:space="preserve">106年度工具機暨零組件整合行銷計畫
2017 Integrated Marketing Communications (IMC) Project for the Taiwan Machine Tool Industry
延續性計畫，後續擴充評選委員會
</t>
    <phoneticPr fontId="19" type="noConversion"/>
  </si>
  <si>
    <t>「105年度爭取全球政府採購商機專案」
The 2016 global project on government procurement opportunities
期中報告評審委員會 
Mid-term Evaluation Committee</t>
    <phoneticPr fontId="19" type="noConversion"/>
  </si>
  <si>
    <t>「105年度爭取全球政府採購商機專案」
The 2016 global project on government procurement opportunities
期末報告評審委員會 
Final Evaluation Committee</t>
    <phoneticPr fontId="19" type="noConversion"/>
  </si>
  <si>
    <t>105年度補助業界開發國際市場計畫
The 2016 International Market Development Program
期末報告評審委員會 
Final Evaluation Committee</t>
    <phoneticPr fontId="19" type="noConversion"/>
  </si>
  <si>
    <t>106年度補助業界開發國際市場計畫
The 2017 International Market Development Program
第1次採購評選委員會
1st Procurement Selection Committee</t>
    <phoneticPr fontId="19" type="noConversion"/>
  </si>
  <si>
    <t>106年度補助業界開發國際市場計畫
The 2017 International Market Development Program
第2次採購評選委員會
2st Procurement Selection Committee</t>
    <phoneticPr fontId="19" type="noConversion"/>
  </si>
  <si>
    <t>推動臺灣會展產業發展計畫－會展產業整體計畫
Taiwan's MICE Promotion Program: The Overall Implementation Project of MICE
第1次採購評選委員會
1st Procurement Selection Committee</t>
    <phoneticPr fontId="19" type="noConversion"/>
  </si>
  <si>
    <t xml:space="preserve">推動臺灣會展產業發展計畫－會展產業整體計畫
Taiwan's MICE Promotion Program: The Overall Implementation Project of MICE
第2次採購評選委員會
2nd Procurement Selection Committee
</t>
    <phoneticPr fontId="19" type="noConversion"/>
  </si>
  <si>
    <t>推動臺灣會展產業發展計畫－會展人才培育與認證計畫
Taiwan's MICE Promotion Program: The Training and Certification Project of MICE
第1次採購評選委員會
1st Procurement Selection Committee</t>
    <phoneticPr fontId="19" type="noConversion"/>
  </si>
  <si>
    <t xml:space="preserve">推動臺灣會展產業發展計畫－會展人才培育與認證計畫
Taiwan's MICE Promotion Program: The Training and Certification Project of MICE
第2次採購評選委員會
2nd Procurement Selection Committee
</t>
    <phoneticPr fontId="19" type="noConversion"/>
  </si>
  <si>
    <t>「105年度紡織品整合行銷與商機開發計畫」
The 2016 Plan for the Development of Business Opportunity Through the Integrated Marketing  of  Textile Products
採購評選委員會 
Procurement Selection Committee</t>
    <phoneticPr fontId="19" type="noConversion"/>
  </si>
  <si>
    <t>「105年度紡織品整合行銷與商機開發計畫」
The 2016 Plan for the Development of Business Opportunity Through the Integrated Marketing  of  Textile Products
期中報告評審委員會 
Mid-term Evaluation Committee</t>
    <phoneticPr fontId="19" type="noConversion"/>
  </si>
  <si>
    <t>「105年度紡織品整合行銷與商機開發計畫」
The 2016 Plan for the Development of Business Opportunity Through the Integrated Marketing  of  Textile Products
期末報告評審委員會 
Final Evaluation Committee</t>
    <phoneticPr fontId="19" type="noConversion"/>
  </si>
  <si>
    <t>「因應貿易自由化受影響產品在中國大陸地區設置行銷據點計畫」
2016 Plan for trade liberalization affected product marketing positions set in mainland China
期中報告評審委員會 
Mid-term Evaluation Committee</t>
    <phoneticPr fontId="19" type="noConversion"/>
  </si>
  <si>
    <t>「因應貿易自由化受影響產品在中國大陸地區設置行銷據點計畫」
2016 Plan for trade liberalization affected product marketing positions set in mainland China
期末報告評審委員會        
Final Evaluation Committee</t>
    <phoneticPr fontId="19" type="noConversion"/>
  </si>
  <si>
    <t xml:space="preserve">105年度TPP溝通辦公室                                        
The 2016 TPP Communication Projects Office                              
第1次採購評選委員會
1st Procurement                           </t>
    <phoneticPr fontId="19" type="noConversion"/>
  </si>
  <si>
    <t xml:space="preserve">105年度TPP溝通辦公室                                        
The 2016 TPP Communication Projects Office                                      
第2次採購評選委員會
2nd Procurement </t>
    <phoneticPr fontId="19" type="noConversion"/>
  </si>
  <si>
    <t xml:space="preserve">106年度輿情偵測暨貿易政策及措施廣宣計畫                                     
The 2017 Program for collection of public opinion and transparency of trade policies and measures                                     
第1次採購評選委員會
1st Procurement </t>
    <phoneticPr fontId="19" type="noConversion"/>
  </si>
  <si>
    <r>
      <rPr>
        <b/>
        <sz val="12"/>
        <rFont val="標楷體"/>
        <family val="4"/>
        <charset val="136"/>
      </rPr>
      <t>中華民國</t>
    </r>
    <r>
      <rPr>
        <b/>
        <sz val="12"/>
        <rFont val="Times New Roman"/>
        <family val="1"/>
      </rPr>
      <t>105</t>
    </r>
    <r>
      <rPr>
        <b/>
        <sz val="12"/>
        <rFont val="標楷體"/>
        <family val="4"/>
        <charset val="136"/>
      </rPr>
      <t xml:space="preserve">年度
</t>
    </r>
    <r>
      <rPr>
        <b/>
        <sz val="12"/>
        <rFont val="Times New Roman"/>
        <family val="1"/>
      </rPr>
      <t>2016</t>
    </r>
    <phoneticPr fontId="19" type="noConversion"/>
  </si>
  <si>
    <t>12/22</t>
    <phoneticPr fontId="19" type="noConversion"/>
  </si>
  <si>
    <t/>
  </si>
  <si>
    <t>單位：人；%
Unitl：Person；Rate</t>
    <phoneticPr fontId="19" type="noConversion"/>
  </si>
  <si>
    <t>年度</t>
    <phoneticPr fontId="32" type="noConversion"/>
  </si>
  <si>
    <t>合計
Total</t>
    <phoneticPr fontId="19" type="noConversion"/>
  </si>
  <si>
    <t>Period</t>
    <phoneticPr fontId="32" type="noConversion"/>
  </si>
  <si>
    <t>男性
Male</t>
    <phoneticPr fontId="19" type="noConversion"/>
  </si>
  <si>
    <t>女性
Female</t>
    <phoneticPr fontId="19" type="noConversion"/>
  </si>
  <si>
    <r>
      <rPr>
        <sz val="10"/>
        <rFont val="標楷體"/>
        <family val="4"/>
        <charset val="136"/>
      </rPr>
      <t>比重</t>
    </r>
    <r>
      <rPr>
        <sz val="10"/>
        <rFont val="Times New Roman"/>
        <family val="1"/>
      </rPr>
      <t>(%)
Rate</t>
    </r>
    <phoneticPr fontId="19" type="noConversion"/>
  </si>
  <si>
    <r>
      <t>105</t>
    </r>
    <r>
      <rPr>
        <sz val="12"/>
        <rFont val="標楷體"/>
        <family val="4"/>
        <charset val="136"/>
      </rPr>
      <t>年</t>
    </r>
    <phoneticPr fontId="32" type="noConversion"/>
  </si>
  <si>
    <r>
      <t>104</t>
    </r>
    <r>
      <rPr>
        <sz val="12"/>
        <rFont val="標楷體"/>
        <family val="4"/>
        <charset val="136"/>
      </rPr>
      <t>年</t>
    </r>
    <phoneticPr fontId="32" type="noConversion"/>
  </si>
  <si>
    <r>
      <t>103</t>
    </r>
    <r>
      <rPr>
        <sz val="12"/>
        <rFont val="標楷體"/>
        <family val="4"/>
        <charset val="136"/>
      </rPr>
      <t>年</t>
    </r>
    <phoneticPr fontId="32" type="noConversion"/>
  </si>
  <si>
    <t>105年「國際經貿趨勢預測與政策研究計畫」
2016 International Economic and Trade Trends Forecast and Policy Research Program</t>
    <phoneticPr fontId="19" type="noConversion"/>
  </si>
  <si>
    <t>3/18</t>
    <phoneticPr fontId="19" type="noConversion"/>
  </si>
  <si>
    <r>
      <rPr>
        <b/>
        <sz val="12"/>
        <rFont val="標楷體"/>
        <family val="4"/>
        <charset val="136"/>
      </rPr>
      <t>中華民國</t>
    </r>
    <r>
      <rPr>
        <b/>
        <sz val="12"/>
        <rFont val="Times New Roman"/>
        <family val="1"/>
      </rPr>
      <t>106</t>
    </r>
    <r>
      <rPr>
        <b/>
        <sz val="12"/>
        <rFont val="標楷體"/>
        <family val="4"/>
        <charset val="136"/>
      </rPr>
      <t xml:space="preserve">年度
</t>
    </r>
    <r>
      <rPr>
        <b/>
        <sz val="12"/>
        <rFont val="Times New Roman"/>
        <family val="1"/>
      </rPr>
      <t>2017</t>
    </r>
    <phoneticPr fontId="19" type="noConversion"/>
  </si>
  <si>
    <t>11/27</t>
    <phoneticPr fontId="19" type="noConversion"/>
  </si>
  <si>
    <t>4/24</t>
    <phoneticPr fontId="19" type="noConversion"/>
  </si>
  <si>
    <t>9/26</t>
    <phoneticPr fontId="19" type="noConversion"/>
  </si>
  <si>
    <t>11/28</t>
    <phoneticPr fontId="19" type="noConversion"/>
  </si>
  <si>
    <t>5/24</t>
    <phoneticPr fontId="19" type="noConversion"/>
  </si>
  <si>
    <t>12/22</t>
    <phoneticPr fontId="19" type="noConversion"/>
  </si>
  <si>
    <r>
      <t>106</t>
    </r>
    <r>
      <rPr>
        <sz val="12"/>
        <rFont val="標楷體"/>
        <family val="4"/>
        <charset val="136"/>
      </rPr>
      <t>年</t>
    </r>
    <phoneticPr fontId="32" type="noConversion"/>
  </si>
  <si>
    <t>「APEC跨境隱私保護規則(CBPR)體系能力建構研討會」委辦案</t>
    <phoneticPr fontId="19" type="noConversion"/>
  </si>
  <si>
    <t xml:space="preserve">「107年度爭取全球政府採購商機專案」採購評選委員會 </t>
    <phoneticPr fontId="19" type="noConversion"/>
  </si>
  <si>
    <t>107「智慧機械海外推廣計畫」採購評選委員會</t>
    <phoneticPr fontId="19" type="noConversion"/>
  </si>
  <si>
    <t>興建國家會展中心(桃園、臺中)計畫可行性評估及綜合規劃報告委託專業技術服務採購評選委員會</t>
    <phoneticPr fontId="19" type="noConversion"/>
  </si>
  <si>
    <t>展館興建小組</t>
    <phoneticPr fontId="19" type="noConversion"/>
  </si>
  <si>
    <t>貿易安全與管控小組</t>
    <phoneticPr fontId="19" type="noConversion"/>
  </si>
  <si>
    <t>107年「戰略性高科技貨品管制作業計畫」</t>
    <phoneticPr fontId="19" type="noConversion"/>
  </si>
  <si>
    <t>10/27</t>
    <phoneticPr fontId="19" type="noConversion"/>
  </si>
  <si>
    <t>12/12</t>
    <phoneticPr fontId="19" type="noConversion"/>
  </si>
  <si>
    <t>資訊中心</t>
    <phoneticPr fontId="19" type="noConversion"/>
  </si>
  <si>
    <t>11/1</t>
    <phoneticPr fontId="19" type="noConversion"/>
  </si>
  <si>
    <t>12/20</t>
    <phoneticPr fontId="19" type="noConversion"/>
  </si>
  <si>
    <t>10/24</t>
    <phoneticPr fontId="19" type="noConversion"/>
  </si>
  <si>
    <t>12/12</t>
    <phoneticPr fontId="19" type="noConversion"/>
  </si>
  <si>
    <t>雙邊貿易一組</t>
    <phoneticPr fontId="19" type="noConversion"/>
  </si>
  <si>
    <t>106年度「國內智庫與國外智庫對接連結及監測蒐集新南向國家政經情勢」</t>
    <phoneticPr fontId="19" type="noConversion"/>
  </si>
  <si>
    <t>5/9</t>
    <phoneticPr fontId="19" type="noConversion"/>
  </si>
  <si>
    <t>綜合企劃委員會</t>
    <phoneticPr fontId="19" type="noConversion"/>
  </si>
  <si>
    <t>106年「國際經貿趨勢與政策研研究計畫」採購評選委員會</t>
    <phoneticPr fontId="19" type="noConversion"/>
  </si>
  <si>
    <t>2/15</t>
    <phoneticPr fontId="19" type="noConversion"/>
  </si>
  <si>
    <t>4/5</t>
    <phoneticPr fontId="19" type="noConversion"/>
  </si>
  <si>
    <t xml:space="preserve">秘書室 </t>
    <phoneticPr fontId="19" type="noConversion"/>
  </si>
  <si>
    <t>公務國際機票採購評選委員會</t>
  </si>
  <si>
    <t>107年度「政策廣宣媒體通路案」採購評選委員會</t>
    <phoneticPr fontId="19" type="noConversion"/>
  </si>
  <si>
    <t>12/21</t>
    <phoneticPr fontId="19" type="noConversion"/>
  </si>
  <si>
    <t>107年經貿資訊網暨主題網站維護專案採購評選委員會</t>
    <phoneticPr fontId="19" type="noConversion"/>
  </si>
  <si>
    <t>107年資訊服務委外維運專案採購評選委員會</t>
    <phoneticPr fontId="19" type="noConversion"/>
  </si>
  <si>
    <t>107年貿易統計系統委外維護專案採購評選委員會</t>
    <phoneticPr fontId="19" type="noConversion"/>
  </si>
  <si>
    <t>7/20</t>
    <phoneticPr fontId="19" type="noConversion"/>
  </si>
  <si>
    <t>6/13</t>
    <phoneticPr fontId="19" type="noConversion"/>
  </si>
  <si>
    <t>貿易發展組</t>
    <phoneticPr fontId="19" type="noConversion"/>
  </si>
  <si>
    <t>多邊貿易組</t>
    <phoneticPr fontId="19" type="noConversion"/>
  </si>
  <si>
    <r>
      <rPr>
        <b/>
        <sz val="12"/>
        <rFont val="標楷體"/>
        <family val="4"/>
        <charset val="136"/>
      </rPr>
      <t>中華民國</t>
    </r>
    <r>
      <rPr>
        <b/>
        <sz val="12"/>
        <rFont val="Times New Roman"/>
        <family val="1"/>
      </rPr>
      <t>107</t>
    </r>
    <r>
      <rPr>
        <b/>
        <sz val="12"/>
        <rFont val="標楷體"/>
        <family val="4"/>
        <charset val="136"/>
      </rPr>
      <t xml:space="preserve">年度
</t>
    </r>
    <r>
      <rPr>
        <b/>
        <sz val="12"/>
        <rFont val="Times New Roman"/>
        <family val="1"/>
      </rPr>
      <t>2018</t>
    </r>
    <phoneticPr fontId="19" type="noConversion"/>
  </si>
  <si>
    <r>
      <t>107</t>
    </r>
    <r>
      <rPr>
        <sz val="12"/>
        <rFont val="標楷體"/>
        <family val="4"/>
        <charset val="136"/>
      </rPr>
      <t>年</t>
    </r>
    <phoneticPr fontId="32" type="noConversion"/>
  </si>
  <si>
    <t>107年度「國際及區域經貿創意廣宣計畫」</t>
  </si>
  <si>
    <t>3/29</t>
    <phoneticPr fontId="19" type="noConversion"/>
  </si>
  <si>
    <t>貿易安全與管控小組</t>
    <phoneticPr fontId="19" type="noConversion"/>
  </si>
  <si>
    <t>107年戰略性高科技貨品管制作業計畫(評選委員會議)</t>
  </si>
  <si>
    <t>107年戰略性高科技貨品管制作業計畫(期末審查會議)</t>
    <phoneticPr fontId="19" type="noConversion"/>
  </si>
  <si>
    <t>12/22</t>
    <phoneticPr fontId="19" type="noConversion"/>
  </si>
  <si>
    <t>12/24</t>
    <phoneticPr fontId="19" type="noConversion"/>
  </si>
  <si>
    <t>107年度「新南向國家智庫連結與諮詢服務及輿情觀測研析」</t>
  </si>
  <si>
    <t>3/29</t>
    <phoneticPr fontId="19" type="noConversion"/>
  </si>
  <si>
    <t>10/24</t>
    <phoneticPr fontId="19" type="noConversion"/>
  </si>
  <si>
    <t>「108年產證/簽審文件/ICP管理系統委外維護專案」第1次評選</t>
    <phoneticPr fontId="19" type="noConversion"/>
  </si>
  <si>
    <t>108年資通安防護專案
(第一次委員會)</t>
    <phoneticPr fontId="19" type="noConversion"/>
  </si>
  <si>
    <t>「108年產證/簽審文件/ICP管理系統委外維護專案」第2次評選</t>
    <phoneticPr fontId="19" type="noConversion"/>
  </si>
  <si>
    <t>108年資通安防護專案
(第二次委員會)</t>
    <phoneticPr fontId="19" type="noConversion"/>
  </si>
  <si>
    <r>
      <t>108</t>
    </r>
    <r>
      <rPr>
        <sz val="12"/>
        <color indexed="8"/>
        <rFont val="標楷體"/>
        <family val="4"/>
        <charset val="136"/>
      </rPr>
      <t>年廠商</t>
    </r>
    <r>
      <rPr>
        <sz val="12"/>
        <color indexed="8"/>
        <rFont val="Times New Roman"/>
        <family val="1"/>
      </rPr>
      <t>/</t>
    </r>
    <r>
      <rPr>
        <sz val="12"/>
        <color indexed="8"/>
        <rFont val="標楷體"/>
        <family val="4"/>
        <charset val="136"/>
      </rPr>
      <t>貨品分類</t>
    </r>
    <r>
      <rPr>
        <sz val="12"/>
        <color indexed="8"/>
        <rFont val="Times New Roman"/>
        <family val="1"/>
      </rPr>
      <t>/</t>
    </r>
    <r>
      <rPr>
        <sz val="12"/>
        <color indexed="8"/>
        <rFont val="標楷體"/>
        <family val="4"/>
        <charset val="136"/>
      </rPr>
      <t>補助管理系統委外維護專案</t>
    </r>
  </si>
  <si>
    <t>10/25</t>
    <phoneticPr fontId="19" type="noConversion"/>
  </si>
  <si>
    <t>11/20</t>
    <phoneticPr fontId="19" type="noConversion"/>
  </si>
  <si>
    <t>12/12</t>
    <phoneticPr fontId="19" type="noConversion"/>
  </si>
  <si>
    <t>12/17</t>
    <phoneticPr fontId="19" type="noConversion"/>
  </si>
  <si>
    <t>12/25</t>
    <phoneticPr fontId="19" type="noConversion"/>
  </si>
  <si>
    <t xml:space="preserve">107年度「貿易政策及措施廣宣案」
採購評選委員會                  </t>
  </si>
  <si>
    <t>108年度「貿易政策及措施廣宣案」採購評選委員會</t>
  </si>
  <si>
    <t xml:space="preserve">108年度「政策廣宣媒體通路案」
採購評選委員會                 </t>
  </si>
  <si>
    <t>1/12</t>
    <phoneticPr fontId="19" type="noConversion"/>
  </si>
  <si>
    <t>1/13</t>
    <phoneticPr fontId="19" type="noConversion"/>
  </si>
  <si>
    <t>12/21</t>
    <phoneticPr fontId="19" type="noConversion"/>
  </si>
  <si>
    <r>
      <rPr>
        <b/>
        <sz val="12"/>
        <rFont val="標楷體"/>
        <family val="4"/>
        <charset val="136"/>
      </rPr>
      <t>中華民國</t>
    </r>
    <r>
      <rPr>
        <b/>
        <sz val="12"/>
        <rFont val="Times New Roman"/>
        <family val="1"/>
      </rPr>
      <t>108</t>
    </r>
    <r>
      <rPr>
        <b/>
        <sz val="12"/>
        <rFont val="標楷體"/>
        <family val="4"/>
        <charset val="136"/>
      </rPr>
      <t xml:space="preserve">年度
</t>
    </r>
    <r>
      <rPr>
        <b/>
        <sz val="12"/>
        <rFont val="Times New Roman"/>
        <family val="1"/>
      </rPr>
      <t>2019</t>
    </r>
    <phoneticPr fontId="19" type="noConversion"/>
  </si>
  <si>
    <t>108年度「全球及區域經貿數位溝通計畫」</t>
  </si>
  <si>
    <t>「亞太經濟合作(APEC) 2019年第31屆汽車對話會議(AD31)」計畫</t>
  </si>
  <si>
    <t>1/24</t>
    <phoneticPr fontId="19" type="noConversion"/>
  </si>
  <si>
    <t>12/3-12/5</t>
    <phoneticPr fontId="19" type="noConversion"/>
  </si>
  <si>
    <t>「補助公協會辦理貿易推廣計畫」
採購評選委員會第1次會議</t>
  </si>
  <si>
    <t>10/18</t>
  </si>
  <si>
    <t>「補助公協會辦理貿易推廣計畫」
採購評選委員會第2次會議</t>
  </si>
  <si>
    <t xml:space="preserve"> 12/24</t>
  </si>
  <si>
    <t>「臺灣產業形象廣宣計畫」
採購評選委員會第1次會議</t>
  </si>
  <si>
    <t>9/11</t>
  </si>
  <si>
    <t>「臺灣產業形象廣宣計畫」
採購評選委員會第2次會議</t>
  </si>
  <si>
    <t>11/25</t>
  </si>
  <si>
    <t>「臺灣產業形象廣宣計畫」期中報告評審委員會</t>
  </si>
  <si>
    <t>8/6</t>
  </si>
  <si>
    <t xml:space="preserve">「臺灣產業形象廣宣計畫」
期末報告評審委員會 </t>
  </si>
  <si>
    <t>12/27</t>
  </si>
  <si>
    <t>「補助國內公私立大學校院選送學生赴新興市場企業實習計畫」
採購評選委員會第1次會議</t>
  </si>
  <si>
    <t>9/19</t>
  </si>
  <si>
    <t xml:space="preserve">「補助國內公私立大學校院選送學生赴新興市場企業實習計畫」
採購評選委員會第2次會議 </t>
  </si>
  <si>
    <t>11/29</t>
  </si>
  <si>
    <t>紡織品整合行銷與商機開發計畫
委辦計畫審查會議</t>
  </si>
  <si>
    <t>12/5</t>
  </si>
  <si>
    <t>紡織品整合行銷與商機開發計畫
期中報告審查會議</t>
  </si>
  <si>
    <t>8/23</t>
  </si>
  <si>
    <t xml:space="preserve">紡織品整合行銷與商機開發計畫
期末報告審查會議 </t>
  </si>
  <si>
    <t>「補助業界開發國際市場計畫」
採購評選委員會第1次會議</t>
  </si>
  <si>
    <t>9/24</t>
  </si>
  <si>
    <t>「補助業界開發國際市場計畫」
採購評選委員會第2次會議</t>
  </si>
  <si>
    <t>12/4</t>
  </si>
  <si>
    <t>發展組</t>
    <phoneticPr fontId="19" type="noConversion"/>
  </si>
  <si>
    <t>108年補助公司或商號參加海外國際展覽管理系統及補助公協會參加國際展覽管理系統建置案</t>
  </si>
  <si>
    <t>109年伺服器暨個人電腦委外維運專案</t>
  </si>
  <si>
    <t>109年廠商/貨品/推貿罰鍰/補助/產證/簽審文件/ICP管理系統委外維護專案</t>
  </si>
  <si>
    <t>109年「資訊服務委外維運專案」</t>
  </si>
  <si>
    <t>9/16</t>
  </si>
  <si>
    <t>12/9</t>
  </si>
  <si>
    <t xml:space="preserve">
12/13</t>
  </si>
  <si>
    <t>109年度「政策廣宣媒體通路案」</t>
  </si>
  <si>
    <t>12/25</t>
  </si>
  <si>
    <t>109年度「貿易政策及措施廣宣案」</t>
  </si>
  <si>
    <t>秘書室(對外溝通小組)</t>
    <phoneticPr fontId="19" type="noConversion"/>
  </si>
  <si>
    <r>
      <t>108</t>
    </r>
    <r>
      <rPr>
        <sz val="12"/>
        <rFont val="標楷體"/>
        <family val="4"/>
        <charset val="136"/>
      </rPr>
      <t>年</t>
    </r>
    <phoneticPr fontId="32" type="noConversion"/>
  </si>
  <si>
    <r>
      <rPr>
        <b/>
        <sz val="12"/>
        <rFont val="標楷體"/>
        <family val="4"/>
        <charset val="136"/>
      </rPr>
      <t>中華民國</t>
    </r>
    <r>
      <rPr>
        <b/>
        <sz val="12"/>
        <rFont val="Times New Roman"/>
        <family val="1"/>
      </rPr>
      <t>109</t>
    </r>
    <r>
      <rPr>
        <b/>
        <sz val="12"/>
        <rFont val="標楷體"/>
        <family val="4"/>
        <charset val="136"/>
      </rPr>
      <t xml:space="preserve">年度
</t>
    </r>
    <r>
      <rPr>
        <b/>
        <sz val="12"/>
        <rFont val="Times New Roman"/>
        <family val="1"/>
      </rPr>
      <t>2020</t>
    </r>
    <phoneticPr fontId="19" type="noConversion"/>
  </si>
  <si>
    <r>
      <t>109</t>
    </r>
    <r>
      <rPr>
        <sz val="12"/>
        <rFont val="標楷體"/>
        <family val="4"/>
        <charset val="136"/>
      </rPr>
      <t>年</t>
    </r>
    <phoneticPr fontId="32" type="noConversion"/>
  </si>
  <si>
    <t>109年度「我國對外經貿連結溝通計畫第1次評選會議</t>
  </si>
  <si>
    <t>3/26</t>
  </si>
  <si>
    <t>109年度「我國對外經貿連結溝通計畫第2次評選會議</t>
  </si>
  <si>
    <t>5/4</t>
  </si>
  <si>
    <t>109年度「我國對外經貿連結溝通計畫第3次評選會議</t>
  </si>
  <si>
    <t>6/2</t>
  </si>
  <si>
    <t>「補助公司或商號參加海外國際展覽業務計畫」採購評選委員會第2次會議</t>
  </si>
  <si>
    <t>1/7</t>
  </si>
  <si>
    <t>1/9</t>
  </si>
  <si>
    <t>台北世界貿易中心展覽大樓暨台北國際會議中心公辦民營營運規劃顧問公司徵選案</t>
  </si>
  <si>
    <t>4/24</t>
  </si>
  <si>
    <t>「大臺南會展中心營運移轉案」第1次甄審委員會議</t>
  </si>
  <si>
    <t>8/28</t>
  </si>
  <si>
    <t>110年度「推動臺灣會展產業發展計畫」第1次採購評選委員會議</t>
  </si>
  <si>
    <t>11/17</t>
  </si>
  <si>
    <t xml:space="preserve">紡織品整合行銷與商機開發計畫
期末審查會議 </t>
  </si>
  <si>
    <t>12/15</t>
  </si>
  <si>
    <t>「大臺南會展中心營運移轉案」第2次甄審委員會議</t>
  </si>
  <si>
    <t>12/28</t>
  </si>
  <si>
    <t>智慧機械海外推廣計畫採購評選委員會第1次會議</t>
  </si>
  <si>
    <t>12/30</t>
  </si>
  <si>
    <t>110年廠商/貨品/推貿罰鍰/補助/產證/簽審文件/ICP管理系統委外維護專案</t>
  </si>
  <si>
    <t>10/27、
12/15</t>
  </si>
  <si>
    <t>110年度「貿易措施溝通案」</t>
  </si>
  <si>
    <t>12/23</t>
  </si>
  <si>
    <t>110年度「貿易媒體通路案」</t>
  </si>
  <si>
    <t>12/29</t>
  </si>
  <si>
    <t>資訊中心</t>
    <phoneticPr fontId="19" type="noConversion"/>
  </si>
  <si>
    <t>綜企會</t>
  </si>
  <si>
    <t>110年「國內外經貿趨勢研究計畫」</t>
  </si>
  <si>
    <r>
      <rPr>
        <b/>
        <sz val="12"/>
        <rFont val="標楷體"/>
        <family val="4"/>
        <charset val="136"/>
      </rPr>
      <t>中華民國</t>
    </r>
    <r>
      <rPr>
        <b/>
        <sz val="12"/>
        <rFont val="Times New Roman"/>
        <family val="1"/>
      </rPr>
      <t>110</t>
    </r>
    <r>
      <rPr>
        <b/>
        <sz val="12"/>
        <rFont val="標楷體"/>
        <family val="4"/>
        <charset val="136"/>
      </rPr>
      <t xml:space="preserve">年度
</t>
    </r>
    <r>
      <rPr>
        <b/>
        <sz val="12"/>
        <rFont val="Times New Roman"/>
        <family val="1"/>
      </rPr>
      <t>2021</t>
    </r>
    <phoneticPr fontId="19" type="noConversion"/>
  </si>
  <si>
    <r>
      <t>110</t>
    </r>
    <r>
      <rPr>
        <sz val="12"/>
        <rFont val="標楷體"/>
        <family val="4"/>
        <charset val="136"/>
      </rPr>
      <t>年</t>
    </r>
    <phoneticPr fontId="32" type="noConversion"/>
  </si>
  <si>
    <t>110年APEC業務英文核稿及編撰相關工作</t>
  </si>
  <si>
    <t>5/6</t>
  </si>
  <si>
    <t>110年度「我國對外經貿連結溝通計畫評選會議</t>
  </si>
  <si>
    <t>7/13</t>
  </si>
  <si>
    <t>111年度國際經貿政策研究中心計畫</t>
  </si>
  <si>
    <t>110年度「推動臺灣會展產業發展計畫」第2次採購評選委員會議</t>
  </si>
  <si>
    <t>2/23</t>
  </si>
  <si>
    <t>智慧機械海外推廣計畫採購評選委員會第2次會議</t>
  </si>
  <si>
    <t>2/25</t>
  </si>
  <si>
    <t>110年度「數位展覽科技研究實證計畫」第1次採購評選委員會議</t>
  </si>
  <si>
    <t>3/8</t>
  </si>
  <si>
    <t>智慧機械海外推廣計畫採購評選委員會第3次會議</t>
  </si>
  <si>
    <t>3/29</t>
  </si>
  <si>
    <t>「桃園會展中心」公辦民營營運規劃顧問公司徵選案</t>
  </si>
  <si>
    <t>4/29</t>
  </si>
  <si>
    <t>110年度「數位展覽科技研究實證計畫」第2次採購評選委員會議</t>
  </si>
  <si>
    <t>新南向市場創新行銷計畫第1次採購評選委員會議</t>
  </si>
  <si>
    <t>11/9</t>
  </si>
  <si>
    <t>12/17</t>
  </si>
  <si>
    <t>新南向市場創新行銷計畫第2次採購評選委員會議</t>
  </si>
  <si>
    <t>110年網路設備維護服務專案</t>
  </si>
  <si>
    <t>1/7</t>
    <phoneticPr fontId="19" type="noConversion"/>
  </si>
  <si>
    <t>111年補助公司或商號/公協會國際參展管理系統委外維護專案</t>
  </si>
  <si>
    <t>10/27</t>
  </si>
  <si>
    <t>111年資訊服務委外維運專案</t>
  </si>
  <si>
    <t>10/28</t>
  </si>
  <si>
    <t>111年網路設備維護服務專案</t>
  </si>
  <si>
    <t>11/12</t>
  </si>
  <si>
    <t>111年資通安全防護專案</t>
  </si>
  <si>
    <t>11/17、12/22</t>
  </si>
  <si>
    <t>111年廠商/貨品/推貿罰鍰/補助/產證/簽審文件/ICP管理系統委外維護專案</t>
  </si>
  <si>
    <t>111年經貿資訊網暨主題網站維護專案</t>
  </si>
  <si>
    <t>12/16</t>
  </si>
  <si>
    <t>111年貿易統計委外維護專案</t>
  </si>
  <si>
    <t>110年「重點關注產業趨勢研究計畫」</t>
  </si>
  <si>
    <t>1/28、2/26</t>
  </si>
  <si>
    <t>貿管辦公室</t>
    <phoneticPr fontId="19" type="noConversion"/>
  </si>
  <si>
    <t>110年度戰略性高科技貨品出口管制資訊研蒐計畫</t>
  </si>
  <si>
    <t>7/14</t>
  </si>
  <si>
    <t>111年戰略性高科技貨品管制作業計畫</t>
  </si>
  <si>
    <t>111年度「貿易措施溝通案」</t>
  </si>
  <si>
    <t>12/8</t>
  </si>
  <si>
    <t>111年度「貿易媒體通路案」</t>
  </si>
  <si>
    <t>12/21</t>
  </si>
  <si>
    <t>秘書室(事務科)</t>
    <phoneticPr fontId="19" type="noConversion"/>
  </si>
  <si>
    <t>公務國際機票採購</t>
  </si>
  <si>
    <t>3/25</t>
  </si>
  <si>
    <t>會議室視訊系統/影音設備更新及隔音裝修</t>
  </si>
  <si>
    <t>4/23</t>
  </si>
  <si>
    <r>
      <rPr>
        <b/>
        <sz val="12"/>
        <rFont val="標楷體"/>
        <family val="4"/>
        <charset val="136"/>
      </rPr>
      <t>中華民國</t>
    </r>
    <r>
      <rPr>
        <b/>
        <sz val="12"/>
        <rFont val="Times New Roman"/>
        <family val="1"/>
      </rPr>
      <t>111</t>
    </r>
    <r>
      <rPr>
        <b/>
        <sz val="12"/>
        <rFont val="標楷體"/>
        <family val="4"/>
        <charset val="136"/>
      </rPr>
      <t xml:space="preserve">年度
</t>
    </r>
    <r>
      <rPr>
        <b/>
        <sz val="12"/>
        <rFont val="Times New Roman"/>
        <family val="1"/>
      </rPr>
      <t>2022</t>
    </r>
    <phoneticPr fontId="19" type="noConversion"/>
  </si>
  <si>
    <r>
      <t>111</t>
    </r>
    <r>
      <rPr>
        <sz val="12"/>
        <rFont val="標楷體"/>
        <family val="4"/>
        <charset val="136"/>
      </rPr>
      <t>年</t>
    </r>
    <phoneticPr fontId="32" type="noConversion"/>
  </si>
  <si>
    <t>111年度「國際經貿政策研究中心計畫」</t>
  </si>
  <si>
    <t>111年度「我國對外經貿連結溝通計畫」</t>
  </si>
  <si>
    <t>雙邊貿易二組</t>
    <phoneticPr fontId="19" type="noConversion"/>
  </si>
  <si>
    <t>112年度「推動臺美雙邊經貿關係計畫案」</t>
    <phoneticPr fontId="19" type="noConversion"/>
  </si>
  <si>
    <t>11/17</t>
    <phoneticPr fontId="19" type="noConversion"/>
  </si>
  <si>
    <t>112年度「補助公司或商號參加海外國際展覽業務計畫」採購評選委員會第2次會議</t>
  </si>
  <si>
    <t>112年度「補助公協會辦理貿易推廣計畫」採購評選委員會第2次會議</t>
  </si>
  <si>
    <t>112年度「補助業界開發國際市場計畫」採購評選委員會第1次會議</t>
  </si>
  <si>
    <t>10/17</t>
  </si>
  <si>
    <t>112年度「國際經貿青年培力計畫｣第1次評選會議</t>
  </si>
  <si>
    <t>11/1</t>
  </si>
  <si>
    <t>12/26</t>
  </si>
  <si>
    <t xml:space="preserve">Expo-Tech數位展覽領航計畫期末工作成果審查會議 </t>
  </si>
  <si>
    <t>12/19</t>
  </si>
  <si>
    <t>111年度金貿獎頒獎典禮暨相關活動</t>
  </si>
  <si>
    <t>4/12</t>
  </si>
  <si>
    <t>貿管辦公室</t>
  </si>
  <si>
    <t>111年戰略性高科技貨品出口管制資訊研蒐計畫</t>
  </si>
  <si>
    <t>2/10</t>
    <phoneticPr fontId="19" type="noConversion"/>
  </si>
  <si>
    <t>1/5</t>
    <phoneticPr fontId="19" type="noConversion"/>
  </si>
  <si>
    <t>1/7</t>
    <phoneticPr fontId="19" type="noConversion"/>
  </si>
  <si>
    <t>11/1</t>
    <phoneticPr fontId="19" type="noConversion"/>
  </si>
  <si>
    <t>111年「重點關注產業趨勢研究計畫」</t>
  </si>
  <si>
    <t>2/11</t>
  </si>
  <si>
    <t>112年廠商/貨品/推貿罰鍰/補助/產證/簽審文件/ICP管理系統委外維護專案</t>
  </si>
  <si>
    <t>111年「高階網路核心交換器升級案」</t>
  </si>
  <si>
    <t>6/15</t>
  </si>
  <si>
    <t>秘書室(事務科)</t>
  </si>
  <si>
    <t>112年環境清潔維護服務案</t>
  </si>
  <si>
    <t>10/25、12/8</t>
  </si>
  <si>
    <t xml:space="preserve">112年度紡織品整合行銷與商機開發計畫第1次採購評選委員會議 </t>
    <phoneticPr fontId="19" type="noConversion"/>
  </si>
  <si>
    <t>112年網路設備維護服務專案</t>
    <phoneticPr fontId="19" type="noConversion"/>
  </si>
  <si>
    <t>12/7</t>
    <phoneticPr fontId="19" type="noConversion"/>
  </si>
  <si>
    <r>
      <rPr>
        <b/>
        <sz val="12"/>
        <rFont val="標楷體"/>
        <family val="4"/>
        <charset val="136"/>
      </rPr>
      <t>中華民國</t>
    </r>
    <r>
      <rPr>
        <b/>
        <sz val="12"/>
        <rFont val="Times New Roman"/>
        <family val="1"/>
      </rPr>
      <t>112</t>
    </r>
    <r>
      <rPr>
        <b/>
        <sz val="12"/>
        <rFont val="標楷體"/>
        <family val="4"/>
        <charset val="136"/>
      </rPr>
      <t xml:space="preserve">年度
</t>
    </r>
    <r>
      <rPr>
        <b/>
        <sz val="12"/>
        <rFont val="Times New Roman"/>
        <family val="1"/>
      </rPr>
      <t>2023</t>
    </r>
    <phoneticPr fontId="19" type="noConversion"/>
  </si>
  <si>
    <t>2/17</t>
  </si>
  <si>
    <t>112年度「我國對外經貿連結溝通計畫」</t>
  </si>
  <si>
    <t>3/23</t>
  </si>
  <si>
    <t>112年度「研析新興經貿議題在國際間之討論情形與發展趨勢委辦案」
(謹註:本案原有3名女性委員，因該員當天請假，爰女性人數為2名。)</t>
    <phoneticPr fontId="19" type="noConversion"/>
  </si>
  <si>
    <t>雙邊貿易一組</t>
  </si>
  <si>
    <t>112年度「協助新南向國家實踐智慧工廠委辦案」</t>
  </si>
  <si>
    <t>113年度「智慧機械海外推廣計畫」採購評選委員會第1次會議</t>
  </si>
  <si>
    <t>113年度「智慧機械海外推廣計畫」採購評選委員會第2次會議</t>
  </si>
  <si>
    <t>113年度「提升臺灣產業國際形象計畫」採購評選委員會第1次會議</t>
  </si>
  <si>
    <t>113年度「提升臺灣產業國際形象計畫」採購評選委員會第2次會議</t>
  </si>
  <si>
    <t>112年度金貿獎頒獎典禮暨相關活動採購評選委員會第1次會議</t>
  </si>
  <si>
    <t>113年度金貿獎頒獎典禮暨相關活動採購評選委員會第2次會議</t>
  </si>
  <si>
    <t>3/22</t>
  </si>
  <si>
    <t>5/24</t>
  </si>
  <si>
    <t>10/26</t>
  </si>
  <si>
    <t>12/11</t>
  </si>
  <si>
    <t>12/14</t>
  </si>
  <si>
    <t>113年戰略性高科技貨品管制作業計畫</t>
  </si>
  <si>
    <t>113年「重點關注產業趨勢研究計畫」</t>
  </si>
  <si>
    <t>事務科</t>
  </si>
  <si>
    <t>簡報室視訊系統建置案</t>
  </si>
  <si>
    <t>5/23、5/21</t>
  </si>
  <si>
    <t>建物屋頂及水塔等相關防水工程委託規劃設計監造服務</t>
  </si>
  <si>
    <t>8/15</t>
  </si>
  <si>
    <t>秘書室(對外溝通小組)</t>
  </si>
  <si>
    <t>113年度「貿易政策溝通推廣計畫」</t>
  </si>
  <si>
    <t>12/21、11/16</t>
  </si>
  <si>
    <t>113年廠商/貨品/推貿罰鍰/補助/產證/簽審文件/ICP管理系統委外維護專案</t>
  </si>
  <si>
    <t>113年「網路設備維護服務專案」</t>
  </si>
  <si>
    <t>113年資訊服務委外維運專案</t>
  </si>
  <si>
    <t>12/18</t>
  </si>
  <si>
    <t>113年伺服器暨個人電腦委外維運專案</t>
  </si>
  <si>
    <r>
      <t>112</t>
    </r>
    <r>
      <rPr>
        <sz val="12"/>
        <rFont val="標楷體"/>
        <family val="4"/>
        <charset val="136"/>
      </rPr>
      <t>年</t>
    </r>
    <phoneticPr fontId="32" type="noConversion"/>
  </si>
  <si>
    <r>
      <rPr>
        <b/>
        <sz val="16"/>
        <rFont val="標楷體"/>
        <family val="4"/>
        <charset val="136"/>
      </rPr>
      <t xml:space="preserve">貿易署各類研究計畫及招標採購案件評選委員男女比例統計表
</t>
    </r>
    <r>
      <rPr>
        <b/>
        <sz val="12"/>
        <rFont val="Times New Roman"/>
        <family val="1"/>
      </rPr>
      <t>Proportion of Male and Female Members in Various Kinds of Research Programs and Procurement Tenders Administered by the Bureau of Foreign Trade</t>
    </r>
    <phoneticPr fontId="19" type="noConversion"/>
  </si>
  <si>
    <t>貿易署各類研究計畫及招標採購案件評選委員男女比例統計表
Proportion of Male and Female Members in Various Kinds of Research Programs and Procurement Tenders Administered by the Bureau of Foreign Trade</t>
    <phoneticPr fontId="32" type="noConversion"/>
  </si>
  <si>
    <r>
      <rPr>
        <sz val="12"/>
        <rFont val="標楷體"/>
        <family val="4"/>
        <charset val="136"/>
      </rPr>
      <t>不利處境者複分類</t>
    </r>
    <phoneticPr fontId="19" type="noConversion"/>
  </si>
  <si>
    <r>
      <rPr>
        <sz val="12"/>
        <rFont val="標楷體"/>
        <family val="4"/>
        <charset val="136"/>
      </rPr>
      <t>小計</t>
    </r>
    <phoneticPr fontId="19" type="noConversion"/>
  </si>
  <si>
    <r>
      <rPr>
        <sz val="12"/>
        <rFont val="標楷體"/>
        <family val="4"/>
        <charset val="136"/>
      </rPr>
      <t>女性</t>
    </r>
  </si>
  <si>
    <r>
      <rPr>
        <sz val="12"/>
        <rFont val="標楷體"/>
        <family val="4"/>
        <charset val="136"/>
      </rPr>
      <t>註：配合行政院為擴大各部會性別統計精進作業，自</t>
    </r>
    <r>
      <rPr>
        <sz val="12"/>
        <rFont val="Times New Roman"/>
        <family val="1"/>
      </rPr>
      <t>114</t>
    </r>
    <r>
      <rPr>
        <sz val="12"/>
        <rFont val="標楷體"/>
        <family val="4"/>
        <charset val="136"/>
      </rPr>
      <t>年起</t>
    </r>
    <r>
      <rPr>
        <sz val="12"/>
        <rFont val="Times New Roman"/>
        <family val="1"/>
      </rPr>
      <t>(</t>
    </r>
    <r>
      <rPr>
        <sz val="12"/>
        <rFont val="標楷體"/>
        <family val="4"/>
        <charset val="136"/>
      </rPr>
      <t>資料年</t>
    </r>
    <r>
      <rPr>
        <sz val="12"/>
        <rFont val="Times New Roman"/>
        <family val="1"/>
      </rPr>
      <t>113</t>
    </r>
    <r>
      <rPr>
        <sz val="12"/>
        <rFont val="標楷體"/>
        <family val="4"/>
        <charset val="136"/>
      </rPr>
      <t>年</t>
    </r>
    <r>
      <rPr>
        <sz val="12"/>
        <rFont val="Times New Roman"/>
        <family val="1"/>
      </rPr>
      <t>)</t>
    </r>
    <r>
      <rPr>
        <sz val="12"/>
        <rFont val="標楷體"/>
        <family val="4"/>
        <charset val="136"/>
      </rPr>
      <t>，另建置不利處境者複分類。</t>
    </r>
    <r>
      <rPr>
        <sz val="12"/>
        <rFont val="Times New Roman"/>
        <family val="1"/>
      </rPr>
      <t>(</t>
    </r>
    <r>
      <rPr>
        <sz val="12"/>
        <rFont val="標楷體"/>
        <family val="4"/>
        <charset val="136"/>
      </rPr>
      <t>文號：經統字第</t>
    </r>
    <r>
      <rPr>
        <sz val="12"/>
        <rFont val="Times New Roman"/>
        <family val="1"/>
      </rPr>
      <t>11300660930</t>
    </r>
    <r>
      <rPr>
        <sz val="12"/>
        <rFont val="標楷體"/>
        <family val="4"/>
        <charset val="136"/>
      </rPr>
      <t>號</t>
    </r>
    <r>
      <rPr>
        <sz val="12"/>
        <rFont val="Times New Roman"/>
        <family val="1"/>
      </rPr>
      <t>)</t>
    </r>
    <phoneticPr fontId="43" type="noConversion"/>
  </si>
  <si>
    <r>
      <rPr>
        <sz val="12"/>
        <color theme="1"/>
        <rFont val="標楷體"/>
        <family val="4"/>
        <charset val="136"/>
      </rPr>
      <t>原住民</t>
    </r>
    <phoneticPr fontId="19" type="noConversion"/>
  </si>
  <si>
    <r>
      <rPr>
        <sz val="12"/>
        <color theme="1"/>
        <rFont val="標楷體"/>
        <family val="4"/>
        <charset val="136"/>
      </rPr>
      <t>新住民</t>
    </r>
    <phoneticPr fontId="19" type="noConversion"/>
  </si>
  <si>
    <r>
      <rPr>
        <sz val="12"/>
        <color theme="1"/>
        <rFont val="標楷體"/>
        <family val="4"/>
        <charset val="136"/>
      </rPr>
      <t>男性</t>
    </r>
    <phoneticPr fontId="19" type="noConversion"/>
  </si>
  <si>
    <r>
      <rPr>
        <sz val="12"/>
        <color theme="1"/>
        <rFont val="標楷體"/>
        <family val="4"/>
        <charset val="136"/>
      </rPr>
      <t>年齡</t>
    </r>
    <r>
      <rPr>
        <sz val="12"/>
        <color theme="1"/>
        <rFont val="Times New Roman"/>
        <family val="4"/>
      </rPr>
      <t xml:space="preserve">  65+</t>
    </r>
    <phoneticPr fontId="19" type="noConversion"/>
  </si>
  <si>
    <r>
      <rPr>
        <b/>
        <sz val="12"/>
        <rFont val="標楷體"/>
        <family val="4"/>
        <charset val="136"/>
      </rPr>
      <t>中華民國</t>
    </r>
    <r>
      <rPr>
        <b/>
        <sz val="12"/>
        <rFont val="Times New Roman"/>
        <family val="1"/>
      </rPr>
      <t>113</t>
    </r>
    <r>
      <rPr>
        <b/>
        <sz val="12"/>
        <rFont val="標楷體"/>
        <family val="4"/>
        <charset val="136"/>
      </rPr>
      <t xml:space="preserve">年度
</t>
    </r>
    <r>
      <rPr>
        <b/>
        <sz val="12"/>
        <rFont val="Times New Roman"/>
        <family val="1"/>
      </rPr>
      <t>2024</t>
    </r>
    <phoneticPr fontId="19" type="noConversion"/>
  </si>
  <si>
    <r>
      <t>113</t>
    </r>
    <r>
      <rPr>
        <sz val="12"/>
        <rFont val="標楷體"/>
        <family val="4"/>
        <charset val="136"/>
      </rPr>
      <t>年</t>
    </r>
    <phoneticPr fontId="32" type="noConversion"/>
  </si>
  <si>
    <t>貿管辦公室</t>
    <phoneticPr fontId="19" type="noConversion"/>
  </si>
  <si>
    <t>資訊室</t>
    <phoneticPr fontId="19" type="noConversion"/>
  </si>
  <si>
    <t>事務科</t>
    <phoneticPr fontId="19" type="noConversion"/>
  </si>
  <si>
    <t>113年度「協助新南向國家實踐智慧工廠計畫」</t>
    <phoneticPr fontId="19" type="noConversion"/>
  </si>
  <si>
    <t>114年度「協助新南向國家實踐智慧工廠計畫」</t>
    <phoneticPr fontId="19" type="noConversion"/>
  </si>
  <si>
    <t>113年度「史瓦帝尼數位商務發展計畫」</t>
    <phoneticPr fontId="19" type="noConversion"/>
  </si>
  <si>
    <t>8/27</t>
    <phoneticPr fontId="19" type="noConversion"/>
  </si>
  <si>
    <t>113年度「運用數位新貿易模式計畫」採購評選委員會第2次會議</t>
  </si>
  <si>
    <t>1/31</t>
  </si>
  <si>
    <t>114年度「新興市場領航計畫」採購評選委員會第1次會議</t>
  </si>
  <si>
    <t>10/7</t>
  </si>
  <si>
    <t>114年度「新興市場領航計畫」採購評選委員會第2次會議</t>
  </si>
  <si>
    <t>「114年度推動臺灣會展產業發展計畫」採購評選委員會第1次會議</t>
  </si>
  <si>
    <t>10/23</t>
  </si>
  <si>
    <t>「114年度推動臺灣會展產業發展計畫」採購評選委員會第2次會議</t>
  </si>
  <si>
    <t>114年國際出口管制法規資訊研蒐計畫</t>
  </si>
  <si>
    <t>113年「國內外經貿趨勢研究計畫」</t>
  </si>
  <si>
    <t>114年「國內外經貿趨勢研究計畫」</t>
  </si>
  <si>
    <t>1/30</t>
  </si>
  <si>
    <t>114年貿易統計系統委外維護專案</t>
  </si>
  <si>
    <t>114年資通安全防護專案</t>
  </si>
  <si>
    <t>12/10</t>
  </si>
  <si>
    <t>114年廠商/貨品/推貿罰鍰/補助/產證/簽審文件/ICP管理系統委外維護專案</t>
  </si>
  <si>
    <t>114年「網路設備維護服務專案」</t>
  </si>
  <si>
    <t>114年經貿資訊網暨主題網站維護專案</t>
  </si>
  <si>
    <t>公文系統暨整合駐外單位公文製作電子交換及介接業務系統建置專案</t>
  </si>
  <si>
    <t>4/18</t>
  </si>
  <si>
    <t>113年未經許可輸入貨品處分導入AI輔助</t>
  </si>
  <si>
    <t>114年補助公司或商號及公協會國際參展管理系統委外維護專案</t>
  </si>
  <si>
    <t>12/16</t>
    <phoneticPr fontId="19" type="noConversion"/>
  </si>
  <si>
    <t>12/13</t>
    <phoneticPr fontId="19" type="noConversion"/>
  </si>
  <si>
    <t>113年公務國際機票採購</t>
  </si>
  <si>
    <t>5/30</t>
  </si>
  <si>
    <t>114年環境清潔維護服務案</t>
  </si>
  <si>
    <r>
      <rPr>
        <b/>
        <sz val="12"/>
        <rFont val="標楷體"/>
        <family val="4"/>
        <charset val="136"/>
      </rPr>
      <t>中華民國</t>
    </r>
    <r>
      <rPr>
        <b/>
        <sz val="12"/>
        <rFont val="Times New Roman"/>
        <family val="1"/>
      </rPr>
      <t>114</t>
    </r>
    <r>
      <rPr>
        <b/>
        <sz val="12"/>
        <rFont val="標楷體"/>
        <family val="4"/>
        <charset val="136"/>
      </rPr>
      <t>年度</t>
    </r>
    <r>
      <rPr>
        <b/>
        <sz val="12"/>
        <rFont val="Times New Roman"/>
        <family val="4"/>
      </rPr>
      <t xml:space="preserve">
</t>
    </r>
    <r>
      <rPr>
        <b/>
        <sz val="12"/>
        <rFont val="Times New Roman"/>
        <family val="1"/>
      </rPr>
      <t>2025</t>
    </r>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</si>
</sst>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76" formatCode="m/d;@"/>
    <numFmt numFmtId="177" formatCode="#,##0_ "/>
    <numFmt numFmtId="178" formatCode="0.00_ "/>
    <numFmt numFmtId="179" formatCode="_(* #,##0.00_);_(* \(#,##0.00\);_(* &quot;-&quot;??_);_(@_)"/>
    <numFmt numFmtId="180" formatCode="_(* #,##0_);_(* \(#,##0\);_(* &quot;-&quot;??_);_(@_)"/>
  </numFmts>
  <fonts count="53">
    <font>
      <sz val="12"/>
      <name val="新細明體"/>
      <family val="1"/>
      <charset val="136"/>
    </font>
    <font>
      <sz val="12"/>
      <name val="新細明體"/>
      <family val="1"/>
      <charset val="136"/>
    </font>
    <font>
      <sz val="12"/>
      <color indexed="8"/>
      <name val="新細明體"/>
      <family val="1"/>
      <charset val="136"/>
    </font>
    <font>
      <sz val="12"/>
      <color indexed="9"/>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9"/>
      <name val="新細明體"/>
      <family val="1"/>
      <charset val="136"/>
    </font>
    <font>
      <b/>
      <sz val="16"/>
      <name val="標楷體"/>
      <family val="4"/>
      <charset val="136"/>
    </font>
    <font>
      <sz val="12"/>
      <name val="Times New Roman"/>
      <family val="1"/>
    </font>
    <font>
      <sz val="12"/>
      <name val="標楷體"/>
      <family val="4"/>
      <charset val="136"/>
    </font>
    <font>
      <b/>
      <sz val="12"/>
      <name val="標楷體"/>
      <family val="4"/>
      <charset val="136"/>
    </font>
    <font>
      <b/>
      <sz val="16"/>
      <name val="Times New Roman"/>
      <family val="1"/>
    </font>
    <font>
      <b/>
      <sz val="12"/>
      <name val="Times New Roman"/>
      <family val="1"/>
    </font>
    <font>
      <sz val="12"/>
      <color indexed="8"/>
      <name val="標楷體"/>
      <family val="4"/>
      <charset val="136"/>
    </font>
    <font>
      <sz val="12"/>
      <color indexed="8"/>
      <name val="Times New Roman"/>
      <family val="1"/>
    </font>
    <font>
      <sz val="12"/>
      <name val="細明體"/>
      <family val="3"/>
      <charset val="136"/>
    </font>
    <font>
      <sz val="10"/>
      <name val="Times New Roman"/>
      <family val="1"/>
    </font>
    <font>
      <sz val="10"/>
      <name val="標楷體"/>
      <family val="4"/>
      <charset val="136"/>
    </font>
    <font>
      <sz val="14"/>
      <name val="標楷體"/>
      <family val="4"/>
      <charset val="136"/>
    </font>
    <font>
      <sz val="9"/>
      <name val="細明體"/>
      <family val="3"/>
      <charset val="136"/>
    </font>
    <font>
      <sz val="10"/>
      <name val="Arial"/>
      <family val="2"/>
    </font>
    <font>
      <sz val="10"/>
      <color indexed="8"/>
      <name val="標楷體"/>
      <family val="4"/>
      <charset val="136"/>
    </font>
    <font>
      <sz val="10"/>
      <color indexed="8"/>
      <name val="Times New Roman"/>
      <family val="1"/>
    </font>
    <font>
      <sz val="12"/>
      <color theme="1"/>
      <name val="新細明體"/>
      <family val="1"/>
      <charset val="136"/>
      <scheme val="minor"/>
    </font>
    <font>
      <sz val="12"/>
      <color rgb="FF000000"/>
      <name val="Times New Roman"/>
      <family val="1"/>
    </font>
    <font>
      <sz val="12"/>
      <color theme="1"/>
      <name val="Times New Roman"/>
      <family val="1"/>
    </font>
    <font>
      <sz val="12"/>
      <color theme="1"/>
      <name val="標楷體"/>
      <family val="4"/>
      <charset val="136"/>
    </font>
    <font>
      <sz val="12"/>
      <name val="Arial Unicode MS"/>
      <family val="2"/>
      <charset val="136"/>
    </font>
    <font>
      <b/>
      <sz val="12"/>
      <name val="Times New Roman"/>
      <family val="4"/>
      <charset val="136"/>
    </font>
    <font>
      <b/>
      <sz val="16"/>
      <name val="Times New Roman"/>
      <family val="4"/>
      <charset val="136"/>
    </font>
    <font>
      <sz val="9"/>
      <name val="新細明體"/>
      <family val="1"/>
      <charset val="136"/>
      <scheme val="minor"/>
    </font>
    <font>
      <sz val="12"/>
      <color theme="1"/>
      <name val="Times New Roman"/>
      <family val="4"/>
    </font>
    <font>
      <sz val="12"/>
      <color theme="1"/>
      <name val="Times New Roman"/>
      <family val="4"/>
      <charset val="136"/>
    </font>
    <font>
      <sz val="9"/>
      <color indexed="81"/>
      <name val="Tahoma"/>
      <family val="2"/>
    </font>
    <font>
      <b/>
      <sz val="9"/>
      <color indexed="81"/>
      <name val="Tahoma"/>
      <family val="2"/>
    </font>
    <font>
      <b/>
      <sz val="9"/>
      <color indexed="81"/>
      <name val="細明體"/>
      <family val="3"/>
      <charset val="136"/>
    </font>
    <font>
      <sz val="9"/>
      <color indexed="81"/>
      <name val="細明體"/>
      <family val="3"/>
      <charset val="136"/>
    </font>
    <font>
      <sz val="18"/>
      <color indexed="81"/>
      <name val="細明體"/>
      <family val="3"/>
      <charset val="136"/>
    </font>
    <font>
      <sz val="18"/>
      <color indexed="81"/>
      <name val="Tahoma"/>
      <family val="2"/>
    </font>
    <font>
      <b/>
      <sz val="12"/>
      <name val="Times New Roman"/>
      <family val="4"/>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rgb="FFFFFF00"/>
        <bgColor indexed="64"/>
      </patternFill>
    </fill>
    <fill>
      <patternFill patternType="solid">
        <fgColor theme="8" tint="0.59999389629810485"/>
        <bgColor indexed="64"/>
      </patternFill>
    </fill>
  </fills>
  <borders count="45">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8"/>
      </right>
      <top/>
      <bottom/>
      <diagonal/>
    </border>
    <border>
      <left style="thin">
        <color indexed="8"/>
      </left>
      <right/>
      <top/>
      <bottom/>
      <diagonal/>
    </border>
    <border>
      <left/>
      <right style="thin">
        <color indexed="8"/>
      </right>
      <top/>
      <bottom style="medium">
        <color indexed="64"/>
      </bottom>
      <diagonal/>
    </border>
    <border>
      <left style="thin">
        <color indexed="8"/>
      </left>
      <right/>
      <top/>
      <bottom style="medium">
        <color indexed="8"/>
      </bottom>
      <diagonal/>
    </border>
    <border>
      <left/>
      <right style="thin">
        <color indexed="8"/>
      </right>
      <top style="medium">
        <color indexed="8"/>
      </top>
      <bottom style="thin">
        <color indexed="8"/>
      </bottom>
      <diagonal/>
    </border>
    <border>
      <left/>
      <right style="thin">
        <color indexed="8"/>
      </right>
      <top style="thin">
        <color indexed="8"/>
      </top>
      <bottom style="thin">
        <color indexed="8"/>
      </bottom>
      <diagonal/>
    </border>
    <border>
      <left style="thin">
        <color indexed="64"/>
      </left>
      <right/>
      <top style="medium">
        <color indexed="64"/>
      </top>
      <bottom style="thin">
        <color indexed="64"/>
      </bottom>
      <diagonal/>
    </border>
    <border>
      <left style="thin">
        <color indexed="8"/>
      </left>
      <right/>
      <top style="medium">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s>
  <cellStyleXfs count="4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1" fillId="0" borderId="0">
      <alignment vertical="center"/>
    </xf>
    <xf numFmtId="0" fontId="36" fillId="0" borderId="0">
      <alignment vertical="center"/>
    </xf>
    <xf numFmtId="0" fontId="33" fillId="0" borderId="0"/>
    <xf numFmtId="179" fontId="33" fillId="0" borderId="0" applyFont="0" applyFill="0" applyBorder="0" applyAlignment="0" applyProtection="0"/>
    <xf numFmtId="179" fontId="33" fillId="0" borderId="0" applyFont="0" applyFill="0" applyBorder="0" applyAlignment="0" applyProtection="0"/>
    <xf numFmtId="43" fontId="36" fillId="0" borderId="0" applyFont="0" applyFill="0" applyBorder="0" applyAlignment="0" applyProtection="0">
      <alignment vertical="center"/>
    </xf>
    <xf numFmtId="0" fontId="4" fillId="16" borderId="0" applyNumberFormat="0" applyBorder="0" applyAlignment="0" applyProtection="0">
      <alignment vertical="center"/>
    </xf>
    <xf numFmtId="0" fontId="5" fillId="0" borderId="1" applyNumberFormat="0" applyFill="0" applyAlignment="0" applyProtection="0">
      <alignment vertical="center"/>
    </xf>
    <xf numFmtId="0" fontId="6" fillId="4" borderId="0" applyNumberFormat="0" applyBorder="0" applyAlignment="0" applyProtection="0">
      <alignment vertical="center"/>
    </xf>
    <xf numFmtId="0" fontId="7" fillId="17" borderId="2" applyNumberFormat="0" applyAlignment="0" applyProtection="0">
      <alignment vertical="center"/>
    </xf>
    <xf numFmtId="0" fontId="8" fillId="0" borderId="3" applyNumberFormat="0" applyFill="0" applyAlignment="0" applyProtection="0">
      <alignment vertical="center"/>
    </xf>
    <xf numFmtId="0" fontId="1" fillId="18" borderId="4" applyNumberFormat="0" applyFont="0" applyAlignment="0" applyProtection="0">
      <alignment vertical="center"/>
    </xf>
    <xf numFmtId="0" fontId="1" fillId="0" borderId="0"/>
    <xf numFmtId="0" fontId="9" fillId="0" borderId="0" applyNumberFormat="0" applyFill="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2"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7" borderId="2" applyNumberFormat="0" applyAlignment="0" applyProtection="0">
      <alignment vertical="center"/>
    </xf>
    <xf numFmtId="0" fontId="15" fillId="17" borderId="8" applyNumberFormat="0" applyAlignment="0" applyProtection="0">
      <alignment vertical="center"/>
    </xf>
    <xf numFmtId="0" fontId="16" fillId="23" borderId="9" applyNumberFormat="0" applyAlignment="0" applyProtection="0">
      <alignment vertical="center"/>
    </xf>
    <xf numFmtId="0" fontId="17" fillId="3" borderId="0" applyNumberFormat="0" applyBorder="0" applyAlignment="0" applyProtection="0">
      <alignment vertical="center"/>
    </xf>
    <xf numFmtId="0" fontId="18" fillId="0" borderId="0" applyNumberFormat="0" applyFill="0" applyBorder="0" applyAlignment="0" applyProtection="0">
      <alignment vertical="center"/>
    </xf>
  </cellStyleXfs>
  <cellXfs count="323">
    <xf numFmtId="0" fontId="0" fillId="0" borderId="0" xfId="0">
      <alignment vertical="center"/>
    </xf>
    <xf numFmtId="49" fontId="21" fillId="0" borderId="10" xfId="0" applyNumberFormat="1" applyFont="1" applyBorder="1" applyAlignment="1">
      <alignment horizontal="center" vertical="center" wrapText="1"/>
    </xf>
    <xf numFmtId="49" fontId="21" fillId="0" borderId="11"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xf>
    <xf numFmtId="0" fontId="21" fillId="0" borderId="14" xfId="0" applyFont="1" applyFill="1" applyBorder="1" applyAlignment="1">
      <alignment horizontal="center" vertical="center" wrapText="1"/>
    </xf>
    <xf numFmtId="177" fontId="21" fillId="0" borderId="15" xfId="0" applyNumberFormat="1" applyFont="1" applyBorder="1" applyAlignment="1">
      <alignment horizontal="center" vertical="center" wrapText="1"/>
    </xf>
    <xf numFmtId="177" fontId="21" fillId="0" borderId="16" xfId="0" applyNumberFormat="1" applyFont="1" applyBorder="1" applyAlignment="1">
      <alignment horizontal="center" vertical="center" wrapText="1"/>
    </xf>
    <xf numFmtId="177" fontId="21" fillId="0" borderId="0" xfId="0" applyNumberFormat="1" applyFont="1" applyBorder="1" applyAlignment="1">
      <alignment horizontal="center" vertical="center" wrapText="1"/>
    </xf>
    <xf numFmtId="177" fontId="21" fillId="0" borderId="17" xfId="0" applyNumberFormat="1" applyFont="1" applyBorder="1" applyAlignment="1">
      <alignment horizontal="center" vertical="center" wrapText="1"/>
    </xf>
    <xf numFmtId="49" fontId="21" fillId="0" borderId="18" xfId="0" applyNumberFormat="1" applyFont="1" applyBorder="1" applyAlignment="1">
      <alignment horizontal="center" vertical="center" wrapText="1"/>
    </xf>
    <xf numFmtId="0" fontId="21" fillId="0" borderId="0" xfId="0" applyFont="1">
      <alignment vertical="center"/>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37" fillId="0" borderId="10" xfId="0" applyFont="1" applyBorder="1" applyAlignment="1">
      <alignment horizontal="left" vertical="center" wrapText="1"/>
    </xf>
    <xf numFmtId="0" fontId="21" fillId="0" borderId="10" xfId="0" applyFont="1" applyFill="1" applyBorder="1" applyAlignment="1">
      <alignment horizontal="left" vertical="center" wrapText="1"/>
    </xf>
    <xf numFmtId="177" fontId="38" fillId="0" borderId="0" xfId="0" applyNumberFormat="1" applyFont="1" applyFill="1" applyBorder="1" applyAlignment="1">
      <alignment horizontal="center" vertical="center" wrapText="1"/>
    </xf>
    <xf numFmtId="177" fontId="21" fillId="0" borderId="0" xfId="0" applyNumberFormat="1" applyFont="1" applyFill="1" applyBorder="1" applyAlignment="1">
      <alignment horizontal="center" vertical="center" wrapText="1"/>
    </xf>
    <xf numFmtId="49" fontId="21" fillId="0" borderId="10" xfId="0" applyNumberFormat="1" applyFont="1" applyFill="1" applyBorder="1" applyAlignment="1">
      <alignment horizontal="center" vertical="center" wrapText="1"/>
    </xf>
    <xf numFmtId="0" fontId="21" fillId="0" borderId="18" xfId="0" applyFont="1" applyBorder="1" applyAlignment="1">
      <alignment horizontal="left" vertical="center" wrapText="1"/>
    </xf>
    <xf numFmtId="0" fontId="21" fillId="0" borderId="11" xfId="0" applyFont="1" applyBorder="1" applyAlignment="1">
      <alignment vertical="center" wrapText="1"/>
    </xf>
    <xf numFmtId="49" fontId="38" fillId="0" borderId="10" xfId="0" applyNumberFormat="1" applyFont="1" applyBorder="1" applyAlignment="1">
      <alignment horizontal="center" vertical="center" wrapText="1"/>
    </xf>
    <xf numFmtId="178" fontId="21" fillId="0" borderId="16" xfId="0" applyNumberFormat="1" applyFont="1" applyBorder="1" applyAlignment="1">
      <alignment horizontal="center" vertical="center"/>
    </xf>
    <xf numFmtId="178" fontId="21" fillId="0" borderId="0" xfId="0" applyNumberFormat="1" applyFont="1" applyBorder="1" applyAlignment="1">
      <alignment horizontal="center" vertical="center"/>
    </xf>
    <xf numFmtId="178" fontId="38" fillId="0" borderId="0" xfId="0" applyNumberFormat="1" applyFont="1" applyFill="1" applyBorder="1" applyAlignment="1">
      <alignment horizontal="center" vertical="center"/>
    </xf>
    <xf numFmtId="178" fontId="21" fillId="0" borderId="17" xfId="0" applyNumberFormat="1" applyFont="1" applyBorder="1" applyAlignment="1">
      <alignment horizontal="center" vertical="center"/>
    </xf>
    <xf numFmtId="0" fontId="21" fillId="0" borderId="19" xfId="0" applyFont="1" applyFill="1" applyBorder="1" applyAlignment="1">
      <alignment horizontal="center" vertical="center" wrapText="1"/>
    </xf>
    <xf numFmtId="177" fontId="21" fillId="0" borderId="20" xfId="0" applyNumberFormat="1" applyFont="1" applyBorder="1" applyAlignment="1">
      <alignment horizontal="center" vertical="center" wrapText="1"/>
    </xf>
    <xf numFmtId="0" fontId="27" fillId="0" borderId="10" xfId="0" applyFont="1" applyBorder="1" applyAlignment="1">
      <alignment horizontal="left" vertical="center" wrapText="1"/>
    </xf>
    <xf numFmtId="0" fontId="21" fillId="0" borderId="21" xfId="0" applyFont="1" applyBorder="1" applyAlignment="1">
      <alignment horizontal="left" vertical="center" wrapText="1"/>
    </xf>
    <xf numFmtId="49" fontId="21" fillId="0" borderId="21" xfId="0" applyNumberFormat="1" applyFont="1" applyBorder="1" applyAlignment="1">
      <alignment horizontal="center" vertical="center" wrapText="1"/>
    </xf>
    <xf numFmtId="177" fontId="21" fillId="0" borderId="22" xfId="0" applyNumberFormat="1" applyFont="1" applyBorder="1" applyAlignment="1">
      <alignment horizontal="center" vertical="center" wrapText="1"/>
    </xf>
    <xf numFmtId="178" fontId="21" fillId="0" borderId="22" xfId="0" applyNumberFormat="1" applyFont="1" applyBorder="1" applyAlignment="1">
      <alignment horizontal="center" vertical="center"/>
    </xf>
    <xf numFmtId="0" fontId="21" fillId="0" borderId="23" xfId="0" applyFont="1" applyBorder="1" applyAlignment="1">
      <alignment horizontal="left" vertical="center" wrapText="1"/>
    </xf>
    <xf numFmtId="49" fontId="21" fillId="0" borderId="23" xfId="0" applyNumberFormat="1" applyFont="1" applyBorder="1" applyAlignment="1">
      <alignment horizontal="center" vertical="center" wrapText="1"/>
    </xf>
    <xf numFmtId="0" fontId="21" fillId="0" borderId="21" xfId="0" applyFont="1" applyBorder="1" applyAlignment="1">
      <alignment vertical="center" wrapText="1"/>
    </xf>
    <xf numFmtId="0" fontId="21" fillId="0" borderId="10" xfId="0" applyFont="1" applyBorder="1" applyAlignment="1">
      <alignment vertical="center" wrapText="1"/>
    </xf>
    <xf numFmtId="177" fontId="21" fillId="0" borderId="20" xfId="0" applyNumberFormat="1"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7" fillId="0" borderId="11" xfId="0" applyFont="1" applyBorder="1" applyAlignment="1">
      <alignment horizontal="left" vertical="center" wrapText="1"/>
    </xf>
    <xf numFmtId="49" fontId="38" fillId="0" borderId="11" xfId="0" applyNumberFormat="1" applyFont="1" applyBorder="1" applyAlignment="1">
      <alignment horizontal="center" vertical="center" wrapText="1"/>
    </xf>
    <xf numFmtId="0" fontId="21" fillId="0" borderId="19" xfId="0" applyFont="1" applyFill="1" applyBorder="1" applyAlignment="1">
      <alignment vertical="center" wrapText="1"/>
    </xf>
    <xf numFmtId="0" fontId="21" fillId="0" borderId="0" xfId="0" applyFont="1" applyAlignment="1">
      <alignment horizontal="center" vertical="center"/>
    </xf>
    <xf numFmtId="2" fontId="21" fillId="0" borderId="0" xfId="0" applyNumberFormat="1" applyFont="1" applyAlignment="1">
      <alignment horizontal="center" vertical="center"/>
    </xf>
    <xf numFmtId="0" fontId="21" fillId="0" borderId="0" xfId="0" applyFont="1" applyBorder="1" applyAlignment="1">
      <alignment horizontal="center" vertical="center"/>
    </xf>
    <xf numFmtId="2" fontId="21" fillId="0" borderId="0" xfId="0" applyNumberFormat="1" applyFont="1" applyBorder="1" applyAlignment="1">
      <alignment horizontal="center" vertical="center"/>
    </xf>
    <xf numFmtId="0" fontId="21" fillId="0" borderId="18" xfId="0" applyFont="1" applyBorder="1" applyAlignment="1">
      <alignment vertical="center" wrapText="1"/>
    </xf>
    <xf numFmtId="0" fontId="21" fillId="0" borderId="17" xfId="0" applyFont="1" applyBorder="1" applyAlignment="1">
      <alignment horizontal="center" vertical="center"/>
    </xf>
    <xf numFmtId="2" fontId="21" fillId="0" borderId="17" xfId="0" applyNumberFormat="1" applyFont="1" applyBorder="1" applyAlignment="1">
      <alignment horizontal="center" vertical="center"/>
    </xf>
    <xf numFmtId="0" fontId="21" fillId="0" borderId="14" xfId="0" applyFont="1" applyFill="1" applyBorder="1" applyAlignment="1">
      <alignment vertical="center" wrapText="1"/>
    </xf>
    <xf numFmtId="49" fontId="21" fillId="0" borderId="10" xfId="0" applyNumberFormat="1" applyFont="1" applyBorder="1" applyAlignment="1">
      <alignment horizontal="center" vertical="center"/>
    </xf>
    <xf numFmtId="49" fontId="21" fillId="0" borderId="18" xfId="0" applyNumberFormat="1" applyFont="1" applyBorder="1" applyAlignment="1">
      <alignment horizontal="center" vertical="center"/>
    </xf>
    <xf numFmtId="177" fontId="21" fillId="0" borderId="25" xfId="0" applyNumberFormat="1" applyFont="1" applyBorder="1" applyAlignment="1">
      <alignment horizontal="center" vertical="center" wrapText="1"/>
    </xf>
    <xf numFmtId="0" fontId="21" fillId="0" borderId="23" xfId="0" applyFont="1" applyBorder="1" applyAlignment="1">
      <alignment vertical="center" wrapText="1"/>
    </xf>
    <xf numFmtId="0" fontId="25" fillId="0" borderId="0" xfId="0" applyFont="1" applyBorder="1" applyAlignment="1">
      <alignment horizontal="center" vertical="center" wrapText="1"/>
    </xf>
    <xf numFmtId="0" fontId="25" fillId="0" borderId="0" xfId="0" applyFont="1" applyBorder="1" applyAlignment="1">
      <alignment horizontal="center" vertical="center"/>
    </xf>
    <xf numFmtId="177" fontId="21" fillId="0" borderId="25" xfId="0" applyNumberFormat="1" applyFont="1" applyFill="1" applyBorder="1" applyAlignment="1">
      <alignment horizontal="center" vertical="center" wrapText="1"/>
    </xf>
    <xf numFmtId="177" fontId="21" fillId="0" borderId="22" xfId="0" applyNumberFormat="1" applyFont="1" applyFill="1" applyBorder="1" applyAlignment="1">
      <alignment horizontal="center" vertical="center" wrapText="1"/>
    </xf>
    <xf numFmtId="0" fontId="21" fillId="0" borderId="25" xfId="0" applyFont="1" applyBorder="1" applyAlignment="1">
      <alignment horizontal="center" vertical="center"/>
    </xf>
    <xf numFmtId="0" fontId="21" fillId="0" borderId="22" xfId="0" applyFont="1" applyBorder="1" applyAlignment="1">
      <alignment horizontal="center" vertical="center"/>
    </xf>
    <xf numFmtId="2" fontId="21" fillId="0" borderId="22" xfId="0" applyNumberFormat="1" applyFont="1" applyBorder="1" applyAlignment="1">
      <alignment horizontal="center" vertical="center"/>
    </xf>
    <xf numFmtId="0" fontId="39" fillId="0" borderId="10" xfId="0" applyFont="1" applyBorder="1" applyAlignment="1">
      <alignment horizontal="left" vertical="center" wrapText="1"/>
    </xf>
    <xf numFmtId="0" fontId="22" fillId="0" borderId="10" xfId="0" applyFont="1" applyBorder="1" applyAlignment="1">
      <alignment horizontal="left" vertical="center" wrapText="1"/>
    </xf>
    <xf numFmtId="0" fontId="22" fillId="0" borderId="10" xfId="0" applyFont="1" applyBorder="1" applyAlignment="1">
      <alignment vertical="center" wrapText="1"/>
    </xf>
    <xf numFmtId="0" fontId="22" fillId="0" borderId="14" xfId="0" applyFont="1" applyBorder="1" applyAlignment="1">
      <alignment vertical="center" wrapText="1"/>
    </xf>
    <xf numFmtId="0" fontId="22" fillId="0" borderId="10" xfId="0" applyFont="1" applyFill="1" applyBorder="1" applyAlignment="1">
      <alignment vertical="center" wrapText="1"/>
    </xf>
    <xf numFmtId="0" fontId="39" fillId="0" borderId="10" xfId="0" applyFont="1" applyBorder="1" applyAlignment="1">
      <alignment vertical="center" wrapText="1"/>
    </xf>
    <xf numFmtId="0" fontId="39" fillId="0" borderId="14" xfId="0" applyFont="1" applyBorder="1" applyAlignment="1">
      <alignment vertical="center" wrapText="1"/>
    </xf>
    <xf numFmtId="0" fontId="22" fillId="0" borderId="10" xfId="0" applyFont="1" applyBorder="1" applyAlignment="1">
      <alignment horizontal="left" vertical="top" wrapText="1"/>
    </xf>
    <xf numFmtId="0" fontId="22" fillId="0" borderId="11" xfId="0" applyFont="1" applyBorder="1" applyAlignment="1">
      <alignment horizontal="left" vertical="center" wrapText="1"/>
    </xf>
    <xf numFmtId="0" fontId="22" fillId="0" borderId="10" xfId="0" applyNumberFormat="1" applyFont="1" applyBorder="1" applyAlignment="1">
      <alignment vertical="center" wrapText="1"/>
    </xf>
    <xf numFmtId="0" fontId="22" fillId="0" borderId="18" xfId="0" applyFont="1" applyBorder="1" applyAlignment="1">
      <alignment vertical="center" wrapText="1"/>
    </xf>
    <xf numFmtId="0" fontId="22" fillId="0" borderId="23" xfId="0" applyFont="1" applyBorder="1" applyAlignment="1">
      <alignment vertical="center" wrapText="1"/>
    </xf>
    <xf numFmtId="177" fontId="38" fillId="0" borderId="22" xfId="0" applyNumberFormat="1" applyFont="1" applyFill="1" applyBorder="1" applyAlignment="1">
      <alignment horizontal="center" vertical="center" wrapText="1"/>
    </xf>
    <xf numFmtId="178" fontId="38" fillId="0" borderId="22" xfId="0" applyNumberFormat="1" applyFont="1" applyFill="1" applyBorder="1" applyAlignment="1">
      <alignment horizontal="center" vertical="center"/>
    </xf>
    <xf numFmtId="177" fontId="21" fillId="0" borderId="16" xfId="0" applyNumberFormat="1" applyFont="1" applyFill="1" applyBorder="1" applyAlignment="1">
      <alignment horizontal="center" vertical="center" wrapText="1"/>
    </xf>
    <xf numFmtId="49" fontId="22" fillId="0" borderId="10" xfId="0" applyNumberFormat="1" applyFont="1" applyBorder="1" applyAlignment="1">
      <alignment horizontal="center" vertical="center"/>
    </xf>
    <xf numFmtId="49" fontId="22" fillId="0" borderId="23" xfId="0" applyNumberFormat="1" applyFont="1" applyBorder="1" applyAlignment="1">
      <alignment horizontal="center" vertical="center"/>
    </xf>
    <xf numFmtId="177" fontId="21" fillId="0" borderId="12" xfId="0" applyNumberFormat="1" applyFont="1" applyBorder="1" applyAlignment="1">
      <alignment horizontal="center" vertical="center" wrapText="1"/>
    </xf>
    <xf numFmtId="177" fontId="21" fillId="0" borderId="13" xfId="0" applyNumberFormat="1" applyFont="1" applyBorder="1" applyAlignment="1">
      <alignment horizontal="center" vertical="center" wrapText="1"/>
    </xf>
    <xf numFmtId="178" fontId="21" fillId="0" borderId="13" xfId="0" applyNumberFormat="1" applyFont="1" applyBorder="1" applyAlignment="1">
      <alignment horizontal="center" vertical="center"/>
    </xf>
    <xf numFmtId="0" fontId="29" fillId="0" borderId="0" xfId="21" applyFont="1"/>
    <xf numFmtId="0" fontId="29" fillId="0" borderId="0" xfId="21" applyFont="1" applyBorder="1" applyAlignment="1">
      <alignment horizontal="center" vertical="center"/>
    </xf>
    <xf numFmtId="0" fontId="29" fillId="0" borderId="26" xfId="20" applyFont="1" applyBorder="1" applyAlignment="1">
      <alignment horizontal="center" vertical="center"/>
    </xf>
    <xf numFmtId="0" fontId="35" fillId="0" borderId="13" xfId="20" applyFont="1" applyBorder="1" applyAlignment="1">
      <alignment vertical="center" wrapText="1"/>
    </xf>
    <xf numFmtId="0" fontId="29" fillId="0" borderId="12" xfId="20" applyFont="1" applyBorder="1" applyAlignment="1">
      <alignment horizontal="center" vertical="center" wrapText="1"/>
    </xf>
    <xf numFmtId="0" fontId="21" fillId="0" borderId="27" xfId="21" applyFont="1" applyBorder="1" applyAlignment="1">
      <alignment horizontal="center" vertical="center" wrapText="1"/>
    </xf>
    <xf numFmtId="0" fontId="21" fillId="0" borderId="28" xfId="20" quotePrefix="1" applyFont="1" applyBorder="1" applyAlignment="1">
      <alignment horizontal="center" vertical="center" wrapText="1"/>
    </xf>
    <xf numFmtId="0" fontId="21" fillId="0" borderId="29" xfId="21" applyFont="1" applyBorder="1" applyAlignment="1">
      <alignment horizontal="center" vertical="center" wrapText="1"/>
    </xf>
    <xf numFmtId="0" fontId="21" fillId="0" borderId="30" xfId="20" applyFont="1" applyBorder="1" applyAlignment="1">
      <alignment horizontal="center" vertical="center" wrapText="1"/>
    </xf>
    <xf numFmtId="0" fontId="29" fillId="0" borderId="0" xfId="21" applyFont="1" applyAlignment="1">
      <alignment horizontal="center"/>
    </xf>
    <xf numFmtId="0" fontId="29" fillId="0" borderId="0" xfId="20" applyFont="1" applyAlignment="1"/>
    <xf numFmtId="0" fontId="22" fillId="0" borderId="11" xfId="0" applyFont="1" applyBorder="1" applyAlignment="1">
      <alignment vertical="center" wrapText="1"/>
    </xf>
    <xf numFmtId="49" fontId="22" fillId="0" borderId="11" xfId="0" applyNumberFormat="1" applyFont="1" applyBorder="1" applyAlignment="1">
      <alignment horizontal="center" vertical="center"/>
    </xf>
    <xf numFmtId="0" fontId="22" fillId="0" borderId="23" xfId="0" applyNumberFormat="1" applyFont="1" applyBorder="1" applyAlignment="1">
      <alignment vertical="center" wrapText="1"/>
    </xf>
    <xf numFmtId="0" fontId="21" fillId="0" borderId="20" xfId="0" applyFont="1" applyBorder="1" applyAlignment="1">
      <alignment horizontal="center" vertical="center"/>
    </xf>
    <xf numFmtId="0" fontId="22" fillId="0" borderId="24" xfId="0" applyFont="1" applyBorder="1" applyAlignment="1">
      <alignment horizontal="center" vertical="center" wrapText="1"/>
    </xf>
    <xf numFmtId="0" fontId="21" fillId="0" borderId="12"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0" xfId="0" applyFont="1" applyBorder="1" applyAlignment="1">
      <alignment horizontal="center" vertical="center"/>
    </xf>
    <xf numFmtId="0" fontId="22" fillId="0" borderId="19" xfId="0" applyFont="1" applyBorder="1" applyAlignment="1">
      <alignment horizontal="center" vertical="center" wrapText="1"/>
    </xf>
    <xf numFmtId="0" fontId="39" fillId="0" borderId="11" xfId="0" applyFont="1" applyBorder="1" applyAlignment="1">
      <alignment horizontal="left" vertical="center" wrapText="1"/>
    </xf>
    <xf numFmtId="0" fontId="22" fillId="0" borderId="14" xfId="0" applyFont="1" applyFill="1" applyBorder="1" applyAlignment="1">
      <alignment horizontal="center" vertical="center" wrapText="1"/>
    </xf>
    <xf numFmtId="0" fontId="22" fillId="0" borderId="23" xfId="0" applyNumberFormat="1" applyFont="1" applyFill="1" applyBorder="1" applyAlignment="1">
      <alignment vertical="center" wrapText="1"/>
    </xf>
    <xf numFmtId="177" fontId="40" fillId="0" borderId="12" xfId="0" applyNumberFormat="1" applyFont="1" applyBorder="1" applyAlignment="1">
      <alignment horizontal="center" vertical="center" wrapText="1"/>
    </xf>
    <xf numFmtId="177" fontId="40" fillId="0" borderId="13" xfId="0" applyNumberFormat="1" applyFont="1" applyBorder="1" applyAlignment="1">
      <alignment horizontal="center" vertical="center" wrapText="1"/>
    </xf>
    <xf numFmtId="178" fontId="40" fillId="0" borderId="13" xfId="0" applyNumberFormat="1" applyFont="1" applyBorder="1" applyAlignment="1">
      <alignment horizontal="center" vertical="center"/>
    </xf>
    <xf numFmtId="177" fontId="40" fillId="0" borderId="0" xfId="0" applyNumberFormat="1" applyFont="1" applyBorder="1" applyAlignment="1">
      <alignment horizontal="center" vertical="center" wrapText="1"/>
    </xf>
    <xf numFmtId="178" fontId="40" fillId="0" borderId="0" xfId="0" applyNumberFormat="1" applyFont="1" applyBorder="1" applyAlignment="1">
      <alignment horizontal="center" vertical="center"/>
    </xf>
    <xf numFmtId="177" fontId="40" fillId="0" borderId="25" xfId="0" applyNumberFormat="1" applyFont="1" applyBorder="1" applyAlignment="1">
      <alignment horizontal="center" vertical="center" wrapText="1"/>
    </xf>
    <xf numFmtId="177" fontId="40" fillId="0" borderId="22" xfId="0" applyNumberFormat="1" applyFont="1" applyBorder="1" applyAlignment="1">
      <alignment horizontal="center" vertical="center" wrapText="1"/>
    </xf>
    <xf numFmtId="178" fontId="40" fillId="0" borderId="22" xfId="0" applyNumberFormat="1" applyFont="1" applyBorder="1" applyAlignment="1">
      <alignment horizontal="center" vertical="center"/>
    </xf>
    <xf numFmtId="177" fontId="40" fillId="0" borderId="15" xfId="0" applyNumberFormat="1" applyFont="1" applyBorder="1" applyAlignment="1">
      <alignment horizontal="center" vertical="center" wrapText="1"/>
    </xf>
    <xf numFmtId="177" fontId="40" fillId="0" borderId="16" xfId="0" applyNumberFormat="1" applyFont="1" applyBorder="1" applyAlignment="1">
      <alignment horizontal="center" vertical="center" wrapText="1"/>
    </xf>
    <xf numFmtId="178" fontId="40" fillId="0" borderId="16" xfId="0" applyNumberFormat="1" applyFont="1" applyBorder="1" applyAlignment="1">
      <alignment horizontal="center" vertical="center"/>
    </xf>
    <xf numFmtId="177" fontId="40" fillId="0" borderId="12" xfId="0" applyNumberFormat="1" applyFont="1" applyFill="1" applyBorder="1" applyAlignment="1">
      <alignment horizontal="center" vertical="center" wrapText="1"/>
    </xf>
    <xf numFmtId="177" fontId="40" fillId="0" borderId="13" xfId="0" applyNumberFormat="1" applyFont="1" applyFill="1" applyBorder="1" applyAlignment="1">
      <alignment horizontal="center" vertical="center" wrapText="1"/>
    </xf>
    <xf numFmtId="178" fontId="40" fillId="0" borderId="13" xfId="0" applyNumberFormat="1" applyFont="1" applyFill="1" applyBorder="1" applyAlignment="1">
      <alignment horizontal="center" vertical="center"/>
    </xf>
    <xf numFmtId="0" fontId="40" fillId="0" borderId="0" xfId="0" applyFont="1" applyBorder="1" applyAlignment="1">
      <alignment horizontal="center" vertical="center"/>
    </xf>
    <xf numFmtId="2" fontId="40" fillId="0" borderId="0" xfId="0" applyNumberFormat="1" applyFont="1" applyBorder="1" applyAlignment="1">
      <alignment horizontal="center" vertical="center"/>
    </xf>
    <xf numFmtId="0" fontId="40" fillId="0" borderId="20" xfId="0" applyFont="1" applyBorder="1" applyAlignment="1">
      <alignment horizontal="center" vertical="center"/>
    </xf>
    <xf numFmtId="0" fontId="40" fillId="0" borderId="17" xfId="0" applyFont="1" applyBorder="1" applyAlignment="1">
      <alignment horizontal="center" vertical="center"/>
    </xf>
    <xf numFmtId="2" fontId="40" fillId="0" borderId="17" xfId="0" applyNumberFormat="1" applyFont="1" applyBorder="1" applyAlignment="1">
      <alignment horizontal="center" vertical="center"/>
    </xf>
    <xf numFmtId="49" fontId="40" fillId="0" borderId="23" xfId="0" quotePrefix="1" applyNumberFormat="1" applyFont="1" applyBorder="1" applyAlignment="1">
      <alignment horizontal="center" vertical="center"/>
    </xf>
    <xf numFmtId="49" fontId="40" fillId="0" borderId="10" xfId="0" quotePrefix="1" applyNumberFormat="1" applyFont="1" applyBorder="1" applyAlignment="1">
      <alignment horizontal="center" vertical="center"/>
    </xf>
    <xf numFmtId="49" fontId="40" fillId="0" borderId="23" xfId="0" quotePrefix="1" applyNumberFormat="1" applyFont="1" applyFill="1" applyBorder="1" applyAlignment="1">
      <alignment horizontal="center" vertical="center"/>
    </xf>
    <xf numFmtId="49" fontId="40" fillId="0" borderId="10" xfId="0" applyNumberFormat="1" applyFont="1" applyBorder="1" applyAlignment="1">
      <alignment horizontal="center" vertical="center"/>
    </xf>
    <xf numFmtId="49" fontId="40" fillId="0" borderId="11" xfId="0" quotePrefix="1" applyNumberFormat="1" applyFont="1" applyBorder="1" applyAlignment="1">
      <alignment horizontal="center" vertical="center"/>
    </xf>
    <xf numFmtId="49" fontId="40" fillId="0" borderId="18" xfId="0" applyNumberFormat="1" applyFont="1" applyBorder="1" applyAlignment="1">
      <alignment horizontal="center" vertical="center"/>
    </xf>
    <xf numFmtId="0" fontId="40" fillId="0" borderId="25" xfId="0" applyFont="1" applyBorder="1" applyAlignment="1">
      <alignment horizontal="center" vertical="center"/>
    </xf>
    <xf numFmtId="0" fontId="40" fillId="0" borderId="22" xfId="0" applyFont="1" applyBorder="1" applyAlignment="1">
      <alignment horizontal="center" vertical="center"/>
    </xf>
    <xf numFmtId="2" fontId="40" fillId="0" borderId="22" xfId="0" applyNumberFormat="1" applyFont="1" applyBorder="1" applyAlignment="1">
      <alignment horizontal="center" vertical="center"/>
    </xf>
    <xf numFmtId="180" fontId="40" fillId="0" borderId="0" xfId="23" applyNumberFormat="1" applyFont="1" applyBorder="1" applyAlignment="1">
      <alignment horizontal="center" vertical="center"/>
    </xf>
    <xf numFmtId="180" fontId="40" fillId="0" borderId="0" xfId="23" applyNumberFormat="1" applyFont="1" applyBorder="1" applyAlignment="1">
      <alignment horizontal="right" vertical="center"/>
    </xf>
    <xf numFmtId="177" fontId="40" fillId="0" borderId="0" xfId="23" applyNumberFormat="1" applyFont="1" applyBorder="1" applyAlignment="1">
      <alignment horizontal="right" vertical="center"/>
    </xf>
    <xf numFmtId="179" fontId="40" fillId="0" borderId="0" xfId="23" applyNumberFormat="1" applyFont="1" applyBorder="1" applyAlignment="1">
      <alignment horizontal="right" vertical="center"/>
    </xf>
    <xf numFmtId="180" fontId="40" fillId="0" borderId="17" xfId="23" applyNumberFormat="1" applyFont="1" applyBorder="1" applyAlignment="1">
      <alignment horizontal="center" vertical="center"/>
    </xf>
    <xf numFmtId="180" fontId="40" fillId="0" borderId="17" xfId="23" applyNumberFormat="1" applyFont="1" applyBorder="1" applyAlignment="1">
      <alignment horizontal="right" vertical="center"/>
    </xf>
    <xf numFmtId="177" fontId="40" fillId="0" borderId="17" xfId="23" applyNumberFormat="1" applyFont="1" applyBorder="1" applyAlignment="1">
      <alignment horizontal="right" vertical="center"/>
    </xf>
    <xf numFmtId="179" fontId="40" fillId="0" borderId="17" xfId="23" applyNumberFormat="1" applyFont="1" applyBorder="1" applyAlignment="1">
      <alignment horizontal="right" vertical="center"/>
    </xf>
    <xf numFmtId="0" fontId="39" fillId="0" borderId="10" xfId="0" applyFont="1" applyFill="1" applyBorder="1" applyAlignment="1">
      <alignment horizontal="left" vertical="center" wrapText="1"/>
    </xf>
    <xf numFmtId="180" fontId="40" fillId="0" borderId="0" xfId="23" applyNumberFormat="1" applyFont="1" applyFill="1" applyBorder="1" applyAlignment="1">
      <alignment horizontal="center" vertical="center"/>
    </xf>
    <xf numFmtId="180" fontId="40" fillId="0" borderId="0" xfId="23" applyNumberFormat="1" applyFont="1" applyFill="1" applyBorder="1" applyAlignment="1">
      <alignment horizontal="right" vertical="center"/>
    </xf>
    <xf numFmtId="177" fontId="40" fillId="0" borderId="0" xfId="23" applyNumberFormat="1" applyFont="1" applyFill="1" applyBorder="1" applyAlignment="1">
      <alignment horizontal="right" vertical="center"/>
    </xf>
    <xf numFmtId="179" fontId="40" fillId="0" borderId="0" xfId="23" applyNumberFormat="1" applyFont="1" applyFill="1" applyBorder="1" applyAlignment="1">
      <alignment horizontal="right" vertical="center"/>
    </xf>
    <xf numFmtId="0" fontId="22" fillId="0" borderId="19" xfId="0" applyFont="1" applyBorder="1" applyAlignment="1">
      <alignment horizontal="center" vertical="center" wrapText="1"/>
    </xf>
    <xf numFmtId="0" fontId="22" fillId="0" borderId="11" xfId="0" applyFont="1" applyBorder="1" applyAlignment="1">
      <alignment vertical="center" wrapText="1"/>
    </xf>
    <xf numFmtId="0" fontId="22" fillId="0" borderId="24"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0" xfId="0" applyFont="1" applyBorder="1" applyAlignment="1">
      <alignment horizontal="center" vertical="center"/>
    </xf>
    <xf numFmtId="0" fontId="21" fillId="0" borderId="12" xfId="0" applyFont="1" applyBorder="1" applyAlignment="1">
      <alignment horizontal="center" vertical="center" wrapText="1"/>
    </xf>
    <xf numFmtId="0" fontId="39" fillId="0" borderId="11" xfId="0" applyFont="1" applyBorder="1" applyAlignment="1">
      <alignment horizontal="left" vertical="center" wrapText="1"/>
    </xf>
    <xf numFmtId="0" fontId="22" fillId="0" borderId="11" xfId="0" applyFont="1" applyBorder="1" applyAlignment="1">
      <alignment vertical="center" wrapText="1"/>
    </xf>
    <xf numFmtId="0" fontId="22" fillId="0" borderId="11" xfId="0" applyFont="1" applyBorder="1" applyAlignment="1">
      <alignment vertical="center" wrapText="1"/>
    </xf>
    <xf numFmtId="0" fontId="25" fillId="0" borderId="0" xfId="0" applyFont="1" applyBorder="1" applyAlignment="1">
      <alignment horizontal="center" vertical="center" wrapText="1"/>
    </xf>
    <xf numFmtId="0" fontId="25" fillId="0" borderId="0" xfId="0" applyFont="1" applyBorder="1" applyAlignment="1">
      <alignment horizontal="center" vertical="center"/>
    </xf>
    <xf numFmtId="0" fontId="21" fillId="0" borderId="12" xfId="0" applyFont="1" applyBorder="1" applyAlignment="1">
      <alignment horizontal="center" vertical="center" wrapText="1"/>
    </xf>
    <xf numFmtId="0" fontId="39" fillId="0" borderId="10" xfId="0" applyFont="1" applyFill="1" applyBorder="1" applyAlignment="1">
      <alignment vertical="center" wrapText="1"/>
    </xf>
    <xf numFmtId="0" fontId="38" fillId="0" borderId="10" xfId="0" applyFont="1" applyBorder="1" applyAlignment="1">
      <alignment vertical="center" wrapText="1"/>
    </xf>
    <xf numFmtId="0" fontId="38" fillId="0" borderId="0" xfId="0" applyFont="1" applyAlignment="1">
      <alignment vertical="center" wrapText="1"/>
    </xf>
    <xf numFmtId="0" fontId="39" fillId="0" borderId="11" xfId="0" applyFont="1" applyFill="1" applyBorder="1" applyAlignment="1">
      <alignment vertical="center" wrapText="1"/>
    </xf>
    <xf numFmtId="0" fontId="25" fillId="0" borderId="0" xfId="0" applyFont="1" applyBorder="1" applyAlignment="1">
      <alignment horizontal="center" vertical="center" wrapText="1"/>
    </xf>
    <xf numFmtId="0" fontId="25" fillId="0" borderId="0" xfId="0" applyFont="1" applyBorder="1" applyAlignment="1">
      <alignment horizontal="center" vertical="center"/>
    </xf>
    <xf numFmtId="0" fontId="21" fillId="0" borderId="12" xfId="0" applyFont="1" applyBorder="1" applyAlignment="1">
      <alignment horizontal="center" vertical="center" wrapText="1"/>
    </xf>
    <xf numFmtId="0" fontId="39" fillId="0" borderId="23" xfId="0" applyFont="1" applyBorder="1" applyAlignment="1">
      <alignment vertical="center" wrapText="1"/>
    </xf>
    <xf numFmtId="0" fontId="25" fillId="0" borderId="0" xfId="0" applyFont="1" applyBorder="1" applyAlignment="1">
      <alignment horizontal="center" vertical="center" wrapText="1"/>
    </xf>
    <xf numFmtId="0" fontId="25" fillId="0" borderId="0" xfId="0" applyFont="1" applyBorder="1" applyAlignment="1">
      <alignment horizontal="center" vertical="center"/>
    </xf>
    <xf numFmtId="0" fontId="21" fillId="0" borderId="1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23" xfId="0" applyFont="1" applyFill="1" applyBorder="1" applyAlignment="1">
      <alignment vertical="center" wrapText="1"/>
    </xf>
    <xf numFmtId="177" fontId="40" fillId="0" borderId="15" xfId="0" applyNumberFormat="1" applyFont="1" applyFill="1" applyBorder="1" applyAlignment="1">
      <alignment horizontal="center" vertical="center" wrapText="1"/>
    </xf>
    <xf numFmtId="177" fontId="40" fillId="0" borderId="16" xfId="0" applyNumberFormat="1" applyFont="1" applyFill="1" applyBorder="1" applyAlignment="1">
      <alignment horizontal="center" vertical="center" wrapText="1"/>
    </xf>
    <xf numFmtId="177" fontId="40" fillId="0" borderId="0" xfId="0" applyNumberFormat="1" applyFont="1" applyFill="1" applyBorder="1" applyAlignment="1">
      <alignment horizontal="center" vertical="center" wrapText="1"/>
    </xf>
    <xf numFmtId="49" fontId="40" fillId="0" borderId="10" xfId="0" quotePrefix="1" applyNumberFormat="1" applyFont="1" applyFill="1" applyBorder="1" applyAlignment="1">
      <alignment horizontal="center" vertical="center"/>
    </xf>
    <xf numFmtId="177" fontId="40" fillId="0" borderId="22" xfId="0" applyNumberFormat="1" applyFont="1" applyFill="1" applyBorder="1" applyAlignment="1">
      <alignment horizontal="center" vertical="center" wrapText="1"/>
    </xf>
    <xf numFmtId="0" fontId="40" fillId="0" borderId="0" xfId="0" applyFont="1" applyFill="1" applyBorder="1" applyAlignment="1">
      <alignment horizontal="center" vertical="center"/>
    </xf>
    <xf numFmtId="49" fontId="40" fillId="0" borderId="11" xfId="0" quotePrefix="1" applyNumberFormat="1" applyFont="1" applyFill="1" applyBorder="1" applyAlignment="1">
      <alignment horizontal="center" vertical="center"/>
    </xf>
    <xf numFmtId="0" fontId="22" fillId="0" borderId="11" xfId="0" applyFont="1" applyFill="1" applyBorder="1" applyAlignment="1">
      <alignment vertical="center" wrapText="1"/>
    </xf>
    <xf numFmtId="0" fontId="22" fillId="0" borderId="18" xfId="0" applyFont="1" applyFill="1" applyBorder="1" applyAlignment="1">
      <alignment vertical="center" wrapText="1"/>
    </xf>
    <xf numFmtId="49" fontId="40" fillId="0" borderId="18" xfId="0" applyNumberFormat="1" applyFont="1" applyFill="1" applyBorder="1" applyAlignment="1">
      <alignment horizontal="center" vertical="center"/>
    </xf>
    <xf numFmtId="0" fontId="40" fillId="0" borderId="17" xfId="0" applyFont="1" applyFill="1" applyBorder="1" applyAlignment="1">
      <alignment horizontal="center" vertical="center"/>
    </xf>
    <xf numFmtId="177" fontId="40" fillId="0" borderId="20" xfId="0" applyNumberFormat="1" applyFont="1" applyFill="1" applyBorder="1" applyAlignment="1">
      <alignment horizontal="center" vertical="center" wrapText="1"/>
    </xf>
    <xf numFmtId="0" fontId="25" fillId="0" borderId="0" xfId="0" applyFont="1" applyAlignment="1">
      <alignment horizontal="center" vertical="center"/>
    </xf>
    <xf numFmtId="0" fontId="21" fillId="0" borderId="12" xfId="0" applyFont="1" applyBorder="1" applyAlignment="1">
      <alignment horizontal="center" vertical="center" wrapText="1"/>
    </xf>
    <xf numFmtId="0" fontId="22" fillId="0" borderId="11" xfId="0" applyFont="1" applyBorder="1" applyAlignment="1">
      <alignment vertical="center" wrapText="1"/>
    </xf>
    <xf numFmtId="0" fontId="22" fillId="0" borderId="37" xfId="0" applyFont="1" applyBorder="1" applyAlignment="1">
      <alignment horizontal="center" vertical="center" wrapText="1"/>
    </xf>
    <xf numFmtId="0" fontId="25" fillId="0" borderId="0" xfId="0" applyFont="1" applyAlignment="1">
      <alignment horizontal="center" vertical="center" wrapText="1"/>
    </xf>
    <xf numFmtId="177" fontId="40" fillId="0" borderId="20" xfId="0" applyNumberFormat="1" applyFont="1" applyBorder="1" applyAlignment="1">
      <alignment horizontal="center" vertical="center" wrapText="1"/>
    </xf>
    <xf numFmtId="177" fontId="40" fillId="0" borderId="0" xfId="0" applyNumberFormat="1" applyFont="1" applyAlignment="1">
      <alignment horizontal="center" vertical="center" wrapText="1"/>
    </xf>
    <xf numFmtId="178" fontId="40" fillId="0" borderId="0" xfId="0" applyNumberFormat="1" applyFont="1" applyAlignment="1">
      <alignment horizontal="center" vertical="center"/>
    </xf>
    <xf numFmtId="0" fontId="39" fillId="0" borderId="11" xfId="0" applyFont="1" applyBorder="1" applyAlignment="1">
      <alignment vertical="center" wrapText="1"/>
    </xf>
    <xf numFmtId="0" fontId="40" fillId="0" borderId="0" xfId="0" applyFont="1" applyAlignment="1">
      <alignment horizontal="center" vertical="center"/>
    </xf>
    <xf numFmtId="2" fontId="40" fillId="0" borderId="0" xfId="0" applyNumberFormat="1" applyFont="1" applyAlignment="1">
      <alignment horizontal="center" vertical="center"/>
    </xf>
    <xf numFmtId="179" fontId="40" fillId="0" borderId="0" xfId="23" applyFont="1" applyFill="1" applyBorder="1" applyAlignment="1">
      <alignment horizontal="right" vertical="center"/>
    </xf>
    <xf numFmtId="0" fontId="22" fillId="0" borderId="10" xfId="0" applyFont="1" applyFill="1" applyBorder="1">
      <alignment vertical="center"/>
    </xf>
    <xf numFmtId="49" fontId="21" fillId="0" borderId="12" xfId="0" applyNumberFormat="1" applyFont="1" applyFill="1" applyBorder="1" applyAlignment="1">
      <alignment horizontal="center" vertical="center"/>
    </xf>
    <xf numFmtId="0" fontId="39" fillId="0" borderId="37" xfId="0" applyFont="1" applyFill="1" applyBorder="1" applyAlignment="1">
      <alignment horizontal="center" vertical="center"/>
    </xf>
    <xf numFmtId="0" fontId="22" fillId="0" borderId="38" xfId="0" applyFont="1" applyBorder="1" applyAlignment="1">
      <alignment vertical="center" wrapText="1"/>
    </xf>
    <xf numFmtId="0" fontId="22" fillId="0" borderId="14" xfId="0" applyFont="1" applyFill="1" applyBorder="1" applyAlignment="1">
      <alignment horizontal="center" vertical="center"/>
    </xf>
    <xf numFmtId="0" fontId="39" fillId="0" borderId="21" xfId="0" applyFont="1" applyFill="1" applyBorder="1" applyAlignment="1">
      <alignment vertical="center" wrapText="1"/>
    </xf>
    <xf numFmtId="49" fontId="40" fillId="0" borderId="21" xfId="0" quotePrefix="1" applyNumberFormat="1" applyFont="1" applyFill="1" applyBorder="1" applyAlignment="1">
      <alignment horizontal="center" vertical="center"/>
    </xf>
    <xf numFmtId="0" fontId="40" fillId="0" borderId="22" xfId="0" applyFont="1" applyFill="1" applyBorder="1" applyAlignment="1">
      <alignment horizontal="center" vertical="center"/>
    </xf>
    <xf numFmtId="0" fontId="39" fillId="0" borderId="37" xfId="0" applyFont="1" applyFill="1" applyBorder="1" applyAlignment="1">
      <alignment horizontal="center" vertical="center"/>
    </xf>
    <xf numFmtId="0" fontId="25" fillId="0" borderId="0" xfId="0" applyFont="1" applyBorder="1" applyAlignment="1">
      <alignment horizontal="center" vertical="center"/>
    </xf>
    <xf numFmtId="0" fontId="21" fillId="0" borderId="12" xfId="0" applyFont="1" applyBorder="1" applyAlignment="1">
      <alignment horizontal="center" vertical="center" wrapText="1"/>
    </xf>
    <xf numFmtId="0" fontId="25" fillId="0" borderId="0" xfId="0" applyFont="1" applyBorder="1" applyAlignment="1">
      <alignment horizontal="center" vertical="center" wrapText="1"/>
    </xf>
    <xf numFmtId="49" fontId="40" fillId="0" borderId="10" xfId="0" applyNumberFormat="1" applyFont="1" applyFill="1" applyBorder="1" applyAlignment="1">
      <alignment horizontal="center" vertical="center"/>
    </xf>
    <xf numFmtId="0" fontId="39" fillId="0" borderId="14" xfId="0" applyFont="1" applyFill="1" applyBorder="1" applyAlignment="1">
      <alignment horizontal="center" vertical="center" wrapText="1"/>
    </xf>
    <xf numFmtId="0" fontId="39" fillId="0" borderId="18" xfId="0" applyFont="1" applyFill="1" applyBorder="1" applyAlignment="1">
      <alignment vertical="center" wrapText="1"/>
    </xf>
    <xf numFmtId="49" fontId="40" fillId="0" borderId="18" xfId="0" quotePrefix="1" applyNumberFormat="1" applyFont="1" applyFill="1" applyBorder="1" applyAlignment="1">
      <alignment horizontal="center" vertical="center"/>
    </xf>
    <xf numFmtId="177" fontId="40" fillId="0" borderId="17" xfId="0" applyNumberFormat="1" applyFont="1" applyFill="1" applyBorder="1" applyAlignment="1">
      <alignment horizontal="center" vertical="center" wrapText="1"/>
    </xf>
    <xf numFmtId="178" fontId="40" fillId="0" borderId="17" xfId="0" applyNumberFormat="1" applyFont="1" applyBorder="1" applyAlignment="1">
      <alignment horizontal="center" vertical="center"/>
    </xf>
    <xf numFmtId="0" fontId="39" fillId="0" borderId="14" xfId="0" applyFont="1" applyFill="1" applyBorder="1" applyAlignment="1">
      <alignment horizontal="center" vertical="center"/>
    </xf>
    <xf numFmtId="0" fontId="25" fillId="0" borderId="0" xfId="0" applyFont="1" applyBorder="1" applyAlignment="1">
      <alignment horizontal="center" vertical="center"/>
    </xf>
    <xf numFmtId="0" fontId="25" fillId="0" borderId="0" xfId="0" applyFont="1" applyBorder="1" applyAlignment="1">
      <alignment horizontal="center" vertical="center" wrapText="1"/>
    </xf>
    <xf numFmtId="0" fontId="21" fillId="0" borderId="13" xfId="0" applyFont="1" applyBorder="1">
      <alignment vertical="center"/>
    </xf>
    <xf numFmtId="0" fontId="21" fillId="0" borderId="17" xfId="0" applyFont="1" applyBorder="1">
      <alignment vertical="center"/>
    </xf>
    <xf numFmtId="0" fontId="21" fillId="0" borderId="13" xfId="0" applyFont="1" applyBorder="1" applyAlignment="1">
      <alignment horizontal="center" vertical="center"/>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xf>
    <xf numFmtId="0" fontId="25" fillId="0" borderId="0" xfId="0" applyFont="1" applyBorder="1" applyAlignment="1">
      <alignment horizontal="center" vertical="center"/>
    </xf>
    <xf numFmtId="0" fontId="39" fillId="0" borderId="24" xfId="0" applyFont="1" applyBorder="1" applyAlignment="1">
      <alignment horizontal="center" vertical="center"/>
    </xf>
    <xf numFmtId="0" fontId="25" fillId="0" borderId="0" xfId="0" applyFont="1" applyBorder="1" applyAlignment="1">
      <alignment horizontal="center" vertical="center" wrapText="1"/>
    </xf>
    <xf numFmtId="0" fontId="21" fillId="0" borderId="0" xfId="19" applyFont="1">
      <alignment vertical="center"/>
    </xf>
    <xf numFmtId="0" fontId="38" fillId="0" borderId="12" xfId="0" applyFont="1" applyBorder="1" applyAlignment="1">
      <alignment horizontal="center" vertical="center"/>
    </xf>
    <xf numFmtId="0" fontId="21" fillId="24" borderId="0" xfId="19" applyFont="1" applyFill="1">
      <alignment vertical="center"/>
    </xf>
    <xf numFmtId="0" fontId="21" fillId="0" borderId="42" xfId="0" applyFont="1" applyBorder="1">
      <alignment vertical="center"/>
    </xf>
    <xf numFmtId="177" fontId="40" fillId="24" borderId="0" xfId="0" applyNumberFormat="1" applyFont="1" applyFill="1" applyBorder="1" applyAlignment="1">
      <alignment horizontal="center" vertical="center" wrapText="1"/>
    </xf>
    <xf numFmtId="0" fontId="40" fillId="24" borderId="0" xfId="0" applyFont="1" applyFill="1" applyBorder="1" applyAlignment="1">
      <alignment horizontal="center" vertical="center"/>
    </xf>
    <xf numFmtId="177" fontId="40" fillId="24" borderId="17" xfId="0" applyNumberFormat="1" applyFont="1" applyFill="1" applyBorder="1" applyAlignment="1">
      <alignment horizontal="center" vertical="center" wrapText="1"/>
    </xf>
    <xf numFmtId="0" fontId="21" fillId="24" borderId="0" xfId="0" applyFont="1" applyFill="1">
      <alignment vertical="center"/>
    </xf>
    <xf numFmtId="0" fontId="21" fillId="24" borderId="17" xfId="0" applyFont="1" applyFill="1" applyBorder="1">
      <alignment vertical="center"/>
    </xf>
    <xf numFmtId="177" fontId="40" fillId="25" borderId="20" xfId="0" applyNumberFormat="1" applyFont="1" applyFill="1" applyBorder="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center" vertical="center"/>
    </xf>
    <xf numFmtId="49" fontId="31" fillId="0" borderId="0" xfId="20" applyNumberFormat="1" applyFont="1" applyAlignment="1">
      <alignment horizontal="center" vertical="center" wrapText="1"/>
    </xf>
    <xf numFmtId="0" fontId="30" fillId="0" borderId="0" xfId="20" applyFont="1" applyBorder="1" applyAlignment="1">
      <alignment horizontal="right" vertical="center" wrapText="1"/>
    </xf>
    <xf numFmtId="0" fontId="22" fillId="0" borderId="31" xfId="21" applyFont="1" applyBorder="1" applyAlignment="1">
      <alignment horizontal="center" vertical="center" wrapText="1"/>
    </xf>
    <xf numFmtId="0" fontId="21" fillId="0" borderId="32" xfId="21" applyFont="1" applyBorder="1" applyAlignment="1">
      <alignment horizontal="center" vertical="center"/>
    </xf>
    <xf numFmtId="0" fontId="30" fillId="0" borderId="33" xfId="20" applyFont="1" applyBorder="1" applyAlignment="1">
      <alignment horizontal="center" vertical="center" wrapText="1"/>
    </xf>
    <xf numFmtId="0" fontId="29" fillId="0" borderId="10" xfId="20" applyFont="1" applyBorder="1" applyAlignment="1">
      <alignment horizontal="center" vertical="center"/>
    </xf>
    <xf numFmtId="0" fontId="21" fillId="0" borderId="34" xfId="20" applyFont="1" applyBorder="1" applyAlignment="1">
      <alignment horizontal="center" vertical="center" wrapText="1"/>
    </xf>
    <xf numFmtId="0" fontId="21" fillId="0" borderId="35" xfId="20" applyFont="1" applyBorder="1" applyAlignment="1">
      <alignment horizontal="center" vertical="center"/>
    </xf>
    <xf numFmtId="0" fontId="34" fillId="0" borderId="11" xfId="20" applyFont="1" applyBorder="1" applyAlignment="1">
      <alignment horizontal="center" vertical="center" wrapText="1"/>
    </xf>
    <xf numFmtId="0" fontId="35" fillId="0" borderId="23" xfId="20" applyFont="1" applyBorder="1" applyAlignment="1">
      <alignment horizontal="center" vertical="center" wrapText="1"/>
    </xf>
    <xf numFmtId="0" fontId="34" fillId="0" borderId="15" xfId="20" applyFont="1" applyBorder="1" applyAlignment="1">
      <alignment horizontal="center" vertical="center" wrapText="1"/>
    </xf>
    <xf numFmtId="0" fontId="35" fillId="0" borderId="25" xfId="20" applyFont="1" applyBorder="1" applyAlignment="1">
      <alignment horizontal="center" vertical="center" wrapText="1"/>
    </xf>
    <xf numFmtId="0" fontId="21" fillId="0" borderId="41"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43" xfId="0" applyFont="1" applyBorder="1" applyAlignment="1">
      <alignment horizontal="center" vertical="center"/>
    </xf>
    <xf numFmtId="0" fontId="45" fillId="0" borderId="13" xfId="0" applyFont="1" applyBorder="1" applyAlignment="1">
      <alignment horizontal="center" vertical="center"/>
    </xf>
    <xf numFmtId="0" fontId="21" fillId="0" borderId="13" xfId="0" applyFont="1" applyBorder="1" applyAlignment="1">
      <alignment horizontal="center" vertical="center"/>
    </xf>
    <xf numFmtId="0" fontId="21" fillId="0" borderId="12" xfId="0" applyFont="1" applyBorder="1" applyAlignment="1">
      <alignment horizontal="center" vertical="center" wrapText="1"/>
    </xf>
    <xf numFmtId="0" fontId="21" fillId="0" borderId="10" xfId="0" applyFont="1" applyBorder="1" applyAlignment="1">
      <alignment horizontal="center" vertical="center"/>
    </xf>
    <xf numFmtId="0" fontId="38" fillId="0" borderId="13" xfId="0" applyFont="1" applyBorder="1" applyAlignment="1">
      <alignment horizontal="center" vertical="center"/>
    </xf>
    <xf numFmtId="0" fontId="21" fillId="0" borderId="10" xfId="0" applyFont="1" applyBorder="1" applyAlignment="1">
      <alignment horizontal="center" vertical="center" wrapText="1"/>
    </xf>
    <xf numFmtId="0" fontId="29" fillId="0" borderId="17" xfId="0" applyFont="1" applyBorder="1" applyAlignment="1">
      <alignment horizontal="right" vertical="center" wrapText="1"/>
    </xf>
    <xf numFmtId="0" fontId="21" fillId="0" borderId="39"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36" xfId="0" applyFont="1" applyBorder="1" applyAlignment="1">
      <alignment horizontal="center" vertical="center" wrapText="1"/>
    </xf>
    <xf numFmtId="176" fontId="21" fillId="0" borderId="36" xfId="0" applyNumberFormat="1" applyFont="1" applyBorder="1" applyAlignment="1">
      <alignment horizontal="center" vertical="center" wrapText="1"/>
    </xf>
    <xf numFmtId="176" fontId="21" fillId="0" borderId="10" xfId="0" applyNumberFormat="1" applyFont="1" applyBorder="1" applyAlignment="1">
      <alignment horizontal="center" vertical="center" wrapText="1"/>
    </xf>
    <xf numFmtId="0" fontId="21" fillId="0" borderId="36" xfId="0" applyFont="1" applyBorder="1" applyAlignment="1">
      <alignment horizontal="center" vertical="center"/>
    </xf>
    <xf numFmtId="0" fontId="21" fillId="0" borderId="33" xfId="0" applyFont="1" applyBorder="1" applyAlignment="1">
      <alignment horizontal="center" vertical="center"/>
    </xf>
    <xf numFmtId="0" fontId="42" fillId="0" borderId="0" xfId="0" applyFont="1" applyAlignment="1">
      <alignment horizontal="center" vertical="center" wrapText="1"/>
    </xf>
    <xf numFmtId="0" fontId="41" fillId="0" borderId="0" xfId="0" applyFont="1" applyBorder="1" applyAlignment="1">
      <alignment horizontal="center" vertical="center" wrapText="1"/>
    </xf>
    <xf numFmtId="0" fontId="21" fillId="0" borderId="13"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4" xfId="0" applyFont="1" applyBorder="1" applyAlignment="1">
      <alignment horizontal="center" vertical="center" wrapText="1"/>
    </xf>
    <xf numFmtId="0" fontId="39" fillId="0" borderId="19" xfId="0" applyFont="1" applyFill="1" applyBorder="1" applyAlignment="1">
      <alignment horizontal="center" vertical="center"/>
    </xf>
    <xf numFmtId="0" fontId="39" fillId="0" borderId="24" xfId="0" applyFont="1" applyFill="1" applyBorder="1" applyAlignment="1">
      <alignment horizontal="center" vertical="center"/>
    </xf>
    <xf numFmtId="0" fontId="39" fillId="0" borderId="37" xfId="0" applyFont="1" applyFill="1" applyBorder="1" applyAlignment="1">
      <alignment horizontal="center" vertical="center"/>
    </xf>
    <xf numFmtId="0" fontId="22" fillId="0" borderId="37" xfId="0" applyFont="1" applyBorder="1" applyAlignment="1">
      <alignment horizontal="center" vertical="center" wrapText="1"/>
    </xf>
    <xf numFmtId="0" fontId="39" fillId="0" borderId="38" xfId="0" applyFont="1" applyFill="1" applyBorder="1" applyAlignment="1">
      <alignment horizontal="center" vertical="center"/>
    </xf>
    <xf numFmtId="0" fontId="21" fillId="0" borderId="40" xfId="19" applyFont="1" applyBorder="1" applyAlignment="1">
      <alignment horizontal="left" vertical="center"/>
    </xf>
    <xf numFmtId="0" fontId="25" fillId="0" borderId="0" xfId="0" applyFont="1" applyBorder="1" applyAlignment="1">
      <alignment horizontal="center" vertical="center"/>
    </xf>
    <xf numFmtId="0" fontId="25" fillId="0" borderId="0" xfId="0" applyFont="1" applyAlignment="1">
      <alignment horizontal="center" vertical="center"/>
    </xf>
    <xf numFmtId="0" fontId="22" fillId="0" borderId="38" xfId="0" applyFont="1" applyBorder="1" applyAlignment="1">
      <alignment horizontal="center" vertical="center" wrapText="1"/>
    </xf>
    <xf numFmtId="0" fontId="39" fillId="0" borderId="19" xfId="0" applyFont="1" applyBorder="1" applyAlignment="1">
      <alignment horizontal="center" vertical="center"/>
    </xf>
    <xf numFmtId="0" fontId="39" fillId="0" borderId="24" xfId="0" applyFont="1" applyBorder="1" applyAlignment="1">
      <alignment horizontal="center" vertical="center"/>
    </xf>
    <xf numFmtId="0" fontId="39" fillId="0" borderId="37" xfId="0" applyFont="1" applyBorder="1" applyAlignment="1">
      <alignment horizontal="center" vertical="center"/>
    </xf>
    <xf numFmtId="0" fontId="25" fillId="0" borderId="0" xfId="0" applyFont="1" applyAlignment="1">
      <alignment horizontal="center" vertical="center" wrapText="1"/>
    </xf>
    <xf numFmtId="0" fontId="25" fillId="0" borderId="0" xfId="0" applyFont="1" applyBorder="1" applyAlignment="1">
      <alignment horizontal="center" vertical="center" wrapText="1"/>
    </xf>
    <xf numFmtId="0" fontId="22" fillId="0" borderId="19"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0" fillId="0" borderId="37" xfId="0" applyBorder="1" applyAlignment="1">
      <alignment horizontal="center" vertical="center" wrapText="1"/>
    </xf>
    <xf numFmtId="0" fontId="39" fillId="0" borderId="11" xfId="0" applyFont="1" applyFill="1" applyBorder="1" applyAlignment="1">
      <alignment horizontal="left" vertical="center" wrapText="1"/>
    </xf>
    <xf numFmtId="0" fontId="0" fillId="0" borderId="23" xfId="0" applyFill="1" applyBorder="1" applyAlignment="1">
      <alignment horizontal="left" vertical="center" wrapText="1"/>
    </xf>
    <xf numFmtId="0" fontId="39" fillId="0" borderId="11" xfId="0" applyFont="1" applyBorder="1" applyAlignment="1">
      <alignment horizontal="left" vertical="center" wrapText="1"/>
    </xf>
    <xf numFmtId="0" fontId="0" fillId="0" borderId="23" xfId="0" applyBorder="1" applyAlignment="1">
      <alignment horizontal="left" vertical="center" wrapText="1"/>
    </xf>
    <xf numFmtId="0" fontId="22" fillId="0" borderId="11" xfId="0" applyFont="1" applyBorder="1" applyAlignment="1">
      <alignment vertical="center" wrapText="1"/>
    </xf>
    <xf numFmtId="0" fontId="0" fillId="0" borderId="23" xfId="0" applyBorder="1" applyAlignment="1">
      <alignment vertical="center" wrapText="1"/>
    </xf>
    <xf numFmtId="0" fontId="0" fillId="0" borderId="24" xfId="0" applyBorder="1" applyAlignment="1">
      <alignment horizontal="center" vertical="center" wrapText="1"/>
    </xf>
    <xf numFmtId="0" fontId="22" fillId="0" borderId="24" xfId="0" applyFont="1" applyFill="1" applyBorder="1" applyAlignment="1">
      <alignment horizontal="center" vertical="center" wrapText="1"/>
    </xf>
    <xf numFmtId="0" fontId="31" fillId="0" borderId="24"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19"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2" fillId="0" borderId="19" xfId="0" applyFont="1" applyFill="1" applyBorder="1" applyAlignment="1">
      <alignment horizontal="center" vertical="center"/>
    </xf>
    <xf numFmtId="0" fontId="22" fillId="0" borderId="37" xfId="0" applyFont="1" applyFill="1" applyBorder="1" applyAlignment="1">
      <alignment horizontal="center" vertical="center"/>
    </xf>
    <xf numFmtId="0" fontId="39" fillId="0" borderId="21" xfId="0" applyFont="1" applyBorder="1" applyAlignment="1">
      <alignment vertical="center" wrapText="1"/>
    </xf>
    <xf numFmtId="0" fontId="21" fillId="0" borderId="0" xfId="19" applyFont="1" applyFill="1">
      <alignment vertical="center"/>
    </xf>
    <xf numFmtId="0" fontId="21" fillId="0" borderId="0" xfId="0" applyFont="1" applyFill="1">
      <alignment vertical="center"/>
    </xf>
    <xf numFmtId="0" fontId="21" fillId="0" borderId="17" xfId="0" applyFont="1" applyFill="1" applyBorder="1">
      <alignment vertical="center"/>
    </xf>
    <xf numFmtId="0" fontId="21" fillId="0" borderId="14" xfId="0" applyFont="1" applyBorder="1" applyAlignment="1">
      <alignment horizontal="center" vertical="center"/>
    </xf>
    <xf numFmtId="0" fontId="21" fillId="0" borderId="14" xfId="0" applyFont="1" applyBorder="1" applyAlignment="1">
      <alignment horizontal="center" vertical="center"/>
    </xf>
    <xf numFmtId="178" fontId="40" fillId="0" borderId="14" xfId="0" applyNumberFormat="1" applyFont="1" applyBorder="1" applyAlignment="1">
      <alignment horizontal="center" vertical="center"/>
    </xf>
    <xf numFmtId="178" fontId="40" fillId="0" borderId="24" xfId="0" applyNumberFormat="1" applyFont="1" applyFill="1" applyBorder="1" applyAlignment="1">
      <alignment horizontal="center" vertical="center"/>
    </xf>
    <xf numFmtId="0" fontId="40" fillId="0" borderId="20" xfId="0" applyFont="1" applyFill="1" applyBorder="1" applyAlignment="1">
      <alignment horizontal="center" vertical="center"/>
    </xf>
    <xf numFmtId="2" fontId="40" fillId="0" borderId="24" xfId="0" applyNumberFormat="1" applyFont="1" applyFill="1" applyBorder="1" applyAlignment="1">
      <alignment horizontal="center" vertical="center"/>
    </xf>
    <xf numFmtId="177" fontId="40" fillId="0" borderId="44" xfId="0" applyNumberFormat="1" applyFont="1" applyFill="1" applyBorder="1" applyAlignment="1">
      <alignment horizontal="center" vertical="center" wrapText="1"/>
    </xf>
    <xf numFmtId="178" fontId="40" fillId="0" borderId="38" xfId="0" applyNumberFormat="1" applyFont="1" applyFill="1" applyBorder="1" applyAlignment="1">
      <alignment horizontal="center" vertical="center"/>
    </xf>
    <xf numFmtId="177" fontId="40" fillId="0" borderId="25" xfId="0" applyNumberFormat="1" applyFont="1" applyFill="1" applyBorder="1" applyAlignment="1">
      <alignment horizontal="center" vertical="center" wrapText="1"/>
    </xf>
    <xf numFmtId="178" fontId="40" fillId="0" borderId="37" xfId="0" applyNumberFormat="1" applyFont="1" applyFill="1" applyBorder="1" applyAlignment="1">
      <alignment horizontal="center" vertical="center"/>
    </xf>
    <xf numFmtId="0" fontId="21" fillId="0" borderId="22" xfId="0" applyFont="1" applyFill="1" applyBorder="1">
      <alignment vertical="center"/>
    </xf>
  </cellXfs>
  <cellStyles count="49">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一般 2" xfId="19" xr:uid="{00000000-0005-0000-0000-000013000000}"/>
    <cellStyle name="一般 3" xfId="20" xr:uid="{00000000-0005-0000-0000-000014000000}"/>
    <cellStyle name="一般 4" xfId="21" xr:uid="{00000000-0005-0000-0000-000015000000}"/>
    <cellStyle name="千分位 2" xfId="22" xr:uid="{00000000-0005-0000-0000-000016000000}"/>
    <cellStyle name="千分位 2 2" xfId="23" xr:uid="{00000000-0005-0000-0000-000017000000}"/>
    <cellStyle name="千分位 3" xfId="24" xr:uid="{00000000-0005-0000-0000-000018000000}"/>
    <cellStyle name="中等" xfId="25" builtinId="28" customBuiltin="1"/>
    <cellStyle name="合計" xfId="26" builtinId="25" customBuiltin="1"/>
    <cellStyle name="好" xfId="27" builtinId="26" customBuiltin="1"/>
    <cellStyle name="計算方式" xfId="28" builtinId="22" customBuiltin="1"/>
    <cellStyle name="連結的儲存格" xfId="29" builtinId="24" customBuiltin="1"/>
    <cellStyle name="備註" xfId="30" builtinId="10" customBuiltin="1"/>
    <cellStyle name="㽎㼿㼿㼿㼿㼿?" xfId="31" xr:uid="{00000000-0005-0000-0000-00001F000000}"/>
    <cellStyle name="說明文字" xfId="32" builtinId="53" customBuiltin="1"/>
    <cellStyle name="輔色1" xfId="33" builtinId="29" customBuiltin="1"/>
    <cellStyle name="輔色2" xfId="34" builtinId="33" customBuiltin="1"/>
    <cellStyle name="輔色3" xfId="35" builtinId="37" customBuiltin="1"/>
    <cellStyle name="輔色4" xfId="36" builtinId="41" customBuiltin="1"/>
    <cellStyle name="輔色5" xfId="37" builtinId="45" customBuiltin="1"/>
    <cellStyle name="輔色6" xfId="38" builtinId="49" customBuiltin="1"/>
    <cellStyle name="標題" xfId="39" builtinId="15" customBuiltin="1"/>
    <cellStyle name="標題 1" xfId="40" builtinId="16" customBuiltin="1"/>
    <cellStyle name="標題 2" xfId="41" builtinId="17" customBuiltin="1"/>
    <cellStyle name="標題 3" xfId="42" builtinId="18" customBuiltin="1"/>
    <cellStyle name="標題 4" xfId="43" builtinId="19" customBuiltin="1"/>
    <cellStyle name="輸入" xfId="44" builtinId="20" customBuiltin="1"/>
    <cellStyle name="輸出" xfId="45" builtinId="21" customBuiltin="1"/>
    <cellStyle name="檢查儲存格" xfId="46" builtinId="23" customBuiltin="1"/>
    <cellStyle name="壞" xfId="47" builtinId="27" customBuiltin="1"/>
    <cellStyle name="警告文字" xfId="4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yhwen/Desktop/&#32113;&#35336;&#23460;/a&#12289;&#24615;&#21029;&#20027;&#27969;&#21270;/2015.04.27%20&#24615;&#21029;&#32113;&#35336;/2015.06.17%20&#24615;&#21029;&#32113;&#35336;&#34920;&#21450;&#20998;&#26512;/&#20986;&#36914;&#21475;&#24288;&#21830;&#26032;&#30331;&#35352;&#23478;&#25976;-&#25353;&#36000;&#36012;&#20154;&#24615;&#21029;&#21450;&#32291;&#24066;&#21029;&#209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各年度時間序列"/>
      <sheetName val="103年全年度"/>
      <sheetName val="102年全年度"/>
      <sheetName val="102年全年度 "/>
      <sheetName val="102年全年度-公式"/>
      <sheetName val="男性"/>
      <sheetName val="女性 "/>
      <sheetName val="各月匯總-男性負責人"/>
      <sheetName val="各月匯總-女性負責人"/>
      <sheetName val="1月"/>
      <sheetName val="2月"/>
      <sheetName val="3月"/>
      <sheetName val="4月"/>
      <sheetName val="5月"/>
      <sheetName val="6月"/>
      <sheetName val="7月"/>
      <sheetName val="8月"/>
      <sheetName val="9月"/>
      <sheetName val="10月"/>
      <sheetName val="11月"/>
      <sheetName val="12月"/>
    </sheetNames>
    <sheetDataSet>
      <sheetData sheetId="0"/>
      <sheetData sheetId="1"/>
      <sheetData sheetId="2"/>
      <sheetData sheetId="3"/>
      <sheetData sheetId="4"/>
      <sheetData sheetId="5"/>
      <sheetData sheetId="6"/>
      <sheetData sheetId="7"/>
      <sheetData sheetId="8"/>
      <sheetData sheetId="9">
        <row r="7">
          <cell r="A7" t="str">
            <v>總計</v>
          </cell>
          <cell r="B7" t="str">
            <v>1,570</v>
          </cell>
          <cell r="C7" t="str">
            <v>1,103</v>
          </cell>
          <cell r="D7" t="str">
            <v>70.25</v>
          </cell>
          <cell r="E7" t="str">
            <v>467</v>
          </cell>
          <cell r="F7" t="str">
            <v>29.75</v>
          </cell>
        </row>
        <row r="8">
          <cell r="A8" t="str">
            <v>台灣地區</v>
          </cell>
          <cell r="B8" t="str">
            <v>1,570</v>
          </cell>
          <cell r="C8" t="str">
            <v>1,103</v>
          </cell>
          <cell r="D8" t="str">
            <v>70.25</v>
          </cell>
          <cell r="E8" t="str">
            <v>467</v>
          </cell>
          <cell r="F8" t="str">
            <v>29.75</v>
          </cell>
        </row>
        <row r="9">
          <cell r="A9" t="str">
            <v>新北市</v>
          </cell>
          <cell r="B9" t="str">
            <v>536</v>
          </cell>
          <cell r="C9" t="str">
            <v>374</v>
          </cell>
          <cell r="D9" t="str">
            <v>69.78</v>
          </cell>
          <cell r="E9" t="str">
            <v>162</v>
          </cell>
          <cell r="F9" t="str">
            <v>30.22</v>
          </cell>
        </row>
        <row r="10">
          <cell r="A10" t="str">
            <v>台北市</v>
          </cell>
          <cell r="B10" t="str">
            <v>373</v>
          </cell>
          <cell r="C10" t="str">
            <v>255</v>
          </cell>
          <cell r="D10" t="str">
            <v>68.36</v>
          </cell>
          <cell r="E10" t="str">
            <v>118</v>
          </cell>
          <cell r="F10" t="str">
            <v>31.64</v>
          </cell>
        </row>
        <row r="11">
          <cell r="A11" t="str">
            <v>台中市</v>
          </cell>
          <cell r="B11" t="str">
            <v>160</v>
          </cell>
          <cell r="C11" t="str">
            <v>113</v>
          </cell>
          <cell r="D11" t="str">
            <v>70.63</v>
          </cell>
          <cell r="E11" t="str">
            <v>47</v>
          </cell>
          <cell r="F11" t="str">
            <v>29.38</v>
          </cell>
        </row>
        <row r="12">
          <cell r="A12" t="str">
            <v>台南市</v>
          </cell>
          <cell r="B12" t="str">
            <v>69</v>
          </cell>
          <cell r="C12" t="str">
            <v>53</v>
          </cell>
          <cell r="D12" t="str">
            <v>76.81</v>
          </cell>
          <cell r="E12" t="str">
            <v>16</v>
          </cell>
          <cell r="F12" t="str">
            <v>23.19</v>
          </cell>
        </row>
        <row r="13">
          <cell r="A13" t="str">
            <v>高雄市</v>
          </cell>
          <cell r="B13" t="str">
            <v>135</v>
          </cell>
          <cell r="C13" t="str">
            <v>89</v>
          </cell>
          <cell r="D13" t="str">
            <v>65.93</v>
          </cell>
          <cell r="E13" t="str">
            <v>46</v>
          </cell>
          <cell r="F13" t="str">
            <v>34.07</v>
          </cell>
        </row>
        <row r="14">
          <cell r="A14" t="str">
            <v>宜蘭縣</v>
          </cell>
          <cell r="B14" t="str">
            <v>7</v>
          </cell>
          <cell r="C14" t="str">
            <v>5</v>
          </cell>
          <cell r="D14" t="str">
            <v>71.43</v>
          </cell>
          <cell r="E14" t="str">
            <v>2</v>
          </cell>
          <cell r="F14" t="str">
            <v>28.57</v>
          </cell>
        </row>
        <row r="15">
          <cell r="A15" t="str">
            <v>桃園縣</v>
          </cell>
          <cell r="B15" t="str">
            <v>100</v>
          </cell>
          <cell r="C15" t="str">
            <v>77</v>
          </cell>
          <cell r="D15" t="str">
            <v>77.00</v>
          </cell>
          <cell r="E15" t="str">
            <v>23</v>
          </cell>
          <cell r="F15" t="str">
            <v>23.00</v>
          </cell>
        </row>
        <row r="16">
          <cell r="A16" t="str">
            <v>新竹縣</v>
          </cell>
          <cell r="B16" t="str">
            <v>31</v>
          </cell>
          <cell r="C16" t="str">
            <v>24</v>
          </cell>
          <cell r="D16" t="str">
            <v>77.42</v>
          </cell>
          <cell r="E16" t="str">
            <v>7</v>
          </cell>
          <cell r="F16" t="str">
            <v>22.58</v>
          </cell>
        </row>
        <row r="17">
          <cell r="A17" t="str">
            <v>苗栗縣</v>
          </cell>
          <cell r="B17" t="str">
            <v>12</v>
          </cell>
          <cell r="C17" t="str">
            <v>10</v>
          </cell>
          <cell r="D17" t="str">
            <v>83.33</v>
          </cell>
          <cell r="E17" t="str">
            <v>2</v>
          </cell>
          <cell r="F17" t="str">
            <v>16.67</v>
          </cell>
        </row>
        <row r="18">
          <cell r="A18" t="str">
            <v>彰化縣</v>
          </cell>
          <cell r="B18" t="str">
            <v>42</v>
          </cell>
          <cell r="C18" t="str">
            <v>26</v>
          </cell>
          <cell r="D18" t="str">
            <v>61.90</v>
          </cell>
          <cell r="E18" t="str">
            <v>16</v>
          </cell>
          <cell r="F18" t="str">
            <v>38.10</v>
          </cell>
        </row>
        <row r="19">
          <cell r="A19" t="str">
            <v>南投縣</v>
          </cell>
          <cell r="B19" t="str">
            <v>8</v>
          </cell>
          <cell r="C19" t="str">
            <v>7</v>
          </cell>
          <cell r="D19" t="str">
            <v>87.50</v>
          </cell>
          <cell r="E19" t="str">
            <v>1</v>
          </cell>
          <cell r="F19" t="str">
            <v>12.50</v>
          </cell>
        </row>
        <row r="20">
          <cell r="A20" t="str">
            <v>雲林縣</v>
          </cell>
          <cell r="B20" t="str">
            <v>16</v>
          </cell>
          <cell r="C20" t="str">
            <v>15</v>
          </cell>
          <cell r="D20" t="str">
            <v>93.75</v>
          </cell>
          <cell r="E20" t="str">
            <v>1</v>
          </cell>
          <cell r="F20" t="str">
            <v>6.25</v>
          </cell>
        </row>
        <row r="21">
          <cell r="A21" t="str">
            <v>嘉義縣</v>
          </cell>
          <cell r="B21" t="str">
            <v>9</v>
          </cell>
          <cell r="C21" t="str">
            <v>6</v>
          </cell>
          <cell r="D21" t="str">
            <v>66.67</v>
          </cell>
          <cell r="E21" t="str">
            <v>3</v>
          </cell>
          <cell r="F21" t="str">
            <v>33.33</v>
          </cell>
        </row>
        <row r="22">
          <cell r="A22" t="str">
            <v>屏東縣</v>
          </cell>
          <cell r="B22" t="str">
            <v>10</v>
          </cell>
          <cell r="C22" t="str">
            <v>7</v>
          </cell>
          <cell r="D22" t="str">
            <v>70.00</v>
          </cell>
          <cell r="E22" t="str">
            <v>3</v>
          </cell>
          <cell r="F22" t="str">
            <v>30.00</v>
          </cell>
        </row>
        <row r="23">
          <cell r="A23" t="str">
            <v>台東縣</v>
          </cell>
          <cell r="B23" t="str">
            <v>2</v>
          </cell>
          <cell r="C23" t="str">
            <v>2</v>
          </cell>
          <cell r="D23" t="str">
            <v>100.00</v>
          </cell>
          <cell r="E23" t="str">
            <v>0</v>
          </cell>
          <cell r="F23" t="str">
            <v>0.00</v>
          </cell>
        </row>
        <row r="24">
          <cell r="A24" t="str">
            <v>花蓮縣</v>
          </cell>
          <cell r="B24" t="str">
            <v>6</v>
          </cell>
          <cell r="C24" t="str">
            <v>2</v>
          </cell>
          <cell r="D24" t="str">
            <v>33.33</v>
          </cell>
          <cell r="E24" t="str">
            <v>4</v>
          </cell>
          <cell r="F24" t="str">
            <v>66.67</v>
          </cell>
        </row>
        <row r="25">
          <cell r="A25" t="str">
            <v>澎湖縣</v>
          </cell>
          <cell r="B25" t="str">
            <v>0</v>
          </cell>
          <cell r="C25" t="str">
            <v>0</v>
          </cell>
          <cell r="D25" t="str">
            <v>0.00</v>
          </cell>
          <cell r="E25" t="str">
            <v>0</v>
          </cell>
          <cell r="F25" t="str">
            <v>0.00</v>
          </cell>
        </row>
        <row r="26">
          <cell r="A26" t="str">
            <v>基隆市</v>
          </cell>
          <cell r="B26" t="str">
            <v>18</v>
          </cell>
          <cell r="C26" t="str">
            <v>14</v>
          </cell>
          <cell r="D26" t="str">
            <v>77.78</v>
          </cell>
          <cell r="E26" t="str">
            <v>4</v>
          </cell>
          <cell r="F26" t="str">
            <v>22.22</v>
          </cell>
        </row>
        <row r="27">
          <cell r="A27" t="str">
            <v>新竹市</v>
          </cell>
          <cell r="B27" t="str">
            <v>28</v>
          </cell>
          <cell r="C27" t="str">
            <v>20</v>
          </cell>
          <cell r="D27" t="str">
            <v>71.43</v>
          </cell>
          <cell r="E27" t="str">
            <v>8</v>
          </cell>
          <cell r="F27" t="str">
            <v>28.57</v>
          </cell>
        </row>
        <row r="28">
          <cell r="A28" t="str">
            <v>嘉義市</v>
          </cell>
          <cell r="B28" t="str">
            <v>8</v>
          </cell>
          <cell r="C28" t="str">
            <v>4</v>
          </cell>
          <cell r="D28" t="str">
            <v>50.00</v>
          </cell>
          <cell r="E28" t="str">
            <v>4</v>
          </cell>
          <cell r="F28" t="str">
            <v>50.00</v>
          </cell>
        </row>
        <row r="29">
          <cell r="A29" t="str">
            <v>金馬地區</v>
          </cell>
          <cell r="B29" t="str">
            <v>0</v>
          </cell>
          <cell r="C29" t="str">
            <v>0</v>
          </cell>
          <cell r="D29" t="str">
            <v>0.00</v>
          </cell>
          <cell r="E29" t="str">
            <v>0</v>
          </cell>
          <cell r="F29" t="str">
            <v>0.00</v>
          </cell>
        </row>
        <row r="30">
          <cell r="A30" t="str">
            <v>金門縣</v>
          </cell>
          <cell r="B30" t="str">
            <v>0</v>
          </cell>
          <cell r="C30" t="str">
            <v>0</v>
          </cell>
          <cell r="D30" t="str">
            <v>0.00</v>
          </cell>
          <cell r="E30" t="str">
            <v>0</v>
          </cell>
          <cell r="F30" t="str">
            <v>0.00</v>
          </cell>
        </row>
        <row r="31">
          <cell r="A31" t="str">
            <v>連江縣</v>
          </cell>
          <cell r="B31" t="str">
            <v>0</v>
          </cell>
          <cell r="C31" t="str">
            <v>0</v>
          </cell>
          <cell r="D31" t="str">
            <v>0.00</v>
          </cell>
          <cell r="E31" t="str">
            <v>0</v>
          </cell>
          <cell r="F31" t="str">
            <v>0.00</v>
          </cell>
        </row>
      </sheetData>
      <sheetData sheetId="10">
        <row r="7">
          <cell r="A7" t="str">
            <v>總計</v>
          </cell>
          <cell r="B7" t="str">
            <v>897</v>
          </cell>
          <cell r="C7" t="str">
            <v>644</v>
          </cell>
          <cell r="D7" t="str">
            <v>71.79</v>
          </cell>
          <cell r="E7" t="str">
            <v>253</v>
          </cell>
          <cell r="F7" t="str">
            <v>28.21</v>
          </cell>
        </row>
        <row r="8">
          <cell r="A8" t="str">
            <v>台灣地區</v>
          </cell>
          <cell r="B8" t="str">
            <v>896</v>
          </cell>
          <cell r="C8" t="str">
            <v>643</v>
          </cell>
          <cell r="D8" t="str">
            <v>71.76</v>
          </cell>
          <cell r="E8" t="str">
            <v>253</v>
          </cell>
          <cell r="F8" t="str">
            <v>28.24</v>
          </cell>
        </row>
        <row r="9">
          <cell r="A9" t="str">
            <v>新北市</v>
          </cell>
          <cell r="B9" t="str">
            <v>322</v>
          </cell>
          <cell r="C9" t="str">
            <v>226</v>
          </cell>
          <cell r="D9" t="str">
            <v>70.19</v>
          </cell>
          <cell r="E9" t="str">
            <v>96</v>
          </cell>
          <cell r="F9" t="str">
            <v>29.81</v>
          </cell>
        </row>
        <row r="10">
          <cell r="A10" t="str">
            <v>台北市</v>
          </cell>
          <cell r="B10" t="str">
            <v>200</v>
          </cell>
          <cell r="C10" t="str">
            <v>143</v>
          </cell>
          <cell r="D10" t="str">
            <v>71.50</v>
          </cell>
          <cell r="E10" t="str">
            <v>57</v>
          </cell>
          <cell r="F10" t="str">
            <v>28.50</v>
          </cell>
        </row>
        <row r="11">
          <cell r="A11" t="str">
            <v>台中市</v>
          </cell>
          <cell r="B11" t="str">
            <v>89</v>
          </cell>
          <cell r="C11" t="str">
            <v>68</v>
          </cell>
          <cell r="D11" t="str">
            <v>76.40</v>
          </cell>
          <cell r="E11" t="str">
            <v>21</v>
          </cell>
          <cell r="F11" t="str">
            <v>23.60</v>
          </cell>
        </row>
        <row r="12">
          <cell r="A12" t="str">
            <v>台南市</v>
          </cell>
          <cell r="B12" t="str">
            <v>48</v>
          </cell>
          <cell r="C12" t="str">
            <v>31</v>
          </cell>
          <cell r="D12" t="str">
            <v>64.58</v>
          </cell>
          <cell r="E12" t="str">
            <v>17</v>
          </cell>
          <cell r="F12" t="str">
            <v>35.42</v>
          </cell>
        </row>
        <row r="13">
          <cell r="A13" t="str">
            <v>高雄市</v>
          </cell>
          <cell r="B13" t="str">
            <v>84</v>
          </cell>
          <cell r="C13" t="str">
            <v>59</v>
          </cell>
          <cell r="D13" t="str">
            <v>70.24</v>
          </cell>
          <cell r="E13" t="str">
            <v>25</v>
          </cell>
          <cell r="F13" t="str">
            <v>29.76</v>
          </cell>
        </row>
        <row r="14">
          <cell r="A14" t="str">
            <v>宜蘭縣</v>
          </cell>
          <cell r="B14" t="str">
            <v>3</v>
          </cell>
          <cell r="C14" t="str">
            <v>3</v>
          </cell>
          <cell r="D14" t="str">
            <v>100.00</v>
          </cell>
          <cell r="E14" t="str">
            <v>0</v>
          </cell>
          <cell r="F14" t="str">
            <v>0.00</v>
          </cell>
        </row>
        <row r="15">
          <cell r="A15" t="str">
            <v>桃園縣</v>
          </cell>
          <cell r="B15" t="str">
            <v>72</v>
          </cell>
          <cell r="C15" t="str">
            <v>55</v>
          </cell>
          <cell r="D15" t="str">
            <v>76.39</v>
          </cell>
          <cell r="E15" t="str">
            <v>17</v>
          </cell>
          <cell r="F15" t="str">
            <v>23.61</v>
          </cell>
        </row>
        <row r="16">
          <cell r="A16" t="str">
            <v>新竹縣</v>
          </cell>
          <cell r="B16" t="str">
            <v>13</v>
          </cell>
          <cell r="C16" t="str">
            <v>10</v>
          </cell>
          <cell r="D16" t="str">
            <v>76.92</v>
          </cell>
          <cell r="E16" t="str">
            <v>3</v>
          </cell>
          <cell r="F16" t="str">
            <v>23.08</v>
          </cell>
        </row>
        <row r="17">
          <cell r="A17" t="str">
            <v>苗栗縣</v>
          </cell>
          <cell r="B17" t="str">
            <v>5</v>
          </cell>
          <cell r="C17" t="str">
            <v>4</v>
          </cell>
          <cell r="D17" t="str">
            <v>80.00</v>
          </cell>
          <cell r="E17" t="str">
            <v>1</v>
          </cell>
          <cell r="F17" t="str">
            <v>20.00</v>
          </cell>
        </row>
        <row r="18">
          <cell r="A18" t="str">
            <v>彰化縣</v>
          </cell>
          <cell r="B18" t="str">
            <v>24</v>
          </cell>
          <cell r="C18" t="str">
            <v>16</v>
          </cell>
          <cell r="D18" t="str">
            <v>66.67</v>
          </cell>
          <cell r="E18" t="str">
            <v>8</v>
          </cell>
          <cell r="F18" t="str">
            <v>33.33</v>
          </cell>
        </row>
        <row r="19">
          <cell r="A19" t="str">
            <v>南投縣</v>
          </cell>
          <cell r="B19" t="str">
            <v>4</v>
          </cell>
          <cell r="C19" t="str">
            <v>4</v>
          </cell>
          <cell r="D19" t="str">
            <v>100.00</v>
          </cell>
          <cell r="E19" t="str">
            <v>0</v>
          </cell>
          <cell r="F19" t="str">
            <v>0.00</v>
          </cell>
        </row>
        <row r="20">
          <cell r="A20" t="str">
            <v>雲林縣</v>
          </cell>
          <cell r="B20" t="str">
            <v>4</v>
          </cell>
          <cell r="C20" t="str">
            <v>3</v>
          </cell>
          <cell r="D20" t="str">
            <v>75.00</v>
          </cell>
          <cell r="E20" t="str">
            <v>1</v>
          </cell>
          <cell r="F20" t="str">
            <v>25.00</v>
          </cell>
        </row>
        <row r="21">
          <cell r="A21" t="str">
            <v>嘉義縣</v>
          </cell>
          <cell r="B21" t="str">
            <v>2</v>
          </cell>
          <cell r="C21" t="str">
            <v>2</v>
          </cell>
          <cell r="D21" t="str">
            <v>100.00</v>
          </cell>
          <cell r="E21" t="str">
            <v>0</v>
          </cell>
          <cell r="F21" t="str">
            <v>0.00</v>
          </cell>
        </row>
        <row r="22">
          <cell r="A22" t="str">
            <v>屏東縣</v>
          </cell>
          <cell r="B22" t="str">
            <v>5</v>
          </cell>
          <cell r="C22" t="str">
            <v>5</v>
          </cell>
          <cell r="D22" t="str">
            <v>100.00</v>
          </cell>
          <cell r="E22" t="str">
            <v>0</v>
          </cell>
          <cell r="F22" t="str">
            <v>0.00</v>
          </cell>
        </row>
        <row r="23">
          <cell r="A23" t="str">
            <v>台東縣</v>
          </cell>
          <cell r="B23" t="str">
            <v>1</v>
          </cell>
          <cell r="C23" t="str">
            <v>0</v>
          </cell>
          <cell r="D23" t="str">
            <v>0.00</v>
          </cell>
          <cell r="E23" t="str">
            <v>1</v>
          </cell>
          <cell r="F23" t="str">
            <v>100.00</v>
          </cell>
        </row>
        <row r="24">
          <cell r="A24" t="str">
            <v>花蓮縣</v>
          </cell>
          <cell r="B24" t="str">
            <v>3</v>
          </cell>
          <cell r="C24" t="str">
            <v>3</v>
          </cell>
          <cell r="D24" t="str">
            <v>100.00</v>
          </cell>
          <cell r="E24" t="str">
            <v>0</v>
          </cell>
          <cell r="F24" t="str">
            <v>0.00</v>
          </cell>
        </row>
        <row r="25">
          <cell r="A25" t="str">
            <v>澎湖縣</v>
          </cell>
          <cell r="B25" t="str">
            <v>0</v>
          </cell>
          <cell r="C25" t="str">
            <v>0</v>
          </cell>
          <cell r="D25" t="str">
            <v>0.00</v>
          </cell>
          <cell r="E25" t="str">
            <v>0</v>
          </cell>
          <cell r="F25" t="str">
            <v>0.00</v>
          </cell>
        </row>
        <row r="26">
          <cell r="A26" t="str">
            <v>基隆市</v>
          </cell>
          <cell r="B26" t="str">
            <v>5</v>
          </cell>
          <cell r="C26" t="str">
            <v>2</v>
          </cell>
          <cell r="D26" t="str">
            <v>40.00</v>
          </cell>
          <cell r="E26" t="str">
            <v>3</v>
          </cell>
          <cell r="F26" t="str">
            <v>60.00</v>
          </cell>
        </row>
        <row r="27">
          <cell r="A27" t="str">
            <v>新竹市</v>
          </cell>
          <cell r="B27" t="str">
            <v>10</v>
          </cell>
          <cell r="C27" t="str">
            <v>7</v>
          </cell>
          <cell r="D27" t="str">
            <v>70.00</v>
          </cell>
          <cell r="E27" t="str">
            <v>3</v>
          </cell>
          <cell r="F27" t="str">
            <v>30.00</v>
          </cell>
        </row>
        <row r="28">
          <cell r="A28" t="str">
            <v>嘉義市</v>
          </cell>
          <cell r="B28" t="str">
            <v>2</v>
          </cell>
          <cell r="C28" t="str">
            <v>2</v>
          </cell>
          <cell r="D28" t="str">
            <v>100.00</v>
          </cell>
          <cell r="E28" t="str">
            <v>0</v>
          </cell>
          <cell r="F28" t="str">
            <v>0.00</v>
          </cell>
        </row>
        <row r="29">
          <cell r="A29" t="str">
            <v>金馬地區</v>
          </cell>
          <cell r="B29" t="str">
            <v>1</v>
          </cell>
          <cell r="C29" t="str">
            <v>1</v>
          </cell>
          <cell r="D29" t="str">
            <v>100.00</v>
          </cell>
          <cell r="E29" t="str">
            <v>0</v>
          </cell>
          <cell r="F29" t="str">
            <v>0.00</v>
          </cell>
        </row>
        <row r="30">
          <cell r="A30" t="str">
            <v>金門縣</v>
          </cell>
          <cell r="B30" t="str">
            <v>1</v>
          </cell>
          <cell r="C30" t="str">
            <v>1</v>
          </cell>
          <cell r="D30" t="str">
            <v>100.00</v>
          </cell>
          <cell r="E30" t="str">
            <v>0</v>
          </cell>
          <cell r="F30" t="str">
            <v>0.00</v>
          </cell>
        </row>
        <row r="31">
          <cell r="A31" t="str">
            <v>連江縣</v>
          </cell>
          <cell r="B31" t="str">
            <v>0</v>
          </cell>
          <cell r="C31" t="str">
            <v>0</v>
          </cell>
          <cell r="D31" t="str">
            <v>0.00</v>
          </cell>
          <cell r="E31" t="str">
            <v>0</v>
          </cell>
          <cell r="F31" t="str">
            <v>0.00</v>
          </cell>
        </row>
      </sheetData>
      <sheetData sheetId="11">
        <row r="7">
          <cell r="A7" t="str">
            <v>總計</v>
          </cell>
          <cell r="B7" t="str">
            <v>1,627</v>
          </cell>
          <cell r="C7" t="str">
            <v>1,142</v>
          </cell>
          <cell r="D7" t="str">
            <v>70.19</v>
          </cell>
          <cell r="E7" t="str">
            <v>485</v>
          </cell>
          <cell r="F7" t="str">
            <v>29.81</v>
          </cell>
        </row>
        <row r="8">
          <cell r="A8" t="str">
            <v>台灣地區</v>
          </cell>
          <cell r="B8" t="str">
            <v>1,626</v>
          </cell>
          <cell r="C8" t="str">
            <v>1,141</v>
          </cell>
          <cell r="D8" t="str">
            <v>70.17</v>
          </cell>
          <cell r="E8" t="str">
            <v>485</v>
          </cell>
          <cell r="F8" t="str">
            <v>29.83</v>
          </cell>
        </row>
        <row r="9">
          <cell r="A9" t="str">
            <v>新北市</v>
          </cell>
          <cell r="B9" t="str">
            <v>482</v>
          </cell>
          <cell r="C9" t="str">
            <v>326</v>
          </cell>
          <cell r="D9" t="str">
            <v>67.63</v>
          </cell>
          <cell r="E9" t="str">
            <v>156</v>
          </cell>
          <cell r="F9" t="str">
            <v>32.37</v>
          </cell>
        </row>
        <row r="10">
          <cell r="A10" t="str">
            <v>台北市</v>
          </cell>
          <cell r="B10" t="str">
            <v>380</v>
          </cell>
          <cell r="C10" t="str">
            <v>263</v>
          </cell>
          <cell r="D10" t="str">
            <v>69.21</v>
          </cell>
          <cell r="E10" t="str">
            <v>117</v>
          </cell>
          <cell r="F10" t="str">
            <v>30.79</v>
          </cell>
        </row>
        <row r="11">
          <cell r="A11" t="str">
            <v>台中市</v>
          </cell>
          <cell r="B11" t="str">
            <v>188</v>
          </cell>
          <cell r="C11" t="str">
            <v>133</v>
          </cell>
          <cell r="D11" t="str">
            <v>70.74</v>
          </cell>
          <cell r="E11" t="str">
            <v>55</v>
          </cell>
          <cell r="F11" t="str">
            <v>29.26</v>
          </cell>
        </row>
        <row r="12">
          <cell r="A12" t="str">
            <v>台南市</v>
          </cell>
          <cell r="B12" t="str">
            <v>90</v>
          </cell>
          <cell r="C12" t="str">
            <v>69</v>
          </cell>
          <cell r="D12" t="str">
            <v>76.67</v>
          </cell>
          <cell r="E12" t="str">
            <v>21</v>
          </cell>
          <cell r="F12" t="str">
            <v>23.33</v>
          </cell>
        </row>
        <row r="13">
          <cell r="A13" t="str">
            <v>高雄市</v>
          </cell>
          <cell r="B13" t="str">
            <v>152</v>
          </cell>
          <cell r="C13" t="str">
            <v>104</v>
          </cell>
          <cell r="D13" t="str">
            <v>68.42</v>
          </cell>
          <cell r="E13" t="str">
            <v>48</v>
          </cell>
          <cell r="F13" t="str">
            <v>31.58</v>
          </cell>
        </row>
        <row r="14">
          <cell r="A14" t="str">
            <v>宜蘭縣</v>
          </cell>
          <cell r="B14" t="str">
            <v>10</v>
          </cell>
          <cell r="C14" t="str">
            <v>8</v>
          </cell>
          <cell r="D14" t="str">
            <v>80.00</v>
          </cell>
          <cell r="E14" t="str">
            <v>2</v>
          </cell>
          <cell r="F14" t="str">
            <v>20.00</v>
          </cell>
        </row>
        <row r="15">
          <cell r="A15" t="str">
            <v>桃園縣</v>
          </cell>
          <cell r="B15" t="str">
            <v>111</v>
          </cell>
          <cell r="C15" t="str">
            <v>72</v>
          </cell>
          <cell r="D15" t="str">
            <v>64.86</v>
          </cell>
          <cell r="E15" t="str">
            <v>39</v>
          </cell>
          <cell r="F15" t="str">
            <v>35.14</v>
          </cell>
        </row>
        <row r="16">
          <cell r="A16" t="str">
            <v>新竹縣</v>
          </cell>
          <cell r="B16" t="str">
            <v>26</v>
          </cell>
          <cell r="C16" t="str">
            <v>23</v>
          </cell>
          <cell r="D16" t="str">
            <v>88.46</v>
          </cell>
          <cell r="E16" t="str">
            <v>3</v>
          </cell>
          <cell r="F16" t="str">
            <v>11.54</v>
          </cell>
        </row>
        <row r="17">
          <cell r="A17" t="str">
            <v>苗栗縣</v>
          </cell>
          <cell r="B17" t="str">
            <v>13</v>
          </cell>
          <cell r="C17" t="str">
            <v>13</v>
          </cell>
          <cell r="D17" t="str">
            <v>100.00</v>
          </cell>
          <cell r="E17" t="str">
            <v>0</v>
          </cell>
          <cell r="F17" t="str">
            <v>0.00</v>
          </cell>
        </row>
        <row r="18">
          <cell r="A18" t="str">
            <v>彰化縣</v>
          </cell>
          <cell r="B18" t="str">
            <v>55</v>
          </cell>
          <cell r="C18" t="str">
            <v>41</v>
          </cell>
          <cell r="D18" t="str">
            <v>74.55</v>
          </cell>
          <cell r="E18" t="str">
            <v>14</v>
          </cell>
          <cell r="F18" t="str">
            <v>25.45</v>
          </cell>
        </row>
        <row r="19">
          <cell r="A19" t="str">
            <v>南投縣</v>
          </cell>
          <cell r="B19" t="str">
            <v>18</v>
          </cell>
          <cell r="C19" t="str">
            <v>14</v>
          </cell>
          <cell r="D19" t="str">
            <v>77.78</v>
          </cell>
          <cell r="E19" t="str">
            <v>4</v>
          </cell>
          <cell r="F19" t="str">
            <v>22.22</v>
          </cell>
        </row>
        <row r="20">
          <cell r="A20" t="str">
            <v>雲林縣</v>
          </cell>
          <cell r="B20" t="str">
            <v>20</v>
          </cell>
          <cell r="C20" t="str">
            <v>16</v>
          </cell>
          <cell r="D20" t="str">
            <v>80.00</v>
          </cell>
          <cell r="E20" t="str">
            <v>4</v>
          </cell>
          <cell r="F20" t="str">
            <v>20.00</v>
          </cell>
        </row>
        <row r="21">
          <cell r="A21" t="str">
            <v>嘉義縣</v>
          </cell>
          <cell r="B21" t="str">
            <v>12</v>
          </cell>
          <cell r="C21" t="str">
            <v>9</v>
          </cell>
          <cell r="D21" t="str">
            <v>75.00</v>
          </cell>
          <cell r="E21" t="str">
            <v>3</v>
          </cell>
          <cell r="F21" t="str">
            <v>25.00</v>
          </cell>
        </row>
        <row r="22">
          <cell r="A22" t="str">
            <v>屏東縣</v>
          </cell>
          <cell r="B22" t="str">
            <v>15</v>
          </cell>
          <cell r="C22" t="str">
            <v>11</v>
          </cell>
          <cell r="D22" t="str">
            <v>73.33</v>
          </cell>
          <cell r="E22" t="str">
            <v>4</v>
          </cell>
          <cell r="F22" t="str">
            <v>26.67</v>
          </cell>
        </row>
        <row r="23">
          <cell r="A23" t="str">
            <v>台東縣</v>
          </cell>
          <cell r="B23" t="str">
            <v>1</v>
          </cell>
          <cell r="C23" t="str">
            <v>1</v>
          </cell>
          <cell r="D23" t="str">
            <v>100.00</v>
          </cell>
          <cell r="E23" t="str">
            <v>0</v>
          </cell>
          <cell r="F23" t="str">
            <v>0.00</v>
          </cell>
        </row>
        <row r="24">
          <cell r="A24" t="str">
            <v>花蓮縣</v>
          </cell>
          <cell r="B24" t="str">
            <v>9</v>
          </cell>
          <cell r="C24" t="str">
            <v>6</v>
          </cell>
          <cell r="D24" t="str">
            <v>66.67</v>
          </cell>
          <cell r="E24" t="str">
            <v>3</v>
          </cell>
          <cell r="F24" t="str">
            <v>33.33</v>
          </cell>
        </row>
        <row r="25">
          <cell r="A25" t="str">
            <v>澎湖縣</v>
          </cell>
          <cell r="B25" t="str">
            <v>0</v>
          </cell>
          <cell r="C25" t="str">
            <v>0</v>
          </cell>
          <cell r="D25" t="str">
            <v>0.00</v>
          </cell>
          <cell r="E25" t="str">
            <v>0</v>
          </cell>
          <cell r="F25" t="str">
            <v>0.00</v>
          </cell>
        </row>
        <row r="26">
          <cell r="A26" t="str">
            <v>基隆市</v>
          </cell>
          <cell r="B26" t="str">
            <v>8</v>
          </cell>
          <cell r="C26" t="str">
            <v>4</v>
          </cell>
          <cell r="D26" t="str">
            <v>50.00</v>
          </cell>
          <cell r="E26" t="str">
            <v>4</v>
          </cell>
          <cell r="F26" t="str">
            <v>50.00</v>
          </cell>
        </row>
        <row r="27">
          <cell r="A27" t="str">
            <v>新竹市</v>
          </cell>
          <cell r="B27" t="str">
            <v>27</v>
          </cell>
          <cell r="C27" t="str">
            <v>22</v>
          </cell>
          <cell r="D27" t="str">
            <v>81.48</v>
          </cell>
          <cell r="E27" t="str">
            <v>5</v>
          </cell>
          <cell r="F27" t="str">
            <v>18.52</v>
          </cell>
        </row>
        <row r="28">
          <cell r="A28" t="str">
            <v>嘉義市</v>
          </cell>
          <cell r="B28" t="str">
            <v>9</v>
          </cell>
          <cell r="C28" t="str">
            <v>6</v>
          </cell>
          <cell r="D28" t="str">
            <v>66.67</v>
          </cell>
          <cell r="E28" t="str">
            <v>3</v>
          </cell>
          <cell r="F28" t="str">
            <v>33.33</v>
          </cell>
        </row>
        <row r="29">
          <cell r="A29" t="str">
            <v>金馬地區</v>
          </cell>
          <cell r="B29" t="str">
            <v>1</v>
          </cell>
          <cell r="C29" t="str">
            <v>1</v>
          </cell>
          <cell r="D29" t="str">
            <v>100.00</v>
          </cell>
          <cell r="E29" t="str">
            <v>0</v>
          </cell>
          <cell r="F29" t="str">
            <v>0.00</v>
          </cell>
        </row>
        <row r="30">
          <cell r="A30" t="str">
            <v>金門縣</v>
          </cell>
          <cell r="B30" t="str">
            <v>1</v>
          </cell>
          <cell r="C30" t="str">
            <v>1</v>
          </cell>
          <cell r="D30" t="str">
            <v>100.00</v>
          </cell>
          <cell r="E30" t="str">
            <v>0</v>
          </cell>
          <cell r="F30" t="str">
            <v>0.00</v>
          </cell>
        </row>
        <row r="31">
          <cell r="A31" t="str">
            <v>連江縣</v>
          </cell>
          <cell r="B31" t="str">
            <v>0</v>
          </cell>
          <cell r="C31" t="str">
            <v>0</v>
          </cell>
          <cell r="D31" t="str">
            <v>0.00</v>
          </cell>
          <cell r="E31" t="str">
            <v>0</v>
          </cell>
          <cell r="F31" t="str">
            <v>0.00</v>
          </cell>
        </row>
      </sheetData>
      <sheetData sheetId="12">
        <row r="7">
          <cell r="A7" t="str">
            <v>總計</v>
          </cell>
          <cell r="B7" t="str">
            <v>1,601</v>
          </cell>
          <cell r="C7" t="str">
            <v>1,118</v>
          </cell>
          <cell r="D7" t="str">
            <v>69.83</v>
          </cell>
          <cell r="E7" t="str">
            <v>483</v>
          </cell>
          <cell r="F7" t="str">
            <v>30.17</v>
          </cell>
        </row>
        <row r="8">
          <cell r="A8" t="str">
            <v>台灣地區</v>
          </cell>
          <cell r="B8" t="str">
            <v>1,601</v>
          </cell>
          <cell r="C8" t="str">
            <v>1,118</v>
          </cell>
          <cell r="D8" t="str">
            <v>69.83</v>
          </cell>
          <cell r="E8" t="str">
            <v>483</v>
          </cell>
          <cell r="F8" t="str">
            <v>30.17</v>
          </cell>
        </row>
        <row r="9">
          <cell r="A9" t="str">
            <v>新北市</v>
          </cell>
          <cell r="B9" t="str">
            <v>534</v>
          </cell>
          <cell r="C9" t="str">
            <v>362</v>
          </cell>
          <cell r="D9" t="str">
            <v>67.79</v>
          </cell>
          <cell r="E9" t="str">
            <v>172</v>
          </cell>
          <cell r="F9" t="str">
            <v>32.21</v>
          </cell>
        </row>
        <row r="10">
          <cell r="A10" t="str">
            <v>台北市</v>
          </cell>
          <cell r="B10" t="str">
            <v>366</v>
          </cell>
          <cell r="C10" t="str">
            <v>260</v>
          </cell>
          <cell r="D10" t="str">
            <v>71.04</v>
          </cell>
          <cell r="E10" t="str">
            <v>106</v>
          </cell>
          <cell r="F10" t="str">
            <v>28.96</v>
          </cell>
        </row>
        <row r="11">
          <cell r="A11" t="str">
            <v>台中市</v>
          </cell>
          <cell r="B11" t="str">
            <v>170</v>
          </cell>
          <cell r="C11" t="str">
            <v>113</v>
          </cell>
          <cell r="D11" t="str">
            <v>66.47</v>
          </cell>
          <cell r="E11" t="str">
            <v>57</v>
          </cell>
          <cell r="F11" t="str">
            <v>33.53</v>
          </cell>
        </row>
        <row r="12">
          <cell r="A12" t="str">
            <v>台南市</v>
          </cell>
          <cell r="B12" t="str">
            <v>71</v>
          </cell>
          <cell r="C12" t="str">
            <v>51</v>
          </cell>
          <cell r="D12" t="str">
            <v>71.83</v>
          </cell>
          <cell r="E12" t="str">
            <v>20</v>
          </cell>
          <cell r="F12" t="str">
            <v>28.17</v>
          </cell>
        </row>
        <row r="13">
          <cell r="A13" t="str">
            <v>高雄市</v>
          </cell>
          <cell r="B13" t="str">
            <v>150</v>
          </cell>
          <cell r="C13" t="str">
            <v>113</v>
          </cell>
          <cell r="D13" t="str">
            <v>75.33</v>
          </cell>
          <cell r="E13" t="str">
            <v>37</v>
          </cell>
          <cell r="F13" t="str">
            <v>24.67</v>
          </cell>
        </row>
        <row r="14">
          <cell r="A14" t="str">
            <v>宜蘭縣</v>
          </cell>
          <cell r="B14" t="str">
            <v>10</v>
          </cell>
          <cell r="C14" t="str">
            <v>8</v>
          </cell>
          <cell r="D14" t="str">
            <v>80.00</v>
          </cell>
          <cell r="E14" t="str">
            <v>2</v>
          </cell>
          <cell r="F14" t="str">
            <v>20.00</v>
          </cell>
        </row>
        <row r="15">
          <cell r="A15" t="str">
            <v>桃園縣</v>
          </cell>
          <cell r="B15" t="str">
            <v>112</v>
          </cell>
          <cell r="C15" t="str">
            <v>80</v>
          </cell>
          <cell r="D15" t="str">
            <v>71.43</v>
          </cell>
          <cell r="E15" t="str">
            <v>32</v>
          </cell>
          <cell r="F15" t="str">
            <v>28.57</v>
          </cell>
        </row>
        <row r="16">
          <cell r="A16" t="str">
            <v>新竹縣</v>
          </cell>
          <cell r="B16" t="str">
            <v>36</v>
          </cell>
          <cell r="C16" t="str">
            <v>29</v>
          </cell>
          <cell r="D16" t="str">
            <v>80.56</v>
          </cell>
          <cell r="E16" t="str">
            <v>7</v>
          </cell>
          <cell r="F16" t="str">
            <v>19.44</v>
          </cell>
        </row>
        <row r="17">
          <cell r="A17" t="str">
            <v>苗栗縣</v>
          </cell>
          <cell r="B17" t="str">
            <v>13</v>
          </cell>
          <cell r="C17" t="str">
            <v>9</v>
          </cell>
          <cell r="D17" t="str">
            <v>69.23</v>
          </cell>
          <cell r="E17" t="str">
            <v>4</v>
          </cell>
          <cell r="F17" t="str">
            <v>30.77</v>
          </cell>
        </row>
        <row r="18">
          <cell r="A18" t="str">
            <v>彰化縣</v>
          </cell>
          <cell r="B18" t="str">
            <v>46</v>
          </cell>
          <cell r="C18" t="str">
            <v>32</v>
          </cell>
          <cell r="D18" t="str">
            <v>69.57</v>
          </cell>
          <cell r="E18" t="str">
            <v>14</v>
          </cell>
          <cell r="F18" t="str">
            <v>30.43</v>
          </cell>
        </row>
        <row r="19">
          <cell r="A19" t="str">
            <v>南投縣</v>
          </cell>
          <cell r="B19" t="str">
            <v>10</v>
          </cell>
          <cell r="C19" t="str">
            <v>5</v>
          </cell>
          <cell r="D19" t="str">
            <v>50.00</v>
          </cell>
          <cell r="E19" t="str">
            <v>5</v>
          </cell>
          <cell r="F19" t="str">
            <v>50.00</v>
          </cell>
        </row>
        <row r="20">
          <cell r="A20" t="str">
            <v>雲林縣</v>
          </cell>
          <cell r="B20" t="str">
            <v>11</v>
          </cell>
          <cell r="C20" t="str">
            <v>8</v>
          </cell>
          <cell r="D20" t="str">
            <v>72.73</v>
          </cell>
          <cell r="E20" t="str">
            <v>3</v>
          </cell>
          <cell r="F20" t="str">
            <v>27.27</v>
          </cell>
        </row>
        <row r="21">
          <cell r="A21" t="str">
            <v>嘉義縣</v>
          </cell>
          <cell r="B21" t="str">
            <v>13</v>
          </cell>
          <cell r="C21" t="str">
            <v>10</v>
          </cell>
          <cell r="D21" t="str">
            <v>76.92</v>
          </cell>
          <cell r="E21" t="str">
            <v>3</v>
          </cell>
          <cell r="F21" t="str">
            <v>23.08</v>
          </cell>
        </row>
        <row r="22">
          <cell r="A22" t="str">
            <v>屏東縣</v>
          </cell>
          <cell r="B22" t="str">
            <v>8</v>
          </cell>
          <cell r="C22" t="str">
            <v>7</v>
          </cell>
          <cell r="D22" t="str">
            <v>87.50</v>
          </cell>
          <cell r="E22" t="str">
            <v>1</v>
          </cell>
          <cell r="F22" t="str">
            <v>12.50</v>
          </cell>
        </row>
        <row r="23">
          <cell r="A23" t="str">
            <v>台東縣</v>
          </cell>
          <cell r="B23" t="str">
            <v>1</v>
          </cell>
          <cell r="C23" t="str">
            <v>0</v>
          </cell>
          <cell r="D23" t="str">
            <v>0.00</v>
          </cell>
          <cell r="E23" t="str">
            <v>1</v>
          </cell>
          <cell r="F23" t="str">
            <v>100.00</v>
          </cell>
        </row>
        <row r="24">
          <cell r="A24" t="str">
            <v>花蓮縣</v>
          </cell>
          <cell r="B24" t="str">
            <v>4</v>
          </cell>
          <cell r="C24" t="str">
            <v>2</v>
          </cell>
          <cell r="D24" t="str">
            <v>50.00</v>
          </cell>
          <cell r="E24" t="str">
            <v>2</v>
          </cell>
          <cell r="F24" t="str">
            <v>50.00</v>
          </cell>
        </row>
        <row r="25">
          <cell r="A25" t="str">
            <v>澎湖縣</v>
          </cell>
          <cell r="B25" t="str">
            <v>1</v>
          </cell>
          <cell r="C25" t="str">
            <v>1</v>
          </cell>
          <cell r="D25" t="str">
            <v>100.00</v>
          </cell>
          <cell r="E25" t="str">
            <v>0</v>
          </cell>
          <cell r="F25" t="str">
            <v>0.00</v>
          </cell>
        </row>
        <row r="26">
          <cell r="A26" t="str">
            <v>基隆市</v>
          </cell>
          <cell r="B26" t="str">
            <v>4</v>
          </cell>
          <cell r="C26" t="str">
            <v>1</v>
          </cell>
          <cell r="D26" t="str">
            <v>25.00</v>
          </cell>
          <cell r="E26" t="str">
            <v>3</v>
          </cell>
          <cell r="F26" t="str">
            <v>75.00</v>
          </cell>
        </row>
        <row r="27">
          <cell r="A27" t="str">
            <v>新竹市</v>
          </cell>
          <cell r="B27" t="str">
            <v>28</v>
          </cell>
          <cell r="C27" t="str">
            <v>20</v>
          </cell>
          <cell r="D27" t="str">
            <v>71.43</v>
          </cell>
          <cell r="E27" t="str">
            <v>8</v>
          </cell>
          <cell r="F27" t="str">
            <v>28.57</v>
          </cell>
        </row>
        <row r="28">
          <cell r="A28" t="str">
            <v>嘉義市</v>
          </cell>
          <cell r="B28" t="str">
            <v>13</v>
          </cell>
          <cell r="C28" t="str">
            <v>7</v>
          </cell>
          <cell r="D28" t="str">
            <v>53.85</v>
          </cell>
          <cell r="E28" t="str">
            <v>6</v>
          </cell>
          <cell r="F28" t="str">
            <v>46.15</v>
          </cell>
        </row>
        <row r="29">
          <cell r="A29" t="str">
            <v>金馬地區</v>
          </cell>
          <cell r="B29" t="str">
            <v>0</v>
          </cell>
          <cell r="C29" t="str">
            <v>0</v>
          </cell>
          <cell r="D29" t="str">
            <v>0.00</v>
          </cell>
          <cell r="E29" t="str">
            <v>0</v>
          </cell>
          <cell r="F29" t="str">
            <v>0.00</v>
          </cell>
        </row>
        <row r="30">
          <cell r="A30" t="str">
            <v>金門縣</v>
          </cell>
          <cell r="B30" t="str">
            <v>0</v>
          </cell>
          <cell r="C30" t="str">
            <v>0</v>
          </cell>
          <cell r="D30" t="str">
            <v>0.00</v>
          </cell>
          <cell r="E30" t="str">
            <v>0</v>
          </cell>
          <cell r="F30" t="str">
            <v>0.00</v>
          </cell>
        </row>
        <row r="31">
          <cell r="A31" t="str">
            <v>連江縣</v>
          </cell>
          <cell r="B31" t="str">
            <v>0</v>
          </cell>
          <cell r="C31" t="str">
            <v>0</v>
          </cell>
          <cell r="D31" t="str">
            <v>0.00</v>
          </cell>
          <cell r="E31" t="str">
            <v>0</v>
          </cell>
          <cell r="F31" t="str">
            <v>0.00</v>
          </cell>
        </row>
      </sheetData>
      <sheetData sheetId="13">
        <row r="7">
          <cell r="A7" t="str">
            <v>總計</v>
          </cell>
          <cell r="B7" t="str">
            <v>1,668</v>
          </cell>
          <cell r="C7" t="str">
            <v>1,182</v>
          </cell>
          <cell r="D7" t="str">
            <v>70.86</v>
          </cell>
          <cell r="E7" t="str">
            <v>486</v>
          </cell>
          <cell r="F7" t="str">
            <v>29.14</v>
          </cell>
        </row>
        <row r="8">
          <cell r="A8" t="str">
            <v>台灣地區</v>
          </cell>
          <cell r="B8" t="str">
            <v>1,666</v>
          </cell>
          <cell r="C8" t="str">
            <v>1,180</v>
          </cell>
          <cell r="D8" t="str">
            <v>70.83</v>
          </cell>
          <cell r="E8" t="str">
            <v>486</v>
          </cell>
          <cell r="F8" t="str">
            <v>29.17</v>
          </cell>
        </row>
        <row r="9">
          <cell r="A9" t="str">
            <v>新北市</v>
          </cell>
          <cell r="B9" t="str">
            <v>528</v>
          </cell>
          <cell r="C9" t="str">
            <v>360</v>
          </cell>
          <cell r="D9" t="str">
            <v>68.18</v>
          </cell>
          <cell r="E9" t="str">
            <v>168</v>
          </cell>
          <cell r="F9" t="str">
            <v>31.82</v>
          </cell>
        </row>
        <row r="10">
          <cell r="A10" t="str">
            <v>台北市</v>
          </cell>
          <cell r="B10" t="str">
            <v>416</v>
          </cell>
          <cell r="C10" t="str">
            <v>303</v>
          </cell>
          <cell r="D10" t="str">
            <v>72.84</v>
          </cell>
          <cell r="E10" t="str">
            <v>113</v>
          </cell>
          <cell r="F10" t="str">
            <v>27.16</v>
          </cell>
        </row>
        <row r="11">
          <cell r="A11" t="str">
            <v>台中市</v>
          </cell>
          <cell r="B11" t="str">
            <v>181</v>
          </cell>
          <cell r="C11" t="str">
            <v>139</v>
          </cell>
          <cell r="D11" t="str">
            <v>76.80</v>
          </cell>
          <cell r="E11" t="str">
            <v>42</v>
          </cell>
          <cell r="F11" t="str">
            <v>23.20</v>
          </cell>
        </row>
        <row r="12">
          <cell r="A12" t="str">
            <v>台南市</v>
          </cell>
          <cell r="B12" t="str">
            <v>81</v>
          </cell>
          <cell r="C12" t="str">
            <v>58</v>
          </cell>
          <cell r="D12" t="str">
            <v>71.60</v>
          </cell>
          <cell r="E12" t="str">
            <v>23</v>
          </cell>
          <cell r="F12" t="str">
            <v>28.40</v>
          </cell>
        </row>
        <row r="13">
          <cell r="A13" t="str">
            <v>高雄市</v>
          </cell>
          <cell r="B13" t="str">
            <v>144</v>
          </cell>
          <cell r="C13" t="str">
            <v>97</v>
          </cell>
          <cell r="D13" t="str">
            <v>67.36</v>
          </cell>
          <cell r="E13" t="str">
            <v>47</v>
          </cell>
          <cell r="F13" t="str">
            <v>32.64</v>
          </cell>
        </row>
        <row r="14">
          <cell r="A14" t="str">
            <v>宜蘭縣</v>
          </cell>
          <cell r="B14" t="str">
            <v>11</v>
          </cell>
          <cell r="C14" t="str">
            <v>8</v>
          </cell>
          <cell r="D14" t="str">
            <v>72.73</v>
          </cell>
          <cell r="E14" t="str">
            <v>3</v>
          </cell>
          <cell r="F14" t="str">
            <v>27.27</v>
          </cell>
        </row>
        <row r="15">
          <cell r="A15" t="str">
            <v>桃園縣</v>
          </cell>
          <cell r="B15" t="str">
            <v>110</v>
          </cell>
          <cell r="C15" t="str">
            <v>75</v>
          </cell>
          <cell r="D15" t="str">
            <v>68.18</v>
          </cell>
          <cell r="E15" t="str">
            <v>35</v>
          </cell>
          <cell r="F15" t="str">
            <v>31.82</v>
          </cell>
        </row>
        <row r="16">
          <cell r="A16" t="str">
            <v>新竹縣</v>
          </cell>
          <cell r="B16" t="str">
            <v>46</v>
          </cell>
          <cell r="C16" t="str">
            <v>30</v>
          </cell>
          <cell r="D16" t="str">
            <v>65.22</v>
          </cell>
          <cell r="E16" t="str">
            <v>16</v>
          </cell>
          <cell r="F16" t="str">
            <v>34.78</v>
          </cell>
        </row>
        <row r="17">
          <cell r="A17" t="str">
            <v>苗栗縣</v>
          </cell>
          <cell r="B17" t="str">
            <v>11</v>
          </cell>
          <cell r="C17" t="str">
            <v>10</v>
          </cell>
          <cell r="D17" t="str">
            <v>90.91</v>
          </cell>
          <cell r="E17" t="str">
            <v>1</v>
          </cell>
          <cell r="F17" t="str">
            <v>9.09</v>
          </cell>
        </row>
        <row r="18">
          <cell r="A18" t="str">
            <v>彰化縣</v>
          </cell>
          <cell r="B18" t="str">
            <v>37</v>
          </cell>
          <cell r="C18" t="str">
            <v>28</v>
          </cell>
          <cell r="D18" t="str">
            <v>75.68</v>
          </cell>
          <cell r="E18" t="str">
            <v>9</v>
          </cell>
          <cell r="F18" t="str">
            <v>24.32</v>
          </cell>
        </row>
        <row r="19">
          <cell r="A19" t="str">
            <v>南投縣</v>
          </cell>
          <cell r="B19" t="str">
            <v>9</v>
          </cell>
          <cell r="C19" t="str">
            <v>7</v>
          </cell>
          <cell r="D19" t="str">
            <v>77.78</v>
          </cell>
          <cell r="E19" t="str">
            <v>2</v>
          </cell>
          <cell r="F19" t="str">
            <v>22.22</v>
          </cell>
        </row>
        <row r="20">
          <cell r="A20" t="str">
            <v>雲林縣</v>
          </cell>
          <cell r="B20" t="str">
            <v>10</v>
          </cell>
          <cell r="C20" t="str">
            <v>6</v>
          </cell>
          <cell r="D20" t="str">
            <v>60.00</v>
          </cell>
          <cell r="E20" t="str">
            <v>4</v>
          </cell>
          <cell r="F20" t="str">
            <v>40.00</v>
          </cell>
        </row>
        <row r="21">
          <cell r="A21" t="str">
            <v>嘉義縣</v>
          </cell>
          <cell r="B21" t="str">
            <v>12</v>
          </cell>
          <cell r="C21" t="str">
            <v>8</v>
          </cell>
          <cell r="D21" t="str">
            <v>66.67</v>
          </cell>
          <cell r="E21" t="str">
            <v>4</v>
          </cell>
          <cell r="F21" t="str">
            <v>33.33</v>
          </cell>
        </row>
        <row r="22">
          <cell r="A22" t="str">
            <v>屏東縣</v>
          </cell>
          <cell r="B22" t="str">
            <v>17</v>
          </cell>
          <cell r="C22" t="str">
            <v>11</v>
          </cell>
          <cell r="D22" t="str">
            <v>64.71</v>
          </cell>
          <cell r="E22" t="str">
            <v>6</v>
          </cell>
          <cell r="F22" t="str">
            <v>35.29</v>
          </cell>
        </row>
        <row r="23">
          <cell r="A23" t="str">
            <v>台東縣</v>
          </cell>
          <cell r="B23" t="str">
            <v>1</v>
          </cell>
          <cell r="C23" t="str">
            <v>0</v>
          </cell>
          <cell r="D23" t="str">
            <v>0.00</v>
          </cell>
          <cell r="E23" t="str">
            <v>1</v>
          </cell>
          <cell r="F23" t="str">
            <v>100.00</v>
          </cell>
        </row>
        <row r="24">
          <cell r="A24" t="str">
            <v>花蓮縣</v>
          </cell>
          <cell r="B24" t="str">
            <v>5</v>
          </cell>
          <cell r="C24" t="str">
            <v>2</v>
          </cell>
          <cell r="D24" t="str">
            <v>40.00</v>
          </cell>
          <cell r="E24" t="str">
            <v>3</v>
          </cell>
          <cell r="F24" t="str">
            <v>60.00</v>
          </cell>
        </row>
        <row r="25">
          <cell r="A25" t="str">
            <v>澎湖縣</v>
          </cell>
          <cell r="B25" t="str">
            <v>0</v>
          </cell>
          <cell r="C25" t="str">
            <v>0</v>
          </cell>
          <cell r="D25" t="str">
            <v>0.00</v>
          </cell>
          <cell r="E25" t="str">
            <v>0</v>
          </cell>
          <cell r="F25" t="str">
            <v>0.00</v>
          </cell>
        </row>
        <row r="26">
          <cell r="A26" t="str">
            <v>基隆市</v>
          </cell>
          <cell r="B26" t="str">
            <v>11</v>
          </cell>
          <cell r="C26" t="str">
            <v>10</v>
          </cell>
          <cell r="D26" t="str">
            <v>90.91</v>
          </cell>
          <cell r="E26" t="str">
            <v>1</v>
          </cell>
          <cell r="F26" t="str">
            <v>9.09</v>
          </cell>
        </row>
        <row r="27">
          <cell r="A27" t="str">
            <v>新竹市</v>
          </cell>
          <cell r="B27" t="str">
            <v>27</v>
          </cell>
          <cell r="C27" t="str">
            <v>20</v>
          </cell>
          <cell r="D27" t="str">
            <v>74.07</v>
          </cell>
          <cell r="E27" t="str">
            <v>7</v>
          </cell>
          <cell r="F27" t="str">
            <v>25.93</v>
          </cell>
        </row>
        <row r="28">
          <cell r="A28" t="str">
            <v>嘉義市</v>
          </cell>
          <cell r="B28" t="str">
            <v>9</v>
          </cell>
          <cell r="C28" t="str">
            <v>8</v>
          </cell>
          <cell r="D28" t="str">
            <v>88.89</v>
          </cell>
          <cell r="E28" t="str">
            <v>1</v>
          </cell>
          <cell r="F28" t="str">
            <v>11.11</v>
          </cell>
        </row>
        <row r="29">
          <cell r="A29" t="str">
            <v>金馬地區</v>
          </cell>
          <cell r="B29" t="str">
            <v>2</v>
          </cell>
          <cell r="C29" t="str">
            <v>2</v>
          </cell>
          <cell r="D29" t="str">
            <v>100.00</v>
          </cell>
          <cell r="E29" t="str">
            <v>0</v>
          </cell>
          <cell r="F29" t="str">
            <v>0.00</v>
          </cell>
        </row>
        <row r="30">
          <cell r="A30" t="str">
            <v>金門縣</v>
          </cell>
          <cell r="B30" t="str">
            <v>2</v>
          </cell>
          <cell r="C30" t="str">
            <v>2</v>
          </cell>
          <cell r="D30" t="str">
            <v>100.00</v>
          </cell>
          <cell r="E30" t="str">
            <v>0</v>
          </cell>
          <cell r="F30" t="str">
            <v>0.00</v>
          </cell>
        </row>
        <row r="31">
          <cell r="A31" t="str">
            <v>連江縣</v>
          </cell>
          <cell r="B31" t="str">
            <v>0</v>
          </cell>
          <cell r="C31" t="str">
            <v>0</v>
          </cell>
          <cell r="D31" t="str">
            <v>0.00</v>
          </cell>
          <cell r="E31" t="str">
            <v>0</v>
          </cell>
          <cell r="F31" t="str">
            <v>0.00</v>
          </cell>
        </row>
      </sheetData>
      <sheetData sheetId="14">
        <row r="7">
          <cell r="A7" t="str">
            <v>總計</v>
          </cell>
          <cell r="B7" t="str">
            <v>1,486</v>
          </cell>
          <cell r="C7" t="str">
            <v>991</v>
          </cell>
          <cell r="D7" t="str">
            <v>66.69</v>
          </cell>
          <cell r="E7" t="str">
            <v>495</v>
          </cell>
          <cell r="F7" t="str">
            <v>33.31</v>
          </cell>
        </row>
        <row r="8">
          <cell r="A8" t="str">
            <v>台灣地區</v>
          </cell>
          <cell r="B8" t="str">
            <v>1,486</v>
          </cell>
          <cell r="C8" t="str">
            <v>991</v>
          </cell>
          <cell r="D8" t="str">
            <v>66.69</v>
          </cell>
          <cell r="E8" t="str">
            <v>495</v>
          </cell>
          <cell r="F8" t="str">
            <v>33.31</v>
          </cell>
        </row>
        <row r="9">
          <cell r="A9" t="str">
            <v>新北市</v>
          </cell>
          <cell r="B9" t="str">
            <v>474</v>
          </cell>
          <cell r="C9" t="str">
            <v>288</v>
          </cell>
          <cell r="D9" t="str">
            <v>60.76</v>
          </cell>
          <cell r="E9" t="str">
            <v>186</v>
          </cell>
          <cell r="F9" t="str">
            <v>39.24</v>
          </cell>
        </row>
        <row r="10">
          <cell r="A10" t="str">
            <v>台北市</v>
          </cell>
          <cell r="B10" t="str">
            <v>337</v>
          </cell>
          <cell r="C10" t="str">
            <v>233</v>
          </cell>
          <cell r="D10" t="str">
            <v>69.14</v>
          </cell>
          <cell r="E10" t="str">
            <v>104</v>
          </cell>
          <cell r="F10" t="str">
            <v>30.86</v>
          </cell>
        </row>
        <row r="11">
          <cell r="A11" t="str">
            <v>台中市</v>
          </cell>
          <cell r="B11" t="str">
            <v>176</v>
          </cell>
          <cell r="C11" t="str">
            <v>118</v>
          </cell>
          <cell r="D11" t="str">
            <v>67.05</v>
          </cell>
          <cell r="E11" t="str">
            <v>58</v>
          </cell>
          <cell r="F11" t="str">
            <v>32.95</v>
          </cell>
        </row>
        <row r="12">
          <cell r="A12" t="str">
            <v>台南市</v>
          </cell>
          <cell r="B12" t="str">
            <v>81</v>
          </cell>
          <cell r="C12" t="str">
            <v>48</v>
          </cell>
          <cell r="D12" t="str">
            <v>59.26</v>
          </cell>
          <cell r="E12" t="str">
            <v>33</v>
          </cell>
          <cell r="F12" t="str">
            <v>40.74</v>
          </cell>
        </row>
        <row r="13">
          <cell r="A13" t="str">
            <v>高雄市</v>
          </cell>
          <cell r="B13" t="str">
            <v>141</v>
          </cell>
          <cell r="C13" t="str">
            <v>106</v>
          </cell>
          <cell r="D13" t="str">
            <v>75.18</v>
          </cell>
          <cell r="E13" t="str">
            <v>35</v>
          </cell>
          <cell r="F13" t="str">
            <v>24.82</v>
          </cell>
        </row>
        <row r="14">
          <cell r="A14" t="str">
            <v>宜蘭縣</v>
          </cell>
          <cell r="B14" t="str">
            <v>9</v>
          </cell>
          <cell r="C14" t="str">
            <v>4</v>
          </cell>
          <cell r="D14" t="str">
            <v>44.44</v>
          </cell>
          <cell r="E14" t="str">
            <v>5</v>
          </cell>
          <cell r="F14" t="str">
            <v>55.56</v>
          </cell>
        </row>
        <row r="15">
          <cell r="A15" t="str">
            <v>桃園縣</v>
          </cell>
          <cell r="B15" t="str">
            <v>116</v>
          </cell>
          <cell r="C15" t="str">
            <v>81</v>
          </cell>
          <cell r="D15" t="str">
            <v>69.83</v>
          </cell>
          <cell r="E15" t="str">
            <v>35</v>
          </cell>
          <cell r="F15" t="str">
            <v>30.17</v>
          </cell>
        </row>
        <row r="16">
          <cell r="A16" t="str">
            <v>新竹縣</v>
          </cell>
          <cell r="B16" t="str">
            <v>19</v>
          </cell>
          <cell r="C16" t="str">
            <v>15</v>
          </cell>
          <cell r="D16" t="str">
            <v>78.95</v>
          </cell>
          <cell r="E16" t="str">
            <v>4</v>
          </cell>
          <cell r="F16" t="str">
            <v>21.05</v>
          </cell>
        </row>
        <row r="17">
          <cell r="A17" t="str">
            <v>苗栗縣</v>
          </cell>
          <cell r="B17" t="str">
            <v>9</v>
          </cell>
          <cell r="C17" t="str">
            <v>9</v>
          </cell>
          <cell r="D17" t="str">
            <v>100.00</v>
          </cell>
          <cell r="E17" t="str">
            <v>0</v>
          </cell>
          <cell r="F17" t="str">
            <v>0.00</v>
          </cell>
        </row>
        <row r="18">
          <cell r="A18" t="str">
            <v>彰化縣</v>
          </cell>
          <cell r="B18" t="str">
            <v>38</v>
          </cell>
          <cell r="C18" t="str">
            <v>27</v>
          </cell>
          <cell r="D18" t="str">
            <v>71.05</v>
          </cell>
          <cell r="E18" t="str">
            <v>11</v>
          </cell>
          <cell r="F18" t="str">
            <v>28.95</v>
          </cell>
        </row>
        <row r="19">
          <cell r="A19" t="str">
            <v>南投縣</v>
          </cell>
          <cell r="B19" t="str">
            <v>12</v>
          </cell>
          <cell r="C19" t="str">
            <v>9</v>
          </cell>
          <cell r="D19" t="str">
            <v>75.00</v>
          </cell>
          <cell r="E19" t="str">
            <v>3</v>
          </cell>
          <cell r="F19" t="str">
            <v>25.00</v>
          </cell>
        </row>
        <row r="20">
          <cell r="A20" t="str">
            <v>雲林縣</v>
          </cell>
          <cell r="B20" t="str">
            <v>7</v>
          </cell>
          <cell r="C20" t="str">
            <v>5</v>
          </cell>
          <cell r="D20" t="str">
            <v>71.43</v>
          </cell>
          <cell r="E20" t="str">
            <v>2</v>
          </cell>
          <cell r="F20" t="str">
            <v>28.57</v>
          </cell>
        </row>
        <row r="21">
          <cell r="A21" t="str">
            <v>嘉義縣</v>
          </cell>
          <cell r="B21" t="str">
            <v>5</v>
          </cell>
          <cell r="C21" t="str">
            <v>4</v>
          </cell>
          <cell r="D21" t="str">
            <v>80.00</v>
          </cell>
          <cell r="E21" t="str">
            <v>1</v>
          </cell>
          <cell r="F21" t="str">
            <v>20.00</v>
          </cell>
        </row>
        <row r="22">
          <cell r="A22" t="str">
            <v>屏東縣</v>
          </cell>
          <cell r="B22" t="str">
            <v>11</v>
          </cell>
          <cell r="C22" t="str">
            <v>6</v>
          </cell>
          <cell r="D22" t="str">
            <v>54.55</v>
          </cell>
          <cell r="E22" t="str">
            <v>5</v>
          </cell>
          <cell r="F22" t="str">
            <v>45.45</v>
          </cell>
        </row>
        <row r="23">
          <cell r="A23" t="str">
            <v>台東縣</v>
          </cell>
          <cell r="B23" t="str">
            <v>1</v>
          </cell>
          <cell r="C23" t="str">
            <v>0</v>
          </cell>
          <cell r="D23" t="str">
            <v>0.00</v>
          </cell>
          <cell r="E23" t="str">
            <v>1</v>
          </cell>
          <cell r="F23" t="str">
            <v>100.00</v>
          </cell>
        </row>
        <row r="24">
          <cell r="A24" t="str">
            <v>花蓮縣</v>
          </cell>
          <cell r="B24" t="str">
            <v>3</v>
          </cell>
          <cell r="C24" t="str">
            <v>3</v>
          </cell>
          <cell r="D24" t="str">
            <v>100.00</v>
          </cell>
          <cell r="E24" t="str">
            <v>0</v>
          </cell>
          <cell r="F24" t="str">
            <v>0.00</v>
          </cell>
        </row>
        <row r="25">
          <cell r="A25" t="str">
            <v>澎湖縣</v>
          </cell>
          <cell r="B25" t="str">
            <v>0</v>
          </cell>
          <cell r="C25" t="str">
            <v>0</v>
          </cell>
          <cell r="D25" t="str">
            <v>0.00</v>
          </cell>
          <cell r="E25" t="str">
            <v>0</v>
          </cell>
          <cell r="F25" t="str">
            <v>0.00</v>
          </cell>
        </row>
        <row r="26">
          <cell r="A26" t="str">
            <v>基隆市</v>
          </cell>
          <cell r="B26" t="str">
            <v>12</v>
          </cell>
          <cell r="C26" t="str">
            <v>9</v>
          </cell>
          <cell r="D26" t="str">
            <v>75.00</v>
          </cell>
          <cell r="E26" t="str">
            <v>3</v>
          </cell>
          <cell r="F26" t="str">
            <v>25.00</v>
          </cell>
        </row>
        <row r="27">
          <cell r="A27" t="str">
            <v>新竹市</v>
          </cell>
          <cell r="B27" t="str">
            <v>24</v>
          </cell>
          <cell r="C27" t="str">
            <v>18</v>
          </cell>
          <cell r="D27" t="str">
            <v>75.00</v>
          </cell>
          <cell r="E27" t="str">
            <v>6</v>
          </cell>
          <cell r="F27" t="str">
            <v>25.00</v>
          </cell>
        </row>
        <row r="28">
          <cell r="A28" t="str">
            <v>嘉義市</v>
          </cell>
          <cell r="B28" t="str">
            <v>11</v>
          </cell>
          <cell r="C28" t="str">
            <v>8</v>
          </cell>
          <cell r="D28" t="str">
            <v>72.73</v>
          </cell>
          <cell r="E28" t="str">
            <v>3</v>
          </cell>
          <cell r="F28" t="str">
            <v>27.27</v>
          </cell>
        </row>
        <row r="29">
          <cell r="A29" t="str">
            <v>金馬地區</v>
          </cell>
          <cell r="B29" t="str">
            <v>0</v>
          </cell>
          <cell r="C29" t="str">
            <v>0</v>
          </cell>
          <cell r="D29" t="str">
            <v>0.00</v>
          </cell>
          <cell r="E29" t="str">
            <v>0</v>
          </cell>
          <cell r="F29" t="str">
            <v>0.00</v>
          </cell>
        </row>
        <row r="30">
          <cell r="A30" t="str">
            <v>金門縣</v>
          </cell>
          <cell r="B30" t="str">
            <v>0</v>
          </cell>
          <cell r="C30" t="str">
            <v>0</v>
          </cell>
          <cell r="D30" t="str">
            <v>0.00</v>
          </cell>
          <cell r="E30" t="str">
            <v>0</v>
          </cell>
          <cell r="F30" t="str">
            <v>0.00</v>
          </cell>
        </row>
        <row r="31">
          <cell r="A31" t="str">
            <v>連江縣</v>
          </cell>
          <cell r="B31" t="str">
            <v>0</v>
          </cell>
          <cell r="C31" t="str">
            <v>0</v>
          </cell>
          <cell r="D31" t="str">
            <v>0.00</v>
          </cell>
          <cell r="E31" t="str">
            <v>0</v>
          </cell>
          <cell r="F31" t="str">
            <v>0.00</v>
          </cell>
        </row>
      </sheetData>
      <sheetData sheetId="15">
        <row r="7">
          <cell r="A7" t="str">
            <v>總計</v>
          </cell>
          <cell r="B7" t="str">
            <v>1,712</v>
          </cell>
          <cell r="C7" t="str">
            <v>1,177</v>
          </cell>
          <cell r="D7" t="str">
            <v>68.75</v>
          </cell>
          <cell r="E7" t="str">
            <v>535</v>
          </cell>
          <cell r="F7" t="str">
            <v>31.25</v>
          </cell>
        </row>
        <row r="8">
          <cell r="A8" t="str">
            <v>台灣地區</v>
          </cell>
          <cell r="B8" t="str">
            <v>1,707</v>
          </cell>
          <cell r="C8" t="str">
            <v>1,173</v>
          </cell>
          <cell r="D8" t="str">
            <v>68.72</v>
          </cell>
          <cell r="E8" t="str">
            <v>534</v>
          </cell>
          <cell r="F8" t="str">
            <v>31.28</v>
          </cell>
        </row>
        <row r="9">
          <cell r="A9" t="str">
            <v>新北市</v>
          </cell>
          <cell r="B9" t="str">
            <v>602</v>
          </cell>
          <cell r="C9" t="str">
            <v>404</v>
          </cell>
          <cell r="D9" t="str">
            <v>67.11</v>
          </cell>
          <cell r="E9" t="str">
            <v>198</v>
          </cell>
          <cell r="F9" t="str">
            <v>32.89</v>
          </cell>
        </row>
        <row r="10">
          <cell r="A10" t="str">
            <v>台北市</v>
          </cell>
          <cell r="B10" t="str">
            <v>375</v>
          </cell>
          <cell r="C10" t="str">
            <v>254</v>
          </cell>
          <cell r="D10" t="str">
            <v>67.73</v>
          </cell>
          <cell r="E10" t="str">
            <v>121</v>
          </cell>
          <cell r="F10" t="str">
            <v>32.27</v>
          </cell>
        </row>
        <row r="11">
          <cell r="A11" t="str">
            <v>台中市</v>
          </cell>
          <cell r="B11" t="str">
            <v>212</v>
          </cell>
          <cell r="C11" t="str">
            <v>153</v>
          </cell>
          <cell r="D11" t="str">
            <v>72.17</v>
          </cell>
          <cell r="E11" t="str">
            <v>59</v>
          </cell>
          <cell r="F11" t="str">
            <v>27.83</v>
          </cell>
        </row>
        <row r="12">
          <cell r="A12" t="str">
            <v>台南市</v>
          </cell>
          <cell r="B12" t="str">
            <v>74</v>
          </cell>
          <cell r="C12" t="str">
            <v>55</v>
          </cell>
          <cell r="D12" t="str">
            <v>74.32</v>
          </cell>
          <cell r="E12" t="str">
            <v>19</v>
          </cell>
          <cell r="F12" t="str">
            <v>25.68</v>
          </cell>
        </row>
        <row r="13">
          <cell r="A13" t="str">
            <v>高雄市</v>
          </cell>
          <cell r="B13" t="str">
            <v>163</v>
          </cell>
          <cell r="C13" t="str">
            <v>111</v>
          </cell>
          <cell r="D13" t="str">
            <v>68.10</v>
          </cell>
          <cell r="E13" t="str">
            <v>52</v>
          </cell>
          <cell r="F13" t="str">
            <v>31.90</v>
          </cell>
        </row>
        <row r="14">
          <cell r="A14" t="str">
            <v>宜蘭縣</v>
          </cell>
          <cell r="B14" t="str">
            <v>7</v>
          </cell>
          <cell r="C14" t="str">
            <v>6</v>
          </cell>
          <cell r="D14" t="str">
            <v>85.71</v>
          </cell>
          <cell r="E14" t="str">
            <v>1</v>
          </cell>
          <cell r="F14" t="str">
            <v>14.29</v>
          </cell>
        </row>
        <row r="15">
          <cell r="A15" t="str">
            <v>桃園縣</v>
          </cell>
          <cell r="B15" t="str">
            <v>103</v>
          </cell>
          <cell r="C15" t="str">
            <v>69</v>
          </cell>
          <cell r="D15" t="str">
            <v>66.99</v>
          </cell>
          <cell r="E15" t="str">
            <v>34</v>
          </cell>
          <cell r="F15" t="str">
            <v>33.01</v>
          </cell>
        </row>
        <row r="16">
          <cell r="A16" t="str">
            <v>新竹縣</v>
          </cell>
          <cell r="B16" t="str">
            <v>27</v>
          </cell>
          <cell r="C16" t="str">
            <v>18</v>
          </cell>
          <cell r="D16" t="str">
            <v>66.67</v>
          </cell>
          <cell r="E16" t="str">
            <v>9</v>
          </cell>
          <cell r="F16" t="str">
            <v>33.33</v>
          </cell>
        </row>
        <row r="17">
          <cell r="A17" t="str">
            <v>苗栗縣</v>
          </cell>
          <cell r="B17" t="str">
            <v>8</v>
          </cell>
          <cell r="C17" t="str">
            <v>7</v>
          </cell>
          <cell r="D17" t="str">
            <v>87.50</v>
          </cell>
          <cell r="E17" t="str">
            <v>1</v>
          </cell>
          <cell r="F17" t="str">
            <v>12.50</v>
          </cell>
        </row>
        <row r="18">
          <cell r="A18" t="str">
            <v>彰化縣</v>
          </cell>
          <cell r="B18" t="str">
            <v>44</v>
          </cell>
          <cell r="C18" t="str">
            <v>27</v>
          </cell>
          <cell r="D18" t="str">
            <v>61.36</v>
          </cell>
          <cell r="E18" t="str">
            <v>17</v>
          </cell>
          <cell r="F18" t="str">
            <v>38.64</v>
          </cell>
        </row>
        <row r="19">
          <cell r="A19" t="str">
            <v>南投縣</v>
          </cell>
          <cell r="B19" t="str">
            <v>6</v>
          </cell>
          <cell r="C19" t="str">
            <v>6</v>
          </cell>
          <cell r="D19" t="str">
            <v>100.00</v>
          </cell>
          <cell r="E19" t="str">
            <v>0</v>
          </cell>
          <cell r="F19" t="str">
            <v>0.00</v>
          </cell>
        </row>
        <row r="20">
          <cell r="A20" t="str">
            <v>雲林縣</v>
          </cell>
          <cell r="B20" t="str">
            <v>17</v>
          </cell>
          <cell r="C20" t="str">
            <v>14</v>
          </cell>
          <cell r="D20" t="str">
            <v>82.35</v>
          </cell>
          <cell r="E20" t="str">
            <v>3</v>
          </cell>
          <cell r="F20" t="str">
            <v>17.65</v>
          </cell>
        </row>
        <row r="21">
          <cell r="A21" t="str">
            <v>嘉義縣</v>
          </cell>
          <cell r="B21" t="str">
            <v>8</v>
          </cell>
          <cell r="C21" t="str">
            <v>5</v>
          </cell>
          <cell r="D21" t="str">
            <v>62.50</v>
          </cell>
          <cell r="E21" t="str">
            <v>3</v>
          </cell>
          <cell r="F21" t="str">
            <v>37.50</v>
          </cell>
        </row>
        <row r="22">
          <cell r="A22" t="str">
            <v>屏東縣</v>
          </cell>
          <cell r="B22" t="str">
            <v>15</v>
          </cell>
          <cell r="C22" t="str">
            <v>9</v>
          </cell>
          <cell r="D22" t="str">
            <v>60.00</v>
          </cell>
          <cell r="E22" t="str">
            <v>6</v>
          </cell>
          <cell r="F22" t="str">
            <v>40.00</v>
          </cell>
        </row>
        <row r="23">
          <cell r="A23" t="str">
            <v>台東縣</v>
          </cell>
          <cell r="B23" t="str">
            <v>2</v>
          </cell>
          <cell r="C23" t="str">
            <v>1</v>
          </cell>
          <cell r="D23" t="str">
            <v>50.00</v>
          </cell>
          <cell r="E23" t="str">
            <v>1</v>
          </cell>
          <cell r="F23" t="str">
            <v>50.00</v>
          </cell>
        </row>
        <row r="24">
          <cell r="A24" t="str">
            <v>花蓮縣</v>
          </cell>
          <cell r="B24" t="str">
            <v>3</v>
          </cell>
          <cell r="C24" t="str">
            <v>3</v>
          </cell>
          <cell r="D24" t="str">
            <v>100.00</v>
          </cell>
          <cell r="E24" t="str">
            <v>0</v>
          </cell>
          <cell r="F24" t="str">
            <v>0.00</v>
          </cell>
        </row>
        <row r="25">
          <cell r="A25" t="str">
            <v>澎湖縣</v>
          </cell>
          <cell r="B25" t="str">
            <v>1</v>
          </cell>
          <cell r="C25" t="str">
            <v>1</v>
          </cell>
          <cell r="D25" t="str">
            <v>100.00</v>
          </cell>
          <cell r="E25" t="str">
            <v>0</v>
          </cell>
          <cell r="F25" t="str">
            <v>0.00</v>
          </cell>
        </row>
        <row r="26">
          <cell r="A26" t="str">
            <v>基隆市</v>
          </cell>
          <cell r="B26" t="str">
            <v>6</v>
          </cell>
          <cell r="C26" t="str">
            <v>6</v>
          </cell>
          <cell r="D26" t="str">
            <v>100.00</v>
          </cell>
          <cell r="E26" t="str">
            <v>0</v>
          </cell>
          <cell r="F26" t="str">
            <v>0.00</v>
          </cell>
        </row>
        <row r="27">
          <cell r="A27" t="str">
            <v>新竹市</v>
          </cell>
          <cell r="B27" t="str">
            <v>23</v>
          </cell>
          <cell r="C27" t="str">
            <v>15</v>
          </cell>
          <cell r="D27" t="str">
            <v>65.22</v>
          </cell>
          <cell r="E27" t="str">
            <v>8</v>
          </cell>
          <cell r="F27" t="str">
            <v>34.78</v>
          </cell>
        </row>
        <row r="28">
          <cell r="A28" t="str">
            <v>嘉義市</v>
          </cell>
          <cell r="B28" t="str">
            <v>11</v>
          </cell>
          <cell r="C28" t="str">
            <v>9</v>
          </cell>
          <cell r="D28" t="str">
            <v>81.82</v>
          </cell>
          <cell r="E28" t="str">
            <v>2</v>
          </cell>
          <cell r="F28" t="str">
            <v>18.18</v>
          </cell>
        </row>
        <row r="29">
          <cell r="A29" t="str">
            <v>金馬地區</v>
          </cell>
          <cell r="B29" t="str">
            <v>5</v>
          </cell>
          <cell r="C29" t="str">
            <v>4</v>
          </cell>
          <cell r="D29" t="str">
            <v>80.00</v>
          </cell>
          <cell r="E29" t="str">
            <v>1</v>
          </cell>
          <cell r="F29" t="str">
            <v>20.00</v>
          </cell>
        </row>
        <row r="30">
          <cell r="A30" t="str">
            <v>金門縣</v>
          </cell>
          <cell r="B30" t="str">
            <v>4</v>
          </cell>
          <cell r="C30" t="str">
            <v>4</v>
          </cell>
          <cell r="D30" t="str">
            <v>100.00</v>
          </cell>
          <cell r="E30" t="str">
            <v>0</v>
          </cell>
          <cell r="F30" t="str">
            <v>0.00</v>
          </cell>
        </row>
        <row r="31">
          <cell r="A31" t="str">
            <v>連江縣</v>
          </cell>
          <cell r="B31" t="str">
            <v>1</v>
          </cell>
          <cell r="C31" t="str">
            <v>0</v>
          </cell>
          <cell r="D31" t="str">
            <v>0.00</v>
          </cell>
          <cell r="E31" t="str">
            <v>1</v>
          </cell>
          <cell r="F31" t="str">
            <v>100.00</v>
          </cell>
        </row>
      </sheetData>
      <sheetData sheetId="16">
        <row r="7">
          <cell r="A7" t="str">
            <v>總計</v>
          </cell>
          <cell r="B7" t="str">
            <v>1,616</v>
          </cell>
          <cell r="C7" t="str">
            <v>1,114</v>
          </cell>
          <cell r="D7" t="str">
            <v>68.94</v>
          </cell>
          <cell r="E7" t="str">
            <v>502</v>
          </cell>
          <cell r="F7" t="str">
            <v>31.06</v>
          </cell>
        </row>
        <row r="8">
          <cell r="A8" t="str">
            <v>台灣地區</v>
          </cell>
          <cell r="B8" t="str">
            <v>1,613</v>
          </cell>
          <cell r="C8" t="str">
            <v>1,111</v>
          </cell>
          <cell r="D8" t="str">
            <v>68.88</v>
          </cell>
          <cell r="E8" t="str">
            <v>502</v>
          </cell>
          <cell r="F8" t="str">
            <v>31.12</v>
          </cell>
        </row>
        <row r="9">
          <cell r="A9" t="str">
            <v>新北市</v>
          </cell>
          <cell r="B9" t="str">
            <v>522</v>
          </cell>
          <cell r="C9" t="str">
            <v>356</v>
          </cell>
          <cell r="D9" t="str">
            <v>68.20</v>
          </cell>
          <cell r="E9" t="str">
            <v>166</v>
          </cell>
          <cell r="F9" t="str">
            <v>31.80</v>
          </cell>
        </row>
        <row r="10">
          <cell r="A10" t="str">
            <v>台北市</v>
          </cell>
          <cell r="B10" t="str">
            <v>413</v>
          </cell>
          <cell r="C10" t="str">
            <v>282</v>
          </cell>
          <cell r="D10" t="str">
            <v>68.28</v>
          </cell>
          <cell r="E10" t="str">
            <v>131</v>
          </cell>
          <cell r="F10" t="str">
            <v>31.72</v>
          </cell>
        </row>
        <row r="11">
          <cell r="A11" t="str">
            <v>台中市</v>
          </cell>
          <cell r="B11" t="str">
            <v>198</v>
          </cell>
          <cell r="C11" t="str">
            <v>138</v>
          </cell>
          <cell r="D11" t="str">
            <v>69.70</v>
          </cell>
          <cell r="E11" t="str">
            <v>60</v>
          </cell>
          <cell r="F11" t="str">
            <v>30.30</v>
          </cell>
        </row>
        <row r="12">
          <cell r="A12" t="str">
            <v>台南市</v>
          </cell>
          <cell r="B12" t="str">
            <v>63</v>
          </cell>
          <cell r="C12" t="str">
            <v>46</v>
          </cell>
          <cell r="D12" t="str">
            <v>73.02</v>
          </cell>
          <cell r="E12" t="str">
            <v>17</v>
          </cell>
          <cell r="F12" t="str">
            <v>26.98</v>
          </cell>
        </row>
        <row r="13">
          <cell r="A13" t="str">
            <v>高雄市</v>
          </cell>
          <cell r="B13" t="str">
            <v>128</v>
          </cell>
          <cell r="C13" t="str">
            <v>89</v>
          </cell>
          <cell r="D13" t="str">
            <v>69.53</v>
          </cell>
          <cell r="E13" t="str">
            <v>39</v>
          </cell>
          <cell r="F13" t="str">
            <v>30.47</v>
          </cell>
        </row>
        <row r="14">
          <cell r="A14" t="str">
            <v>宜蘭縣</v>
          </cell>
          <cell r="B14" t="str">
            <v>8</v>
          </cell>
          <cell r="C14" t="str">
            <v>7</v>
          </cell>
          <cell r="D14" t="str">
            <v>87.50</v>
          </cell>
          <cell r="E14" t="str">
            <v>1</v>
          </cell>
          <cell r="F14" t="str">
            <v>12.50</v>
          </cell>
        </row>
        <row r="15">
          <cell r="A15" t="str">
            <v>桃園縣</v>
          </cell>
          <cell r="B15" t="str">
            <v>91</v>
          </cell>
          <cell r="C15" t="str">
            <v>60</v>
          </cell>
          <cell r="D15" t="str">
            <v>65.93</v>
          </cell>
          <cell r="E15" t="str">
            <v>31</v>
          </cell>
          <cell r="F15" t="str">
            <v>34.07</v>
          </cell>
        </row>
        <row r="16">
          <cell r="A16" t="str">
            <v>新竹縣</v>
          </cell>
          <cell r="B16" t="str">
            <v>28</v>
          </cell>
          <cell r="C16" t="str">
            <v>26</v>
          </cell>
          <cell r="D16" t="str">
            <v>92.86</v>
          </cell>
          <cell r="E16" t="str">
            <v>2</v>
          </cell>
          <cell r="F16" t="str">
            <v>7.14</v>
          </cell>
        </row>
        <row r="17">
          <cell r="A17" t="str">
            <v>苗栗縣</v>
          </cell>
          <cell r="B17" t="str">
            <v>16</v>
          </cell>
          <cell r="C17" t="str">
            <v>11</v>
          </cell>
          <cell r="D17" t="str">
            <v>68.75</v>
          </cell>
          <cell r="E17" t="str">
            <v>5</v>
          </cell>
          <cell r="F17" t="str">
            <v>31.25</v>
          </cell>
        </row>
        <row r="18">
          <cell r="A18" t="str">
            <v>彰化縣</v>
          </cell>
          <cell r="B18" t="str">
            <v>50</v>
          </cell>
          <cell r="C18" t="str">
            <v>27</v>
          </cell>
          <cell r="D18" t="str">
            <v>54.00</v>
          </cell>
          <cell r="E18" t="str">
            <v>23</v>
          </cell>
          <cell r="F18" t="str">
            <v>46.00</v>
          </cell>
        </row>
        <row r="19">
          <cell r="A19" t="str">
            <v>南投縣</v>
          </cell>
          <cell r="B19" t="str">
            <v>10</v>
          </cell>
          <cell r="C19" t="str">
            <v>9</v>
          </cell>
          <cell r="D19" t="str">
            <v>90.00</v>
          </cell>
          <cell r="E19" t="str">
            <v>1</v>
          </cell>
          <cell r="F19" t="str">
            <v>10.00</v>
          </cell>
        </row>
        <row r="20">
          <cell r="A20" t="str">
            <v>雲林縣</v>
          </cell>
          <cell r="B20" t="str">
            <v>13</v>
          </cell>
          <cell r="C20" t="str">
            <v>9</v>
          </cell>
          <cell r="D20" t="str">
            <v>69.23</v>
          </cell>
          <cell r="E20" t="str">
            <v>4</v>
          </cell>
          <cell r="F20" t="str">
            <v>30.77</v>
          </cell>
        </row>
        <row r="21">
          <cell r="A21" t="str">
            <v>嘉義縣</v>
          </cell>
          <cell r="B21" t="str">
            <v>10</v>
          </cell>
          <cell r="C21" t="str">
            <v>6</v>
          </cell>
          <cell r="D21" t="str">
            <v>60.00</v>
          </cell>
          <cell r="E21" t="str">
            <v>4</v>
          </cell>
          <cell r="F21" t="str">
            <v>40.00</v>
          </cell>
        </row>
        <row r="22">
          <cell r="A22" t="str">
            <v>屏東縣</v>
          </cell>
          <cell r="B22" t="str">
            <v>11</v>
          </cell>
          <cell r="C22" t="str">
            <v>9</v>
          </cell>
          <cell r="D22" t="str">
            <v>81.82</v>
          </cell>
          <cell r="E22" t="str">
            <v>2</v>
          </cell>
          <cell r="F22" t="str">
            <v>18.18</v>
          </cell>
        </row>
        <row r="23">
          <cell r="A23" t="str">
            <v>台東縣</v>
          </cell>
          <cell r="B23" t="str">
            <v>2</v>
          </cell>
          <cell r="C23" t="str">
            <v>2</v>
          </cell>
          <cell r="D23" t="str">
            <v>100.00</v>
          </cell>
          <cell r="E23" t="str">
            <v>0</v>
          </cell>
          <cell r="F23" t="str">
            <v>0.00</v>
          </cell>
        </row>
        <row r="24">
          <cell r="A24" t="str">
            <v>花蓮縣</v>
          </cell>
          <cell r="B24" t="str">
            <v>10</v>
          </cell>
          <cell r="C24" t="str">
            <v>9</v>
          </cell>
          <cell r="D24" t="str">
            <v>90.00</v>
          </cell>
          <cell r="E24" t="str">
            <v>1</v>
          </cell>
          <cell r="F24" t="str">
            <v>10.00</v>
          </cell>
        </row>
        <row r="25">
          <cell r="A25" t="str">
            <v>澎湖縣</v>
          </cell>
          <cell r="B25" t="str">
            <v>0</v>
          </cell>
          <cell r="C25" t="str">
            <v>0</v>
          </cell>
          <cell r="D25" t="str">
            <v>0.00</v>
          </cell>
          <cell r="E25" t="str">
            <v>0</v>
          </cell>
          <cell r="F25" t="str">
            <v>0.00</v>
          </cell>
        </row>
        <row r="26">
          <cell r="A26" t="str">
            <v>基隆市</v>
          </cell>
          <cell r="B26" t="str">
            <v>8</v>
          </cell>
          <cell r="C26" t="str">
            <v>5</v>
          </cell>
          <cell r="D26" t="str">
            <v>62.50</v>
          </cell>
          <cell r="E26" t="str">
            <v>3</v>
          </cell>
          <cell r="F26" t="str">
            <v>37.50</v>
          </cell>
        </row>
        <row r="27">
          <cell r="A27" t="str">
            <v>新竹市</v>
          </cell>
          <cell r="B27" t="str">
            <v>24</v>
          </cell>
          <cell r="C27" t="str">
            <v>15</v>
          </cell>
          <cell r="D27" t="str">
            <v>62.50</v>
          </cell>
          <cell r="E27" t="str">
            <v>9</v>
          </cell>
          <cell r="F27" t="str">
            <v>37.50</v>
          </cell>
        </row>
        <row r="28">
          <cell r="A28" t="str">
            <v>嘉義市</v>
          </cell>
          <cell r="B28" t="str">
            <v>8</v>
          </cell>
          <cell r="C28" t="str">
            <v>5</v>
          </cell>
          <cell r="D28" t="str">
            <v>62.50</v>
          </cell>
          <cell r="E28" t="str">
            <v>3</v>
          </cell>
          <cell r="F28" t="str">
            <v>37.50</v>
          </cell>
        </row>
        <row r="29">
          <cell r="A29" t="str">
            <v>金馬地區</v>
          </cell>
          <cell r="B29" t="str">
            <v>3</v>
          </cell>
          <cell r="C29" t="str">
            <v>3</v>
          </cell>
          <cell r="D29" t="str">
            <v>100.00</v>
          </cell>
          <cell r="E29" t="str">
            <v>0</v>
          </cell>
          <cell r="F29" t="str">
            <v>0.00</v>
          </cell>
        </row>
        <row r="30">
          <cell r="A30" t="str">
            <v>金門縣</v>
          </cell>
          <cell r="B30" t="str">
            <v>3</v>
          </cell>
          <cell r="C30" t="str">
            <v>3</v>
          </cell>
          <cell r="D30" t="str">
            <v>100.00</v>
          </cell>
          <cell r="E30" t="str">
            <v>0</v>
          </cell>
          <cell r="F30" t="str">
            <v>0.00</v>
          </cell>
        </row>
        <row r="31">
          <cell r="A31" t="str">
            <v>連江縣</v>
          </cell>
          <cell r="B31" t="str">
            <v>0</v>
          </cell>
          <cell r="C31" t="str">
            <v>0</v>
          </cell>
          <cell r="D31" t="str">
            <v>0.00</v>
          </cell>
          <cell r="E31" t="str">
            <v>0</v>
          </cell>
          <cell r="F31" t="str">
            <v>0.00</v>
          </cell>
        </row>
      </sheetData>
      <sheetData sheetId="17">
        <row r="7">
          <cell r="A7" t="str">
            <v>總計</v>
          </cell>
          <cell r="B7" t="str">
            <v>1,352</v>
          </cell>
          <cell r="C7" t="str">
            <v>971</v>
          </cell>
          <cell r="D7" t="str">
            <v>71.82</v>
          </cell>
          <cell r="E7" t="str">
            <v>381</v>
          </cell>
          <cell r="F7" t="str">
            <v>28.18</v>
          </cell>
        </row>
        <row r="8">
          <cell r="A8" t="str">
            <v>台灣地區</v>
          </cell>
          <cell r="B8" t="str">
            <v>1,349</v>
          </cell>
          <cell r="C8" t="str">
            <v>969</v>
          </cell>
          <cell r="D8" t="str">
            <v>71.83</v>
          </cell>
          <cell r="E8" t="str">
            <v>380</v>
          </cell>
          <cell r="F8" t="str">
            <v>28.17</v>
          </cell>
        </row>
        <row r="9">
          <cell r="A9" t="str">
            <v>新北市</v>
          </cell>
          <cell r="B9" t="str">
            <v>426</v>
          </cell>
          <cell r="C9" t="str">
            <v>306</v>
          </cell>
          <cell r="D9" t="str">
            <v>71.83</v>
          </cell>
          <cell r="E9" t="str">
            <v>120</v>
          </cell>
          <cell r="F9" t="str">
            <v>28.17</v>
          </cell>
        </row>
        <row r="10">
          <cell r="A10" t="str">
            <v>台北市</v>
          </cell>
          <cell r="B10" t="str">
            <v>340</v>
          </cell>
          <cell r="C10" t="str">
            <v>244</v>
          </cell>
          <cell r="D10" t="str">
            <v>71.76</v>
          </cell>
          <cell r="E10" t="str">
            <v>96</v>
          </cell>
          <cell r="F10" t="str">
            <v>28.24</v>
          </cell>
        </row>
        <row r="11">
          <cell r="A11" t="str">
            <v>台中市</v>
          </cell>
          <cell r="B11" t="str">
            <v>147</v>
          </cell>
          <cell r="C11" t="str">
            <v>112</v>
          </cell>
          <cell r="D11" t="str">
            <v>76.19</v>
          </cell>
          <cell r="E11" t="str">
            <v>35</v>
          </cell>
          <cell r="F11" t="str">
            <v>23.81</v>
          </cell>
        </row>
        <row r="12">
          <cell r="A12" t="str">
            <v>台南市</v>
          </cell>
          <cell r="B12" t="str">
            <v>62</v>
          </cell>
          <cell r="C12" t="str">
            <v>47</v>
          </cell>
          <cell r="D12" t="str">
            <v>75.81</v>
          </cell>
          <cell r="E12" t="str">
            <v>15</v>
          </cell>
          <cell r="F12" t="str">
            <v>24.19</v>
          </cell>
        </row>
        <row r="13">
          <cell r="A13" t="str">
            <v>高雄市</v>
          </cell>
          <cell r="B13" t="str">
            <v>107</v>
          </cell>
          <cell r="C13" t="str">
            <v>78</v>
          </cell>
          <cell r="D13" t="str">
            <v>72.90</v>
          </cell>
          <cell r="E13" t="str">
            <v>29</v>
          </cell>
          <cell r="F13" t="str">
            <v>27.10</v>
          </cell>
        </row>
        <row r="14">
          <cell r="A14" t="str">
            <v>宜蘭縣</v>
          </cell>
          <cell r="B14" t="str">
            <v>7</v>
          </cell>
          <cell r="C14" t="str">
            <v>6</v>
          </cell>
          <cell r="D14" t="str">
            <v>85.71</v>
          </cell>
          <cell r="E14" t="str">
            <v>1</v>
          </cell>
          <cell r="F14" t="str">
            <v>14.29</v>
          </cell>
        </row>
        <row r="15">
          <cell r="A15" t="str">
            <v>桃園縣</v>
          </cell>
          <cell r="B15" t="str">
            <v>105</v>
          </cell>
          <cell r="C15" t="str">
            <v>63</v>
          </cell>
          <cell r="D15" t="str">
            <v>60.00</v>
          </cell>
          <cell r="E15" t="str">
            <v>42</v>
          </cell>
          <cell r="F15" t="str">
            <v>40.00</v>
          </cell>
        </row>
        <row r="16">
          <cell r="A16" t="str">
            <v>新竹縣</v>
          </cell>
          <cell r="B16" t="str">
            <v>35</v>
          </cell>
          <cell r="C16" t="str">
            <v>22</v>
          </cell>
          <cell r="D16" t="str">
            <v>62.86</v>
          </cell>
          <cell r="E16" t="str">
            <v>13</v>
          </cell>
          <cell r="F16" t="str">
            <v>37.14</v>
          </cell>
        </row>
        <row r="17">
          <cell r="A17" t="str">
            <v>苗栗縣</v>
          </cell>
          <cell r="B17" t="str">
            <v>8</v>
          </cell>
          <cell r="C17" t="str">
            <v>5</v>
          </cell>
          <cell r="D17" t="str">
            <v>62.50</v>
          </cell>
          <cell r="E17" t="str">
            <v>3</v>
          </cell>
          <cell r="F17" t="str">
            <v>37.50</v>
          </cell>
        </row>
        <row r="18">
          <cell r="A18" t="str">
            <v>彰化縣</v>
          </cell>
          <cell r="B18" t="str">
            <v>38</v>
          </cell>
          <cell r="C18" t="str">
            <v>28</v>
          </cell>
          <cell r="D18" t="str">
            <v>73.68</v>
          </cell>
          <cell r="E18" t="str">
            <v>10</v>
          </cell>
          <cell r="F18" t="str">
            <v>26.32</v>
          </cell>
        </row>
        <row r="19">
          <cell r="A19" t="str">
            <v>南投縣</v>
          </cell>
          <cell r="B19" t="str">
            <v>12</v>
          </cell>
          <cell r="C19" t="str">
            <v>10</v>
          </cell>
          <cell r="D19" t="str">
            <v>83.33</v>
          </cell>
          <cell r="E19" t="str">
            <v>2</v>
          </cell>
          <cell r="F19" t="str">
            <v>16.67</v>
          </cell>
        </row>
        <row r="20">
          <cell r="A20" t="str">
            <v>雲林縣</v>
          </cell>
          <cell r="B20" t="str">
            <v>15</v>
          </cell>
          <cell r="C20" t="str">
            <v>11</v>
          </cell>
          <cell r="D20" t="str">
            <v>73.33</v>
          </cell>
          <cell r="E20" t="str">
            <v>4</v>
          </cell>
          <cell r="F20" t="str">
            <v>26.67</v>
          </cell>
        </row>
        <row r="21">
          <cell r="A21" t="str">
            <v>嘉義縣</v>
          </cell>
          <cell r="B21" t="str">
            <v>5</v>
          </cell>
          <cell r="C21" t="str">
            <v>5</v>
          </cell>
          <cell r="D21" t="str">
            <v>100.00</v>
          </cell>
          <cell r="E21" t="str">
            <v>0</v>
          </cell>
          <cell r="F21" t="str">
            <v>0.00</v>
          </cell>
        </row>
        <row r="22">
          <cell r="A22" t="str">
            <v>屏東縣</v>
          </cell>
          <cell r="B22" t="str">
            <v>9</v>
          </cell>
          <cell r="C22" t="str">
            <v>8</v>
          </cell>
          <cell r="D22" t="str">
            <v>88.89</v>
          </cell>
          <cell r="E22" t="str">
            <v>1</v>
          </cell>
          <cell r="F22" t="str">
            <v>11.11</v>
          </cell>
        </row>
        <row r="23">
          <cell r="A23" t="str">
            <v>台東縣</v>
          </cell>
          <cell r="B23" t="str">
            <v>0</v>
          </cell>
          <cell r="C23" t="str">
            <v>0</v>
          </cell>
          <cell r="D23" t="str">
            <v>0.00</v>
          </cell>
          <cell r="E23" t="str">
            <v>0</v>
          </cell>
          <cell r="F23" t="str">
            <v>0.00</v>
          </cell>
        </row>
        <row r="24">
          <cell r="A24" t="str">
            <v>花蓮縣</v>
          </cell>
          <cell r="B24" t="str">
            <v>1</v>
          </cell>
          <cell r="C24" t="str">
            <v>1</v>
          </cell>
          <cell r="D24" t="str">
            <v>100.00</v>
          </cell>
          <cell r="E24" t="str">
            <v>0</v>
          </cell>
          <cell r="F24" t="str">
            <v>0.00</v>
          </cell>
        </row>
        <row r="25">
          <cell r="A25" t="str">
            <v>澎湖縣</v>
          </cell>
          <cell r="B25" t="str">
            <v>0</v>
          </cell>
          <cell r="C25" t="str">
            <v>0</v>
          </cell>
          <cell r="D25" t="str">
            <v>0.00</v>
          </cell>
          <cell r="E25" t="str">
            <v>0</v>
          </cell>
          <cell r="F25" t="str">
            <v>0.00</v>
          </cell>
        </row>
        <row r="26">
          <cell r="A26" t="str">
            <v>基隆市</v>
          </cell>
          <cell r="B26" t="str">
            <v>3</v>
          </cell>
          <cell r="C26" t="str">
            <v>1</v>
          </cell>
          <cell r="D26" t="str">
            <v>33.33</v>
          </cell>
          <cell r="E26" t="str">
            <v>2</v>
          </cell>
          <cell r="F26" t="str">
            <v>66.67</v>
          </cell>
        </row>
        <row r="27">
          <cell r="A27" t="str">
            <v>新竹市</v>
          </cell>
          <cell r="B27" t="str">
            <v>24</v>
          </cell>
          <cell r="C27" t="str">
            <v>17</v>
          </cell>
          <cell r="D27" t="str">
            <v>70.83</v>
          </cell>
          <cell r="E27" t="str">
            <v>7</v>
          </cell>
          <cell r="F27" t="str">
            <v>29.17</v>
          </cell>
        </row>
        <row r="28">
          <cell r="A28" t="str">
            <v>嘉義市</v>
          </cell>
          <cell r="B28" t="str">
            <v>5</v>
          </cell>
          <cell r="C28" t="str">
            <v>5</v>
          </cell>
          <cell r="D28" t="str">
            <v>100.00</v>
          </cell>
          <cell r="E28" t="str">
            <v>0</v>
          </cell>
          <cell r="F28" t="str">
            <v>0.00</v>
          </cell>
        </row>
        <row r="29">
          <cell r="A29" t="str">
            <v>金馬地區</v>
          </cell>
          <cell r="B29" t="str">
            <v>3</v>
          </cell>
          <cell r="C29" t="str">
            <v>2</v>
          </cell>
          <cell r="D29" t="str">
            <v>66.67</v>
          </cell>
          <cell r="E29" t="str">
            <v>1</v>
          </cell>
          <cell r="F29" t="str">
            <v>33.33</v>
          </cell>
        </row>
        <row r="30">
          <cell r="A30" t="str">
            <v>金門縣</v>
          </cell>
          <cell r="B30" t="str">
            <v>3</v>
          </cell>
          <cell r="C30" t="str">
            <v>2</v>
          </cell>
          <cell r="D30" t="str">
            <v>66.67</v>
          </cell>
          <cell r="E30" t="str">
            <v>1</v>
          </cell>
          <cell r="F30" t="str">
            <v>33.33</v>
          </cell>
        </row>
        <row r="31">
          <cell r="A31" t="str">
            <v>連江縣</v>
          </cell>
          <cell r="B31" t="str">
            <v>0</v>
          </cell>
          <cell r="C31" t="str">
            <v>0</v>
          </cell>
          <cell r="D31" t="str">
            <v>0.00</v>
          </cell>
          <cell r="E31" t="str">
            <v>0</v>
          </cell>
          <cell r="F31" t="str">
            <v>0.00</v>
          </cell>
        </row>
      </sheetData>
      <sheetData sheetId="18">
        <row r="7">
          <cell r="A7" t="str">
            <v>總計</v>
          </cell>
          <cell r="B7" t="str">
            <v>1,655</v>
          </cell>
          <cell r="C7" t="str">
            <v>1,162</v>
          </cell>
          <cell r="D7" t="str">
            <v>70.21</v>
          </cell>
          <cell r="E7" t="str">
            <v>493</v>
          </cell>
          <cell r="F7" t="str">
            <v>29.79</v>
          </cell>
        </row>
        <row r="8">
          <cell r="A8" t="str">
            <v>台灣地區</v>
          </cell>
          <cell r="B8" t="str">
            <v>1,650</v>
          </cell>
          <cell r="C8" t="str">
            <v>1,158</v>
          </cell>
          <cell r="D8" t="str">
            <v>70.18</v>
          </cell>
          <cell r="E8" t="str">
            <v>492</v>
          </cell>
          <cell r="F8" t="str">
            <v>29.82</v>
          </cell>
        </row>
        <row r="9">
          <cell r="A9" t="str">
            <v>新北市</v>
          </cell>
          <cell r="B9" t="str">
            <v>504</v>
          </cell>
          <cell r="C9" t="str">
            <v>340</v>
          </cell>
          <cell r="D9" t="str">
            <v>67.46</v>
          </cell>
          <cell r="E9" t="str">
            <v>164</v>
          </cell>
          <cell r="F9" t="str">
            <v>32.54</v>
          </cell>
        </row>
        <row r="10">
          <cell r="A10" t="str">
            <v>台北市</v>
          </cell>
          <cell r="B10" t="str">
            <v>396</v>
          </cell>
          <cell r="C10" t="str">
            <v>281</v>
          </cell>
          <cell r="D10" t="str">
            <v>70.96</v>
          </cell>
          <cell r="E10" t="str">
            <v>115</v>
          </cell>
          <cell r="F10" t="str">
            <v>29.04</v>
          </cell>
        </row>
        <row r="11">
          <cell r="A11" t="str">
            <v>台中市</v>
          </cell>
          <cell r="B11" t="str">
            <v>229</v>
          </cell>
          <cell r="C11" t="str">
            <v>173</v>
          </cell>
          <cell r="D11" t="str">
            <v>75.55</v>
          </cell>
          <cell r="E11" t="str">
            <v>56</v>
          </cell>
          <cell r="F11" t="str">
            <v>24.45</v>
          </cell>
        </row>
        <row r="12">
          <cell r="A12" t="str">
            <v>台南市</v>
          </cell>
          <cell r="B12" t="str">
            <v>58</v>
          </cell>
          <cell r="C12" t="str">
            <v>42</v>
          </cell>
          <cell r="D12" t="str">
            <v>72.41</v>
          </cell>
          <cell r="E12" t="str">
            <v>16</v>
          </cell>
          <cell r="F12" t="str">
            <v>27.59</v>
          </cell>
        </row>
        <row r="13">
          <cell r="A13" t="str">
            <v>高雄市</v>
          </cell>
          <cell r="B13" t="str">
            <v>140</v>
          </cell>
          <cell r="C13" t="str">
            <v>94</v>
          </cell>
          <cell r="D13" t="str">
            <v>67.14</v>
          </cell>
          <cell r="E13" t="str">
            <v>46</v>
          </cell>
          <cell r="F13" t="str">
            <v>32.86</v>
          </cell>
        </row>
        <row r="14">
          <cell r="A14" t="str">
            <v>宜蘭縣</v>
          </cell>
          <cell r="B14" t="str">
            <v>10</v>
          </cell>
          <cell r="C14" t="str">
            <v>8</v>
          </cell>
          <cell r="D14" t="str">
            <v>80.00</v>
          </cell>
          <cell r="E14" t="str">
            <v>2</v>
          </cell>
          <cell r="F14" t="str">
            <v>20.00</v>
          </cell>
        </row>
        <row r="15">
          <cell r="A15" t="str">
            <v>桃園縣</v>
          </cell>
          <cell r="B15" t="str">
            <v>122</v>
          </cell>
          <cell r="C15" t="str">
            <v>83</v>
          </cell>
          <cell r="D15" t="str">
            <v>68.03</v>
          </cell>
          <cell r="E15" t="str">
            <v>39</v>
          </cell>
          <cell r="F15" t="str">
            <v>31.97</v>
          </cell>
        </row>
        <row r="16">
          <cell r="A16" t="str">
            <v>新竹縣</v>
          </cell>
          <cell r="B16" t="str">
            <v>41</v>
          </cell>
          <cell r="C16" t="str">
            <v>34</v>
          </cell>
          <cell r="D16" t="str">
            <v>82.93</v>
          </cell>
          <cell r="E16" t="str">
            <v>7</v>
          </cell>
          <cell r="F16" t="str">
            <v>17.07</v>
          </cell>
        </row>
        <row r="17">
          <cell r="A17" t="str">
            <v>苗栗縣</v>
          </cell>
          <cell r="B17" t="str">
            <v>10</v>
          </cell>
          <cell r="C17" t="str">
            <v>6</v>
          </cell>
          <cell r="D17" t="str">
            <v>60.00</v>
          </cell>
          <cell r="E17" t="str">
            <v>4</v>
          </cell>
          <cell r="F17" t="str">
            <v>40.00</v>
          </cell>
        </row>
        <row r="18">
          <cell r="A18" t="str">
            <v>彰化縣</v>
          </cell>
          <cell r="B18" t="str">
            <v>36</v>
          </cell>
          <cell r="C18" t="str">
            <v>27</v>
          </cell>
          <cell r="D18" t="str">
            <v>75.00</v>
          </cell>
          <cell r="E18" t="str">
            <v>9</v>
          </cell>
          <cell r="F18" t="str">
            <v>25.00</v>
          </cell>
        </row>
        <row r="19">
          <cell r="A19" t="str">
            <v>南投縣</v>
          </cell>
          <cell r="B19" t="str">
            <v>10</v>
          </cell>
          <cell r="C19" t="str">
            <v>4</v>
          </cell>
          <cell r="D19" t="str">
            <v>40.00</v>
          </cell>
          <cell r="E19" t="str">
            <v>6</v>
          </cell>
          <cell r="F19" t="str">
            <v>60.00</v>
          </cell>
        </row>
        <row r="20">
          <cell r="A20" t="str">
            <v>雲林縣</v>
          </cell>
          <cell r="B20" t="str">
            <v>11</v>
          </cell>
          <cell r="C20" t="str">
            <v>8</v>
          </cell>
          <cell r="D20" t="str">
            <v>72.73</v>
          </cell>
          <cell r="E20" t="str">
            <v>3</v>
          </cell>
          <cell r="F20" t="str">
            <v>27.27</v>
          </cell>
        </row>
        <row r="21">
          <cell r="A21" t="str">
            <v>嘉義縣</v>
          </cell>
          <cell r="B21" t="str">
            <v>8</v>
          </cell>
          <cell r="C21" t="str">
            <v>5</v>
          </cell>
          <cell r="D21" t="str">
            <v>62.50</v>
          </cell>
          <cell r="E21" t="str">
            <v>3</v>
          </cell>
          <cell r="F21" t="str">
            <v>37.50</v>
          </cell>
        </row>
        <row r="22">
          <cell r="A22" t="str">
            <v>屏東縣</v>
          </cell>
          <cell r="B22" t="str">
            <v>16</v>
          </cell>
          <cell r="C22" t="str">
            <v>10</v>
          </cell>
          <cell r="D22" t="str">
            <v>62.50</v>
          </cell>
          <cell r="E22" t="str">
            <v>6</v>
          </cell>
          <cell r="F22" t="str">
            <v>37.50</v>
          </cell>
        </row>
        <row r="23">
          <cell r="A23" t="str">
            <v>台東縣</v>
          </cell>
          <cell r="B23" t="str">
            <v>1</v>
          </cell>
          <cell r="C23" t="str">
            <v>0</v>
          </cell>
          <cell r="D23" t="str">
            <v>0.00</v>
          </cell>
          <cell r="E23" t="str">
            <v>1</v>
          </cell>
          <cell r="F23" t="str">
            <v>100.00</v>
          </cell>
        </row>
        <row r="24">
          <cell r="A24" t="str">
            <v>花蓮縣</v>
          </cell>
          <cell r="B24" t="str">
            <v>4</v>
          </cell>
          <cell r="C24" t="str">
            <v>4</v>
          </cell>
          <cell r="D24" t="str">
            <v>100.00</v>
          </cell>
          <cell r="E24" t="str">
            <v>0</v>
          </cell>
          <cell r="F24" t="str">
            <v>0.00</v>
          </cell>
        </row>
        <row r="25">
          <cell r="A25" t="str">
            <v>澎湖縣</v>
          </cell>
          <cell r="B25" t="str">
            <v>5</v>
          </cell>
          <cell r="C25" t="str">
            <v>3</v>
          </cell>
          <cell r="D25" t="str">
            <v>60.00</v>
          </cell>
          <cell r="E25" t="str">
            <v>2</v>
          </cell>
          <cell r="F25" t="str">
            <v>40.00</v>
          </cell>
        </row>
        <row r="26">
          <cell r="A26" t="str">
            <v>基隆市</v>
          </cell>
          <cell r="B26" t="str">
            <v>9</v>
          </cell>
          <cell r="C26" t="str">
            <v>5</v>
          </cell>
          <cell r="D26" t="str">
            <v>55.56</v>
          </cell>
          <cell r="E26" t="str">
            <v>4</v>
          </cell>
          <cell r="F26" t="str">
            <v>44.44</v>
          </cell>
        </row>
        <row r="27">
          <cell r="A27" t="str">
            <v>新竹市</v>
          </cell>
          <cell r="B27" t="str">
            <v>30</v>
          </cell>
          <cell r="C27" t="str">
            <v>24</v>
          </cell>
          <cell r="D27" t="str">
            <v>80.00</v>
          </cell>
          <cell r="E27" t="str">
            <v>6</v>
          </cell>
          <cell r="F27" t="str">
            <v>20.00</v>
          </cell>
        </row>
        <row r="28">
          <cell r="A28" t="str">
            <v>嘉義市</v>
          </cell>
          <cell r="B28" t="str">
            <v>10</v>
          </cell>
          <cell r="C28" t="str">
            <v>7</v>
          </cell>
          <cell r="D28" t="str">
            <v>70.00</v>
          </cell>
          <cell r="E28" t="str">
            <v>3</v>
          </cell>
          <cell r="F28" t="str">
            <v>30.00</v>
          </cell>
        </row>
        <row r="29">
          <cell r="A29" t="str">
            <v>金馬地區</v>
          </cell>
          <cell r="B29" t="str">
            <v>5</v>
          </cell>
          <cell r="C29" t="str">
            <v>4</v>
          </cell>
          <cell r="D29" t="str">
            <v>80.00</v>
          </cell>
          <cell r="E29" t="str">
            <v>1</v>
          </cell>
          <cell r="F29" t="str">
            <v>20.00</v>
          </cell>
        </row>
        <row r="30">
          <cell r="A30" t="str">
            <v>金門縣</v>
          </cell>
          <cell r="B30" t="str">
            <v>5</v>
          </cell>
          <cell r="C30" t="str">
            <v>4</v>
          </cell>
          <cell r="D30" t="str">
            <v>80.00</v>
          </cell>
          <cell r="E30" t="str">
            <v>1</v>
          </cell>
          <cell r="F30" t="str">
            <v>20.00</v>
          </cell>
        </row>
        <row r="31">
          <cell r="A31" t="str">
            <v>連江縣</v>
          </cell>
          <cell r="B31" t="str">
            <v>0</v>
          </cell>
          <cell r="C31" t="str">
            <v>0</v>
          </cell>
          <cell r="D31" t="str">
            <v>0.00</v>
          </cell>
          <cell r="E31" t="str">
            <v>0</v>
          </cell>
          <cell r="F31" t="str">
            <v>0.00</v>
          </cell>
        </row>
      </sheetData>
      <sheetData sheetId="19">
        <row r="7">
          <cell r="A7" t="str">
            <v>總計</v>
          </cell>
          <cell r="B7" t="str">
            <v>1,563</v>
          </cell>
          <cell r="C7" t="str">
            <v>1,079</v>
          </cell>
          <cell r="D7" t="str">
            <v>69.03</v>
          </cell>
          <cell r="E7" t="str">
            <v>484</v>
          </cell>
          <cell r="F7" t="str">
            <v>30.97</v>
          </cell>
        </row>
        <row r="8">
          <cell r="A8" t="str">
            <v>台灣地區</v>
          </cell>
          <cell r="B8" t="str">
            <v>1,560</v>
          </cell>
          <cell r="C8" t="str">
            <v>1,076</v>
          </cell>
          <cell r="D8" t="str">
            <v>68.97</v>
          </cell>
          <cell r="E8" t="str">
            <v>484</v>
          </cell>
          <cell r="F8" t="str">
            <v>31.03</v>
          </cell>
        </row>
        <row r="9">
          <cell r="A9" t="str">
            <v>新北市</v>
          </cell>
          <cell r="B9" t="str">
            <v>518</v>
          </cell>
          <cell r="C9" t="str">
            <v>340</v>
          </cell>
          <cell r="D9" t="str">
            <v>65.64</v>
          </cell>
          <cell r="E9" t="str">
            <v>178</v>
          </cell>
          <cell r="F9" t="str">
            <v>34.36</v>
          </cell>
        </row>
        <row r="10">
          <cell r="A10" t="str">
            <v>台北市</v>
          </cell>
          <cell r="B10" t="str">
            <v>380</v>
          </cell>
          <cell r="C10" t="str">
            <v>266</v>
          </cell>
          <cell r="D10" t="str">
            <v>70.00</v>
          </cell>
          <cell r="E10" t="str">
            <v>114</v>
          </cell>
          <cell r="F10" t="str">
            <v>30.00</v>
          </cell>
        </row>
        <row r="11">
          <cell r="A11" t="str">
            <v>台中市</v>
          </cell>
          <cell r="B11" t="str">
            <v>159</v>
          </cell>
          <cell r="C11" t="str">
            <v>113</v>
          </cell>
          <cell r="D11" t="str">
            <v>71.07</v>
          </cell>
          <cell r="E11" t="str">
            <v>46</v>
          </cell>
          <cell r="F11" t="str">
            <v>28.93</v>
          </cell>
        </row>
        <row r="12">
          <cell r="A12" t="str">
            <v>台南市</v>
          </cell>
          <cell r="B12" t="str">
            <v>66</v>
          </cell>
          <cell r="C12" t="str">
            <v>47</v>
          </cell>
          <cell r="D12" t="str">
            <v>71.21</v>
          </cell>
          <cell r="E12" t="str">
            <v>19</v>
          </cell>
          <cell r="F12" t="str">
            <v>28.79</v>
          </cell>
        </row>
        <row r="13">
          <cell r="A13" t="str">
            <v>高雄市</v>
          </cell>
          <cell r="B13" t="str">
            <v>130</v>
          </cell>
          <cell r="C13" t="str">
            <v>91</v>
          </cell>
          <cell r="D13" t="str">
            <v>70.00</v>
          </cell>
          <cell r="E13" t="str">
            <v>39</v>
          </cell>
          <cell r="F13" t="str">
            <v>30.00</v>
          </cell>
        </row>
        <row r="14">
          <cell r="A14" t="str">
            <v>宜蘭縣</v>
          </cell>
          <cell r="B14" t="str">
            <v>13</v>
          </cell>
          <cell r="C14" t="str">
            <v>5</v>
          </cell>
          <cell r="D14" t="str">
            <v>38.46</v>
          </cell>
          <cell r="E14" t="str">
            <v>8</v>
          </cell>
          <cell r="F14" t="str">
            <v>61.54</v>
          </cell>
        </row>
        <row r="15">
          <cell r="A15" t="str">
            <v>桃園縣</v>
          </cell>
          <cell r="B15" t="str">
            <v>106</v>
          </cell>
          <cell r="C15" t="str">
            <v>80</v>
          </cell>
          <cell r="D15" t="str">
            <v>75.47</v>
          </cell>
          <cell r="E15" t="str">
            <v>26</v>
          </cell>
          <cell r="F15" t="str">
            <v>24.53</v>
          </cell>
        </row>
        <row r="16">
          <cell r="A16" t="str">
            <v>新竹縣</v>
          </cell>
          <cell r="B16" t="str">
            <v>35</v>
          </cell>
          <cell r="C16" t="str">
            <v>24</v>
          </cell>
          <cell r="D16" t="str">
            <v>68.57</v>
          </cell>
          <cell r="E16" t="str">
            <v>11</v>
          </cell>
          <cell r="F16" t="str">
            <v>31.43</v>
          </cell>
        </row>
        <row r="17">
          <cell r="A17" t="str">
            <v>苗栗縣</v>
          </cell>
          <cell r="B17" t="str">
            <v>21</v>
          </cell>
          <cell r="C17" t="str">
            <v>20</v>
          </cell>
          <cell r="D17" t="str">
            <v>95.24</v>
          </cell>
          <cell r="E17" t="str">
            <v>1</v>
          </cell>
          <cell r="F17" t="str">
            <v>4.76</v>
          </cell>
        </row>
        <row r="18">
          <cell r="A18" t="str">
            <v>彰化縣</v>
          </cell>
          <cell r="B18" t="str">
            <v>41</v>
          </cell>
          <cell r="C18" t="str">
            <v>28</v>
          </cell>
          <cell r="D18" t="str">
            <v>68.29</v>
          </cell>
          <cell r="E18" t="str">
            <v>13</v>
          </cell>
          <cell r="F18" t="str">
            <v>31.71</v>
          </cell>
        </row>
        <row r="19">
          <cell r="A19" t="str">
            <v>南投縣</v>
          </cell>
          <cell r="B19" t="str">
            <v>20</v>
          </cell>
          <cell r="C19" t="str">
            <v>16</v>
          </cell>
          <cell r="D19" t="str">
            <v>80.00</v>
          </cell>
          <cell r="E19" t="str">
            <v>4</v>
          </cell>
          <cell r="F19" t="str">
            <v>20.00</v>
          </cell>
        </row>
        <row r="20">
          <cell r="A20" t="str">
            <v>雲林縣</v>
          </cell>
          <cell r="B20" t="str">
            <v>15</v>
          </cell>
          <cell r="C20" t="str">
            <v>11</v>
          </cell>
          <cell r="D20" t="str">
            <v>73.33</v>
          </cell>
          <cell r="E20" t="str">
            <v>4</v>
          </cell>
          <cell r="F20" t="str">
            <v>26.67</v>
          </cell>
        </row>
        <row r="21">
          <cell r="A21" t="str">
            <v>嘉義縣</v>
          </cell>
          <cell r="B21" t="str">
            <v>5</v>
          </cell>
          <cell r="C21" t="str">
            <v>2</v>
          </cell>
          <cell r="D21" t="str">
            <v>40.00</v>
          </cell>
          <cell r="E21" t="str">
            <v>3</v>
          </cell>
          <cell r="F21" t="str">
            <v>60.00</v>
          </cell>
        </row>
        <row r="22">
          <cell r="A22" t="str">
            <v>屏東縣</v>
          </cell>
          <cell r="B22" t="str">
            <v>13</v>
          </cell>
          <cell r="C22" t="str">
            <v>11</v>
          </cell>
          <cell r="D22" t="str">
            <v>84.62</v>
          </cell>
          <cell r="E22" t="str">
            <v>2</v>
          </cell>
          <cell r="F22" t="str">
            <v>15.38</v>
          </cell>
        </row>
        <row r="23">
          <cell r="A23" t="str">
            <v>台東縣</v>
          </cell>
          <cell r="B23" t="str">
            <v>3</v>
          </cell>
          <cell r="C23" t="str">
            <v>0</v>
          </cell>
          <cell r="D23" t="str">
            <v>0.00</v>
          </cell>
          <cell r="E23" t="str">
            <v>3</v>
          </cell>
          <cell r="F23" t="str">
            <v>100.00</v>
          </cell>
        </row>
        <row r="24">
          <cell r="A24" t="str">
            <v>花蓮縣</v>
          </cell>
          <cell r="B24" t="str">
            <v>1</v>
          </cell>
          <cell r="C24" t="str">
            <v>1</v>
          </cell>
          <cell r="D24" t="str">
            <v>100.00</v>
          </cell>
          <cell r="E24" t="str">
            <v>0</v>
          </cell>
          <cell r="F24" t="str">
            <v>0.00</v>
          </cell>
        </row>
        <row r="25">
          <cell r="A25" t="str">
            <v>澎湖縣</v>
          </cell>
          <cell r="B25" t="str">
            <v>0</v>
          </cell>
          <cell r="C25" t="str">
            <v>0</v>
          </cell>
          <cell r="D25" t="str">
            <v>0.00</v>
          </cell>
          <cell r="E25" t="str">
            <v>0</v>
          </cell>
          <cell r="F25" t="str">
            <v>0.00</v>
          </cell>
        </row>
        <row r="26">
          <cell r="A26" t="str">
            <v>基隆市</v>
          </cell>
          <cell r="B26" t="str">
            <v>7</v>
          </cell>
          <cell r="C26" t="str">
            <v>3</v>
          </cell>
          <cell r="D26" t="str">
            <v>42.86</v>
          </cell>
          <cell r="E26" t="str">
            <v>4</v>
          </cell>
          <cell r="F26" t="str">
            <v>57.14</v>
          </cell>
        </row>
        <row r="27">
          <cell r="A27" t="str">
            <v>新竹市</v>
          </cell>
          <cell r="B27" t="str">
            <v>22</v>
          </cell>
          <cell r="C27" t="str">
            <v>15</v>
          </cell>
          <cell r="D27" t="str">
            <v>68.18</v>
          </cell>
          <cell r="E27" t="str">
            <v>7</v>
          </cell>
          <cell r="F27" t="str">
            <v>31.82</v>
          </cell>
        </row>
        <row r="28">
          <cell r="A28" t="str">
            <v>嘉義市</v>
          </cell>
          <cell r="B28" t="str">
            <v>5</v>
          </cell>
          <cell r="C28" t="str">
            <v>3</v>
          </cell>
          <cell r="D28" t="str">
            <v>60.00</v>
          </cell>
          <cell r="E28" t="str">
            <v>2</v>
          </cell>
          <cell r="F28" t="str">
            <v>40.00</v>
          </cell>
        </row>
        <row r="29">
          <cell r="A29" t="str">
            <v>金馬地區</v>
          </cell>
          <cell r="B29" t="str">
            <v>3</v>
          </cell>
          <cell r="C29" t="str">
            <v>3</v>
          </cell>
          <cell r="D29" t="str">
            <v>100.00</v>
          </cell>
          <cell r="E29" t="str">
            <v>0</v>
          </cell>
          <cell r="F29" t="str">
            <v>0.00</v>
          </cell>
        </row>
        <row r="30">
          <cell r="A30" t="str">
            <v>金門縣</v>
          </cell>
          <cell r="B30" t="str">
            <v>3</v>
          </cell>
          <cell r="C30" t="str">
            <v>3</v>
          </cell>
          <cell r="D30" t="str">
            <v>100.00</v>
          </cell>
          <cell r="E30" t="str">
            <v>0</v>
          </cell>
          <cell r="F30" t="str">
            <v>0.00</v>
          </cell>
        </row>
        <row r="31">
          <cell r="A31" t="str">
            <v>連江縣</v>
          </cell>
          <cell r="B31" t="str">
            <v>0</v>
          </cell>
          <cell r="C31" t="str">
            <v>0</v>
          </cell>
          <cell r="D31" t="str">
            <v>0.00</v>
          </cell>
          <cell r="E31" t="str">
            <v>0</v>
          </cell>
          <cell r="F31" t="str">
            <v>0.00</v>
          </cell>
        </row>
      </sheetData>
      <sheetData sheetId="20">
        <row r="7">
          <cell r="A7" t="str">
            <v>總計</v>
          </cell>
          <cell r="B7" t="str">
            <v>1,467</v>
          </cell>
          <cell r="C7" t="str">
            <v>1,022</v>
          </cell>
          <cell r="D7" t="str">
            <v>69.67</v>
          </cell>
          <cell r="E7" t="str">
            <v>445</v>
          </cell>
          <cell r="F7" t="str">
            <v>30.33</v>
          </cell>
        </row>
        <row r="8">
          <cell r="A8" t="str">
            <v>台灣地區</v>
          </cell>
          <cell r="B8" t="str">
            <v>1,464</v>
          </cell>
          <cell r="C8" t="str">
            <v>1,020</v>
          </cell>
          <cell r="D8" t="str">
            <v>69.67</v>
          </cell>
          <cell r="E8" t="str">
            <v>444</v>
          </cell>
          <cell r="F8" t="str">
            <v>30.33</v>
          </cell>
        </row>
        <row r="9">
          <cell r="A9" t="str">
            <v>新北市</v>
          </cell>
          <cell r="B9" t="str">
            <v>446</v>
          </cell>
          <cell r="C9" t="str">
            <v>308</v>
          </cell>
          <cell r="D9" t="str">
            <v>69.06</v>
          </cell>
          <cell r="E9" t="str">
            <v>138</v>
          </cell>
          <cell r="F9" t="str">
            <v>30.94</v>
          </cell>
        </row>
        <row r="10">
          <cell r="A10" t="str">
            <v>台北市</v>
          </cell>
          <cell r="B10" t="str">
            <v>332</v>
          </cell>
          <cell r="C10" t="str">
            <v>237</v>
          </cell>
          <cell r="D10" t="str">
            <v>71.39</v>
          </cell>
          <cell r="E10" t="str">
            <v>95</v>
          </cell>
          <cell r="F10" t="str">
            <v>28.61</v>
          </cell>
        </row>
        <row r="11">
          <cell r="A11" t="str">
            <v>台中市</v>
          </cell>
          <cell r="B11" t="str">
            <v>182</v>
          </cell>
          <cell r="C11" t="str">
            <v>127</v>
          </cell>
          <cell r="D11" t="str">
            <v>69.78</v>
          </cell>
          <cell r="E11" t="str">
            <v>55</v>
          </cell>
          <cell r="F11" t="str">
            <v>30.22</v>
          </cell>
        </row>
        <row r="12">
          <cell r="A12" t="str">
            <v>台南市</v>
          </cell>
          <cell r="B12" t="str">
            <v>79</v>
          </cell>
          <cell r="C12" t="str">
            <v>57</v>
          </cell>
          <cell r="D12" t="str">
            <v>72.15</v>
          </cell>
          <cell r="E12" t="str">
            <v>22</v>
          </cell>
          <cell r="F12" t="str">
            <v>27.85</v>
          </cell>
        </row>
        <row r="13">
          <cell r="A13" t="str">
            <v>高雄市</v>
          </cell>
          <cell r="B13" t="str">
            <v>140</v>
          </cell>
          <cell r="C13" t="str">
            <v>94</v>
          </cell>
          <cell r="D13" t="str">
            <v>67.14</v>
          </cell>
          <cell r="E13" t="str">
            <v>46</v>
          </cell>
          <cell r="F13" t="str">
            <v>32.86</v>
          </cell>
        </row>
        <row r="14">
          <cell r="A14" t="str">
            <v>宜蘭縣</v>
          </cell>
          <cell r="B14" t="str">
            <v>9</v>
          </cell>
          <cell r="C14" t="str">
            <v>6</v>
          </cell>
          <cell r="D14" t="str">
            <v>66.67</v>
          </cell>
          <cell r="E14" t="str">
            <v>3</v>
          </cell>
          <cell r="F14" t="str">
            <v>33.33</v>
          </cell>
        </row>
        <row r="15">
          <cell r="A15" t="str">
            <v>桃園縣</v>
          </cell>
          <cell r="B15" t="str">
            <v>98</v>
          </cell>
          <cell r="C15" t="str">
            <v>66</v>
          </cell>
          <cell r="D15" t="str">
            <v>67.35</v>
          </cell>
          <cell r="E15" t="str">
            <v>32</v>
          </cell>
          <cell r="F15" t="str">
            <v>32.65</v>
          </cell>
        </row>
        <row r="16">
          <cell r="A16" t="str">
            <v>新竹縣</v>
          </cell>
          <cell r="B16" t="str">
            <v>21</v>
          </cell>
          <cell r="C16" t="str">
            <v>16</v>
          </cell>
          <cell r="D16" t="str">
            <v>76.19</v>
          </cell>
          <cell r="E16" t="str">
            <v>5</v>
          </cell>
          <cell r="F16" t="str">
            <v>23.81</v>
          </cell>
        </row>
        <row r="17">
          <cell r="A17" t="str">
            <v>苗栗縣</v>
          </cell>
          <cell r="B17" t="str">
            <v>10</v>
          </cell>
          <cell r="C17" t="str">
            <v>7</v>
          </cell>
          <cell r="D17" t="str">
            <v>70.00</v>
          </cell>
          <cell r="E17" t="str">
            <v>3</v>
          </cell>
          <cell r="F17" t="str">
            <v>30.00</v>
          </cell>
        </row>
        <row r="18">
          <cell r="A18" t="str">
            <v>彰化縣</v>
          </cell>
          <cell r="B18" t="str">
            <v>52</v>
          </cell>
          <cell r="C18" t="str">
            <v>39</v>
          </cell>
          <cell r="D18" t="str">
            <v>75.00</v>
          </cell>
          <cell r="E18" t="str">
            <v>13</v>
          </cell>
          <cell r="F18" t="str">
            <v>25.00</v>
          </cell>
        </row>
        <row r="19">
          <cell r="A19" t="str">
            <v>南投縣</v>
          </cell>
          <cell r="B19" t="str">
            <v>6</v>
          </cell>
          <cell r="C19" t="str">
            <v>2</v>
          </cell>
          <cell r="D19" t="str">
            <v>33.33</v>
          </cell>
          <cell r="E19" t="str">
            <v>4</v>
          </cell>
          <cell r="F19" t="str">
            <v>66.67</v>
          </cell>
        </row>
        <row r="20">
          <cell r="A20" t="str">
            <v>雲林縣</v>
          </cell>
          <cell r="B20" t="str">
            <v>9</v>
          </cell>
          <cell r="C20" t="str">
            <v>6</v>
          </cell>
          <cell r="D20" t="str">
            <v>66.67</v>
          </cell>
          <cell r="E20" t="str">
            <v>3</v>
          </cell>
          <cell r="F20" t="str">
            <v>33.33</v>
          </cell>
        </row>
        <row r="21">
          <cell r="A21" t="str">
            <v>嘉義縣</v>
          </cell>
          <cell r="B21" t="str">
            <v>13</v>
          </cell>
          <cell r="C21" t="str">
            <v>10</v>
          </cell>
          <cell r="D21" t="str">
            <v>76.92</v>
          </cell>
          <cell r="E21" t="str">
            <v>3</v>
          </cell>
          <cell r="F21" t="str">
            <v>23.08</v>
          </cell>
        </row>
        <row r="22">
          <cell r="A22" t="str">
            <v>屏東縣</v>
          </cell>
          <cell r="B22" t="str">
            <v>14</v>
          </cell>
          <cell r="C22" t="str">
            <v>12</v>
          </cell>
          <cell r="D22" t="str">
            <v>85.71</v>
          </cell>
          <cell r="E22" t="str">
            <v>2</v>
          </cell>
          <cell r="F22" t="str">
            <v>14.29</v>
          </cell>
        </row>
        <row r="23">
          <cell r="A23" t="str">
            <v>台東縣</v>
          </cell>
          <cell r="B23" t="str">
            <v>0</v>
          </cell>
          <cell r="C23" t="str">
            <v>0</v>
          </cell>
          <cell r="D23" t="str">
            <v>0.00</v>
          </cell>
          <cell r="E23" t="str">
            <v>0</v>
          </cell>
          <cell r="F23" t="str">
            <v>0.00</v>
          </cell>
        </row>
        <row r="24">
          <cell r="A24" t="str">
            <v>花蓮縣</v>
          </cell>
          <cell r="B24" t="str">
            <v>5</v>
          </cell>
          <cell r="C24" t="str">
            <v>3</v>
          </cell>
          <cell r="D24" t="str">
            <v>60.00</v>
          </cell>
          <cell r="E24" t="str">
            <v>2</v>
          </cell>
          <cell r="F24" t="str">
            <v>40.00</v>
          </cell>
        </row>
        <row r="25">
          <cell r="A25" t="str">
            <v>澎湖縣</v>
          </cell>
          <cell r="B25" t="str">
            <v>1</v>
          </cell>
          <cell r="C25" t="str">
            <v>1</v>
          </cell>
          <cell r="D25" t="str">
            <v>100.00</v>
          </cell>
          <cell r="E25" t="str">
            <v>0</v>
          </cell>
          <cell r="F25" t="str">
            <v>0.00</v>
          </cell>
        </row>
        <row r="26">
          <cell r="A26" t="str">
            <v>基隆市</v>
          </cell>
          <cell r="B26" t="str">
            <v>16</v>
          </cell>
          <cell r="C26" t="str">
            <v>12</v>
          </cell>
          <cell r="D26" t="str">
            <v>75.00</v>
          </cell>
          <cell r="E26" t="str">
            <v>4</v>
          </cell>
          <cell r="F26" t="str">
            <v>25.00</v>
          </cell>
        </row>
        <row r="27">
          <cell r="A27" t="str">
            <v>新竹市</v>
          </cell>
          <cell r="B27" t="str">
            <v>24</v>
          </cell>
          <cell r="C27" t="str">
            <v>12</v>
          </cell>
          <cell r="D27" t="str">
            <v>50.00</v>
          </cell>
          <cell r="E27" t="str">
            <v>12</v>
          </cell>
          <cell r="F27" t="str">
            <v>50.00</v>
          </cell>
        </row>
        <row r="28">
          <cell r="A28" t="str">
            <v>嘉義市</v>
          </cell>
          <cell r="B28" t="str">
            <v>7</v>
          </cell>
          <cell r="C28" t="str">
            <v>5</v>
          </cell>
          <cell r="D28" t="str">
            <v>71.43</v>
          </cell>
          <cell r="E28" t="str">
            <v>2</v>
          </cell>
          <cell r="F28" t="str">
            <v>28.57</v>
          </cell>
        </row>
        <row r="29">
          <cell r="A29" t="str">
            <v>金馬地區</v>
          </cell>
          <cell r="B29" t="str">
            <v>3</v>
          </cell>
          <cell r="C29" t="str">
            <v>2</v>
          </cell>
          <cell r="D29" t="str">
            <v>66.67</v>
          </cell>
          <cell r="E29" t="str">
            <v>1</v>
          </cell>
          <cell r="F29" t="str">
            <v>33.33</v>
          </cell>
        </row>
        <row r="30">
          <cell r="A30" t="str">
            <v>金門縣</v>
          </cell>
          <cell r="B30" t="str">
            <v>3</v>
          </cell>
          <cell r="C30" t="str">
            <v>2</v>
          </cell>
          <cell r="D30" t="str">
            <v>66.67</v>
          </cell>
          <cell r="E30" t="str">
            <v>1</v>
          </cell>
          <cell r="F30" t="str">
            <v>33.33</v>
          </cell>
        </row>
        <row r="31">
          <cell r="A31" t="str">
            <v>連江縣</v>
          </cell>
          <cell r="B31" t="str">
            <v>0</v>
          </cell>
          <cell r="C31" t="str">
            <v>0</v>
          </cell>
          <cell r="D31" t="str">
            <v>0.00</v>
          </cell>
          <cell r="E31" t="str">
            <v>0</v>
          </cell>
          <cell r="F31" t="str">
            <v>0.00</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0"/>
  <sheetViews>
    <sheetView workbookViewId="0">
      <selection activeCell="E7" sqref="E7:F7"/>
    </sheetView>
  </sheetViews>
  <sheetFormatPr defaultColWidth="18.25" defaultRowHeight="12.75"/>
  <cols>
    <col min="1" max="1" width="10.25" style="81" customWidth="1"/>
    <col min="2" max="5" width="20" style="81" customWidth="1"/>
    <col min="6" max="6" width="11" style="91" customWidth="1"/>
    <col min="7" max="251" width="9" style="81" customWidth="1"/>
    <col min="252" max="16384" width="18.25" style="81"/>
  </cols>
  <sheetData>
    <row r="1" spans="1:15" ht="75.75" customHeight="1">
      <c r="A1" s="237" t="s">
        <v>544</v>
      </c>
      <c r="B1" s="237"/>
      <c r="C1" s="237"/>
      <c r="D1" s="237"/>
      <c r="E1" s="237"/>
      <c r="F1" s="237"/>
      <c r="I1" s="235"/>
      <c r="J1" s="236"/>
      <c r="K1" s="236"/>
      <c r="L1" s="236"/>
      <c r="M1" s="236"/>
      <c r="N1" s="236"/>
      <c r="O1" s="236"/>
    </row>
    <row r="2" spans="1:15" ht="49.5" customHeight="1" thickBot="1">
      <c r="A2" s="82" t="s">
        <v>267</v>
      </c>
      <c r="B2" s="82" t="s">
        <v>267</v>
      </c>
      <c r="C2" s="82" t="s">
        <v>267</v>
      </c>
      <c r="D2" s="82" t="s">
        <v>267</v>
      </c>
      <c r="E2" s="238" t="s">
        <v>268</v>
      </c>
      <c r="F2" s="238"/>
    </row>
    <row r="3" spans="1:15" ht="36" customHeight="1">
      <c r="A3" s="239" t="s">
        <v>269</v>
      </c>
      <c r="B3" s="241" t="s">
        <v>270</v>
      </c>
      <c r="C3" s="83"/>
      <c r="D3" s="83"/>
      <c r="E3" s="83"/>
      <c r="F3" s="243" t="s">
        <v>271</v>
      </c>
    </row>
    <row r="4" spans="1:15" ht="36" customHeight="1">
      <c r="A4" s="240" t="s">
        <v>267</v>
      </c>
      <c r="B4" s="242"/>
      <c r="C4" s="245" t="s">
        <v>272</v>
      </c>
      <c r="D4" s="247" t="s">
        <v>273</v>
      </c>
      <c r="E4" s="84"/>
      <c r="F4" s="244" t="s">
        <v>267</v>
      </c>
    </row>
    <row r="5" spans="1:15" ht="27">
      <c r="A5" s="240" t="s">
        <v>267</v>
      </c>
      <c r="B5" s="242"/>
      <c r="C5" s="246"/>
      <c r="D5" s="248"/>
      <c r="E5" s="85" t="s">
        <v>274</v>
      </c>
      <c r="F5" s="244" t="s">
        <v>267</v>
      </c>
    </row>
    <row r="6" spans="1:15" ht="37.5" customHeight="1">
      <c r="A6" s="86" t="s">
        <v>554</v>
      </c>
      <c r="B6" s="141">
        <f t="shared" ref="B6" si="0">SUM(C6:D6)</f>
        <v>139</v>
      </c>
      <c r="C6" s="142">
        <v>90</v>
      </c>
      <c r="D6" s="143">
        <v>49</v>
      </c>
      <c r="E6" s="194">
        <f t="shared" ref="E6" si="1">D6/B6*100</f>
        <v>35.251798561151077</v>
      </c>
      <c r="F6" s="87">
        <v>2024</v>
      </c>
    </row>
    <row r="7" spans="1:15" ht="37.5" customHeight="1">
      <c r="A7" s="86" t="s">
        <v>542</v>
      </c>
      <c r="B7" s="141">
        <f t="shared" ref="B7" si="2">SUM(C7:D7)</f>
        <v>129</v>
      </c>
      <c r="C7" s="142">
        <v>87</v>
      </c>
      <c r="D7" s="143">
        <v>42</v>
      </c>
      <c r="E7" s="144">
        <f t="shared" ref="E7" si="3">D7/B7*100</f>
        <v>32.558139534883722</v>
      </c>
      <c r="F7" s="87">
        <v>2023</v>
      </c>
    </row>
    <row r="8" spans="1:15" ht="37.5" customHeight="1">
      <c r="A8" s="86" t="s">
        <v>475</v>
      </c>
      <c r="B8" s="141">
        <f t="shared" ref="B8:B9" si="4">SUM(C8:D8)</f>
        <v>115</v>
      </c>
      <c r="C8" s="142">
        <v>74</v>
      </c>
      <c r="D8" s="143">
        <v>41</v>
      </c>
      <c r="E8" s="144">
        <f t="shared" ref="E8:E9" si="5">D8/B8*100</f>
        <v>35.652173913043477</v>
      </c>
      <c r="F8" s="87">
        <v>2022</v>
      </c>
    </row>
    <row r="9" spans="1:15" ht="37.5" customHeight="1">
      <c r="A9" s="86" t="s">
        <v>424</v>
      </c>
      <c r="B9" s="141">
        <f t="shared" si="4"/>
        <v>173</v>
      </c>
      <c r="C9" s="142">
        <v>105</v>
      </c>
      <c r="D9" s="143">
        <v>68</v>
      </c>
      <c r="E9" s="194">
        <f t="shared" si="5"/>
        <v>39.306358381502889</v>
      </c>
      <c r="F9" s="87">
        <v>2021</v>
      </c>
    </row>
    <row r="10" spans="1:15" ht="37.5" customHeight="1">
      <c r="A10" s="86" t="s">
        <v>392</v>
      </c>
      <c r="B10" s="141">
        <f t="shared" ref="B10" si="6">SUM(C10:D10)</f>
        <v>112</v>
      </c>
      <c r="C10" s="142">
        <v>66</v>
      </c>
      <c r="D10" s="143">
        <v>46</v>
      </c>
      <c r="E10" s="144">
        <f t="shared" ref="E10" si="7">D10/B10*100</f>
        <v>41.071428571428569</v>
      </c>
      <c r="F10" s="87">
        <v>2020</v>
      </c>
    </row>
    <row r="11" spans="1:15" ht="37.5" customHeight="1">
      <c r="A11" s="86" t="s">
        <v>390</v>
      </c>
      <c r="B11" s="141">
        <f t="shared" ref="B11:B16" si="8">SUM(C11:D11)</f>
        <v>144</v>
      </c>
      <c r="C11" s="142">
        <v>78</v>
      </c>
      <c r="D11" s="143">
        <v>66</v>
      </c>
      <c r="E11" s="144">
        <f t="shared" ref="E11:E16" si="9">D11/B11*100</f>
        <v>45.833333333333329</v>
      </c>
      <c r="F11" s="87">
        <v>2019</v>
      </c>
    </row>
    <row r="12" spans="1:15" ht="37.5" customHeight="1">
      <c r="A12" s="86" t="s">
        <v>321</v>
      </c>
      <c r="B12" s="141">
        <f t="shared" si="8"/>
        <v>95</v>
      </c>
      <c r="C12" s="142">
        <v>67</v>
      </c>
      <c r="D12" s="143">
        <v>28</v>
      </c>
      <c r="E12" s="144">
        <f t="shared" si="9"/>
        <v>29.473684210526311</v>
      </c>
      <c r="F12" s="87">
        <v>2018</v>
      </c>
    </row>
    <row r="13" spans="1:15" ht="37.5" customHeight="1">
      <c r="A13" s="86" t="s">
        <v>287</v>
      </c>
      <c r="B13" s="141">
        <f t="shared" si="8"/>
        <v>114</v>
      </c>
      <c r="C13" s="142">
        <v>82</v>
      </c>
      <c r="D13" s="143">
        <v>32</v>
      </c>
      <c r="E13" s="144">
        <f t="shared" si="9"/>
        <v>28.07017543859649</v>
      </c>
      <c r="F13" s="87">
        <v>2017</v>
      </c>
    </row>
    <row r="14" spans="1:15" ht="37.5" customHeight="1">
      <c r="A14" s="86" t="s">
        <v>275</v>
      </c>
      <c r="B14" s="132">
        <f t="shared" si="8"/>
        <v>260</v>
      </c>
      <c r="C14" s="133">
        <v>175</v>
      </c>
      <c r="D14" s="134">
        <v>85</v>
      </c>
      <c r="E14" s="135">
        <f t="shared" si="9"/>
        <v>32.692307692307693</v>
      </c>
      <c r="F14" s="87">
        <v>2016</v>
      </c>
    </row>
    <row r="15" spans="1:15" ht="37.5" customHeight="1">
      <c r="A15" s="86" t="s">
        <v>276</v>
      </c>
      <c r="B15" s="132">
        <f t="shared" si="8"/>
        <v>280</v>
      </c>
      <c r="C15" s="133">
        <v>189</v>
      </c>
      <c r="D15" s="134">
        <v>91</v>
      </c>
      <c r="E15" s="135">
        <f t="shared" si="9"/>
        <v>32.5</v>
      </c>
      <c r="F15" s="87">
        <v>2015</v>
      </c>
    </row>
    <row r="16" spans="1:15" ht="37.5" customHeight="1" thickBot="1">
      <c r="A16" s="88" t="s">
        <v>277</v>
      </c>
      <c r="B16" s="136">
        <f t="shared" si="8"/>
        <v>306</v>
      </c>
      <c r="C16" s="137">
        <v>189</v>
      </c>
      <c r="D16" s="138">
        <v>117</v>
      </c>
      <c r="E16" s="139">
        <f t="shared" si="9"/>
        <v>38.235294117647058</v>
      </c>
      <c r="F16" s="89">
        <v>2014</v>
      </c>
    </row>
    <row r="17" spans="1:6">
      <c r="A17" s="90"/>
    </row>
    <row r="18" spans="1:6">
      <c r="A18" s="90"/>
    </row>
    <row r="19" spans="1:6">
      <c r="A19" s="90"/>
      <c r="F19" s="91" t="s">
        <v>267</v>
      </c>
    </row>
    <row r="20" spans="1:6">
      <c r="A20" s="90"/>
    </row>
  </sheetData>
  <mergeCells count="8">
    <mergeCell ref="I1:O1"/>
    <mergeCell ref="A1:F1"/>
    <mergeCell ref="E2:F2"/>
    <mergeCell ref="A3:A5"/>
    <mergeCell ref="B3:B5"/>
    <mergeCell ref="F3:F5"/>
    <mergeCell ref="C4:C5"/>
    <mergeCell ref="D4:D5"/>
  </mergeCells>
  <phoneticPr fontId="19" type="noConversion"/>
  <pageMargins left="0.7" right="0.7" top="0.75" bottom="0.75" header="0.3" footer="0.3"/>
  <pageSetup paperSize="9"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5"/>
  <sheetViews>
    <sheetView topLeftCell="A4" zoomScale="90" zoomScaleNormal="90" workbookViewId="0">
      <selection activeCell="F16" sqref="F16"/>
    </sheetView>
  </sheetViews>
  <sheetFormatPr defaultColWidth="9" defaultRowHeight="15.75"/>
  <cols>
    <col min="1" max="1" width="15.75" style="11" customWidth="1"/>
    <col min="2" max="2" width="35.75" style="11" customWidth="1"/>
    <col min="3" max="3" width="12.75" style="42" customWidth="1"/>
    <col min="4" max="4" width="10.75" style="11" customWidth="1"/>
    <col min="5" max="6" width="10.75" style="42" customWidth="1"/>
    <col min="7" max="7" width="12.75" style="11" customWidth="1"/>
    <col min="8" max="16384" width="9" style="11"/>
  </cols>
  <sheetData>
    <row r="1" spans="1:7" ht="69.75" customHeight="1">
      <c r="A1" s="235" t="s">
        <v>0</v>
      </c>
      <c r="B1" s="236"/>
      <c r="C1" s="236"/>
      <c r="D1" s="236"/>
      <c r="E1" s="236"/>
      <c r="F1" s="236"/>
      <c r="G1" s="236"/>
    </row>
    <row r="2" spans="1:7" ht="34.9" customHeight="1">
      <c r="A2" s="285" t="s">
        <v>280</v>
      </c>
      <c r="B2" s="278"/>
      <c r="C2" s="278"/>
      <c r="D2" s="278"/>
      <c r="E2" s="278"/>
      <c r="F2" s="278"/>
      <c r="G2" s="279"/>
    </row>
    <row r="3" spans="1:7" ht="30" customHeight="1" thickBot="1">
      <c r="A3" s="98"/>
      <c r="B3" s="99"/>
      <c r="C3" s="99"/>
      <c r="D3" s="99"/>
      <c r="E3" s="99"/>
      <c r="F3" s="259" t="s">
        <v>184</v>
      </c>
      <c r="G3" s="259"/>
    </row>
    <row r="4" spans="1:7" ht="40.5" customHeight="1">
      <c r="A4" s="260" t="s">
        <v>1</v>
      </c>
      <c r="B4" s="262" t="s">
        <v>2</v>
      </c>
      <c r="C4" s="263" t="s">
        <v>3</v>
      </c>
      <c r="D4" s="262" t="s">
        <v>4</v>
      </c>
      <c r="E4" s="265"/>
      <c r="F4" s="265"/>
      <c r="G4" s="266"/>
    </row>
    <row r="5" spans="1:7" ht="25.15" customHeight="1">
      <c r="A5" s="261"/>
      <c r="B5" s="258"/>
      <c r="C5" s="264"/>
      <c r="D5" s="258" t="s">
        <v>5</v>
      </c>
      <c r="E5" s="258" t="s">
        <v>6</v>
      </c>
      <c r="F5" s="255" t="s">
        <v>7</v>
      </c>
      <c r="G5" s="4"/>
    </row>
    <row r="6" spans="1:7" ht="34.5" customHeight="1">
      <c r="A6" s="261"/>
      <c r="B6" s="258"/>
      <c r="C6" s="264"/>
      <c r="D6" s="256"/>
      <c r="E6" s="256"/>
      <c r="F6" s="256"/>
      <c r="G6" s="97" t="s">
        <v>8</v>
      </c>
    </row>
    <row r="7" spans="1:7" ht="39" customHeight="1">
      <c r="A7" s="269" t="s">
        <v>9</v>
      </c>
      <c r="B7" s="269"/>
      <c r="C7" s="269"/>
      <c r="D7" s="104">
        <f>SUM(D8:D25)</f>
        <v>114</v>
      </c>
      <c r="E7" s="105">
        <f>SUM(E8:E25)</f>
        <v>82</v>
      </c>
      <c r="F7" s="105">
        <f>SUM(F8:F25)</f>
        <v>32</v>
      </c>
      <c r="G7" s="106">
        <f>F7/$D7*100</f>
        <v>28.07017543859649</v>
      </c>
    </row>
    <row r="8" spans="1:7" ht="45" customHeight="1">
      <c r="A8" s="96" t="s">
        <v>319</v>
      </c>
      <c r="B8" s="72" t="s">
        <v>288</v>
      </c>
      <c r="C8" s="123" t="s">
        <v>282</v>
      </c>
      <c r="D8" s="104">
        <f>E8+F8</f>
        <v>6</v>
      </c>
      <c r="E8" s="105">
        <v>4</v>
      </c>
      <c r="F8" s="105">
        <v>2</v>
      </c>
      <c r="G8" s="106">
        <f>F8/$D8*100</f>
        <v>33.333333333333329</v>
      </c>
    </row>
    <row r="9" spans="1:7" ht="45" customHeight="1">
      <c r="A9" s="286" t="s">
        <v>318</v>
      </c>
      <c r="B9" s="140" t="s">
        <v>289</v>
      </c>
      <c r="C9" s="124" t="s">
        <v>281</v>
      </c>
      <c r="D9" s="107">
        <f t="shared" ref="D9:D25" si="0">E9+F9</f>
        <v>9</v>
      </c>
      <c r="E9" s="107">
        <v>8</v>
      </c>
      <c r="F9" s="107">
        <v>1</v>
      </c>
      <c r="G9" s="108">
        <f>F9/$D9*100</f>
        <v>11.111111111111111</v>
      </c>
    </row>
    <row r="10" spans="1:7" ht="30" customHeight="1">
      <c r="A10" s="296"/>
      <c r="B10" s="289" t="s">
        <v>290</v>
      </c>
      <c r="C10" s="124" t="s">
        <v>283</v>
      </c>
      <c r="D10" s="107">
        <f t="shared" ref="D10" si="1">E10+F10</f>
        <v>9</v>
      </c>
      <c r="E10" s="107">
        <v>7</v>
      </c>
      <c r="F10" s="107">
        <v>2</v>
      </c>
      <c r="G10" s="108">
        <f>F10/$D10*100</f>
        <v>22.222222222222221</v>
      </c>
    </row>
    <row r="11" spans="1:7" ht="30" customHeight="1">
      <c r="A11" s="287"/>
      <c r="B11" s="290"/>
      <c r="C11" s="124" t="s">
        <v>284</v>
      </c>
      <c r="D11" s="109">
        <f t="shared" si="0"/>
        <v>7</v>
      </c>
      <c r="E11" s="110">
        <v>6</v>
      </c>
      <c r="F11" s="110">
        <v>1</v>
      </c>
      <c r="G11" s="111">
        <f t="shared" ref="G11:G25" si="2">F11/$D11*100</f>
        <v>14.285714285714285</v>
      </c>
    </row>
    <row r="12" spans="1:7" ht="60" customHeight="1">
      <c r="A12" s="100" t="s">
        <v>302</v>
      </c>
      <c r="B12" s="101" t="s">
        <v>303</v>
      </c>
      <c r="C12" s="124" t="s">
        <v>304</v>
      </c>
      <c r="D12" s="112">
        <f t="shared" ref="D12" si="3">E12+F12</f>
        <v>6</v>
      </c>
      <c r="E12" s="113">
        <v>4</v>
      </c>
      <c r="F12" s="113">
        <v>2</v>
      </c>
      <c r="G12" s="114">
        <f t="shared" ref="G12" si="4">F12/$D12*100</f>
        <v>33.333333333333329</v>
      </c>
    </row>
    <row r="13" spans="1:7" ht="30" customHeight="1">
      <c r="A13" s="270" t="s">
        <v>305</v>
      </c>
      <c r="B13" s="291" t="s">
        <v>306</v>
      </c>
      <c r="C13" s="123" t="s">
        <v>307</v>
      </c>
      <c r="D13" s="112">
        <f t="shared" ref="D13:D14" si="5">E13+F13</f>
        <v>7</v>
      </c>
      <c r="E13" s="113">
        <v>4</v>
      </c>
      <c r="F13" s="113">
        <v>3</v>
      </c>
      <c r="G13" s="114">
        <f t="shared" ref="G13:G14" si="6">F13/$D13*100</f>
        <v>42.857142857142854</v>
      </c>
    </row>
    <row r="14" spans="1:7" ht="30" customHeight="1">
      <c r="A14" s="288"/>
      <c r="B14" s="292"/>
      <c r="C14" s="123" t="s">
        <v>308</v>
      </c>
      <c r="D14" s="109">
        <f t="shared" si="5"/>
        <v>6</v>
      </c>
      <c r="E14" s="110">
        <v>3</v>
      </c>
      <c r="F14" s="110">
        <v>3</v>
      </c>
      <c r="G14" s="111">
        <f t="shared" si="6"/>
        <v>50</v>
      </c>
    </row>
    <row r="15" spans="1:7" ht="30" customHeight="1">
      <c r="A15" s="270" t="s">
        <v>292</v>
      </c>
      <c r="B15" s="291" t="s">
        <v>291</v>
      </c>
      <c r="C15" s="124" t="s">
        <v>285</v>
      </c>
      <c r="D15" s="112">
        <f t="shared" si="0"/>
        <v>5</v>
      </c>
      <c r="E15" s="113">
        <v>4</v>
      </c>
      <c r="F15" s="113">
        <v>1</v>
      </c>
      <c r="G15" s="114">
        <f t="shared" si="2"/>
        <v>20</v>
      </c>
    </row>
    <row r="16" spans="1:7" ht="30" customHeight="1">
      <c r="A16" s="288"/>
      <c r="B16" s="292"/>
      <c r="C16" s="123" t="s">
        <v>316</v>
      </c>
      <c r="D16" s="109">
        <f t="shared" si="0"/>
        <v>5</v>
      </c>
      <c r="E16" s="110">
        <v>4</v>
      </c>
      <c r="F16" s="110">
        <v>1</v>
      </c>
      <c r="G16" s="111">
        <f t="shared" si="2"/>
        <v>20</v>
      </c>
    </row>
    <row r="17" spans="1:7" ht="45" customHeight="1">
      <c r="A17" s="102" t="s">
        <v>293</v>
      </c>
      <c r="B17" s="103" t="s">
        <v>294</v>
      </c>
      <c r="C17" s="125" t="s">
        <v>286</v>
      </c>
      <c r="D17" s="115">
        <f t="shared" si="0"/>
        <v>7</v>
      </c>
      <c r="E17" s="116">
        <v>6</v>
      </c>
      <c r="F17" s="116">
        <v>1</v>
      </c>
      <c r="G17" s="117">
        <f t="shared" si="2"/>
        <v>14.285714285714285</v>
      </c>
    </row>
    <row r="18" spans="1:7" ht="30" customHeight="1">
      <c r="A18" s="270" t="s">
        <v>297</v>
      </c>
      <c r="B18" s="293" t="s">
        <v>313</v>
      </c>
      <c r="C18" s="124" t="s">
        <v>295</v>
      </c>
      <c r="D18" s="118">
        <f t="shared" si="0"/>
        <v>5</v>
      </c>
      <c r="E18" s="118">
        <v>4</v>
      </c>
      <c r="F18" s="118">
        <v>1</v>
      </c>
      <c r="G18" s="119">
        <f t="shared" si="2"/>
        <v>20</v>
      </c>
    </row>
    <row r="19" spans="1:7" ht="30" customHeight="1">
      <c r="A19" s="271"/>
      <c r="B19" s="294"/>
      <c r="C19" s="124" t="s">
        <v>296</v>
      </c>
      <c r="D19" s="120">
        <f t="shared" si="0"/>
        <v>5</v>
      </c>
      <c r="E19" s="118">
        <v>4</v>
      </c>
      <c r="F19" s="118">
        <v>1</v>
      </c>
      <c r="G19" s="119">
        <f t="shared" si="2"/>
        <v>20</v>
      </c>
    </row>
    <row r="20" spans="1:7" ht="30" customHeight="1">
      <c r="A20" s="271"/>
      <c r="B20" s="293" t="s">
        <v>314</v>
      </c>
      <c r="C20" s="126" t="s">
        <v>298</v>
      </c>
      <c r="D20" s="120">
        <f t="shared" si="0"/>
        <v>5</v>
      </c>
      <c r="E20" s="118">
        <v>4</v>
      </c>
      <c r="F20" s="118">
        <v>1</v>
      </c>
      <c r="G20" s="119">
        <f t="shared" si="2"/>
        <v>20</v>
      </c>
    </row>
    <row r="21" spans="1:7" ht="30" customHeight="1">
      <c r="A21" s="295"/>
      <c r="B21" s="294"/>
      <c r="C21" s="127" t="s">
        <v>299</v>
      </c>
      <c r="D21" s="118">
        <f t="shared" si="0"/>
        <v>5</v>
      </c>
      <c r="E21" s="118">
        <v>4</v>
      </c>
      <c r="F21" s="118">
        <v>1</v>
      </c>
      <c r="G21" s="119">
        <f t="shared" si="2"/>
        <v>20</v>
      </c>
    </row>
    <row r="22" spans="1:7" ht="30" customHeight="1">
      <c r="A22" s="295"/>
      <c r="B22" s="293" t="s">
        <v>315</v>
      </c>
      <c r="C22" s="127" t="s">
        <v>300</v>
      </c>
      <c r="D22" s="120">
        <f t="shared" si="0"/>
        <v>5</v>
      </c>
      <c r="E22" s="118">
        <v>3</v>
      </c>
      <c r="F22" s="118">
        <v>2</v>
      </c>
      <c r="G22" s="119">
        <f t="shared" si="2"/>
        <v>40</v>
      </c>
    </row>
    <row r="23" spans="1:7" ht="30" customHeight="1">
      <c r="A23" s="288"/>
      <c r="B23" s="294"/>
      <c r="C23" s="127" t="s">
        <v>301</v>
      </c>
      <c r="D23" s="129">
        <f t="shared" si="0"/>
        <v>4</v>
      </c>
      <c r="E23" s="130">
        <v>2</v>
      </c>
      <c r="F23" s="130">
        <v>2</v>
      </c>
      <c r="G23" s="131">
        <f t="shared" si="2"/>
        <v>50</v>
      </c>
    </row>
    <row r="24" spans="1:7" ht="30" customHeight="1">
      <c r="A24" s="270" t="s">
        <v>309</v>
      </c>
      <c r="B24" s="92" t="s">
        <v>310</v>
      </c>
      <c r="C24" s="127" t="s">
        <v>317</v>
      </c>
      <c r="D24" s="118">
        <f>E24+F24</f>
        <v>9</v>
      </c>
      <c r="E24" s="118">
        <v>4</v>
      </c>
      <c r="F24" s="118">
        <v>5</v>
      </c>
      <c r="G24" s="119">
        <f>F24/$D24*100</f>
        <v>55.555555555555557</v>
      </c>
    </row>
    <row r="25" spans="1:7" ht="45" customHeight="1" thickBot="1">
      <c r="A25" s="280"/>
      <c r="B25" s="71" t="s">
        <v>311</v>
      </c>
      <c r="C25" s="128" t="s">
        <v>312</v>
      </c>
      <c r="D25" s="121">
        <f t="shared" si="0"/>
        <v>9</v>
      </c>
      <c r="E25" s="121">
        <v>7</v>
      </c>
      <c r="F25" s="121">
        <v>2</v>
      </c>
      <c r="G25" s="122">
        <f t="shared" si="2"/>
        <v>22.222222222222221</v>
      </c>
    </row>
  </sheetData>
  <mergeCells count="22">
    <mergeCell ref="A7:C7"/>
    <mergeCell ref="A9:A11"/>
    <mergeCell ref="A1:G1"/>
    <mergeCell ref="A2:G2"/>
    <mergeCell ref="F3:G3"/>
    <mergeCell ref="A4:A6"/>
    <mergeCell ref="B4:B6"/>
    <mergeCell ref="C4:C6"/>
    <mergeCell ref="D4:G4"/>
    <mergeCell ref="D5:D6"/>
    <mergeCell ref="E5:E6"/>
    <mergeCell ref="F5:F6"/>
    <mergeCell ref="A24:A25"/>
    <mergeCell ref="B10:B11"/>
    <mergeCell ref="B15:B16"/>
    <mergeCell ref="A15:A16"/>
    <mergeCell ref="B18:B19"/>
    <mergeCell ref="B20:B21"/>
    <mergeCell ref="A18:A23"/>
    <mergeCell ref="B22:B23"/>
    <mergeCell ref="A13:A14"/>
    <mergeCell ref="B13:B14"/>
  </mergeCells>
  <phoneticPr fontId="19" type="noConversion"/>
  <pageMargins left="0.62992125984251968" right="0.62992125984251968" top="0.74803149606299213" bottom="0.74803149606299213" header="0.31496062992125984" footer="0.31496062992125984"/>
  <pageSetup paperSize="9" scale="8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49"/>
  <sheetViews>
    <sheetView zoomScale="80" zoomScaleNormal="80" workbookViewId="0">
      <pane xSplit="3" ySplit="7" topLeftCell="D8" activePane="bottomRight" state="frozen"/>
      <selection pane="topRight" activeCell="D1" sqref="D1"/>
      <selection pane="bottomLeft" activeCell="A8" sqref="A8"/>
      <selection pane="bottomRight" activeCell="B4" sqref="B4:B6"/>
    </sheetView>
  </sheetViews>
  <sheetFormatPr defaultColWidth="9" defaultRowHeight="15.75"/>
  <cols>
    <col min="1" max="1" width="13.5" style="11" customWidth="1"/>
    <col min="2" max="2" width="41" style="11" customWidth="1"/>
    <col min="3" max="3" width="17.125" style="42" customWidth="1"/>
    <col min="4" max="4" width="13.875" style="11" customWidth="1"/>
    <col min="5" max="6" width="13.875" style="42" customWidth="1"/>
    <col min="7" max="7" width="13.875" style="11" customWidth="1"/>
    <col min="8" max="16384" width="9" style="11"/>
  </cols>
  <sheetData>
    <row r="1" spans="1:7" ht="69.75" customHeight="1">
      <c r="A1" s="235" t="s">
        <v>0</v>
      </c>
      <c r="B1" s="236"/>
      <c r="C1" s="236"/>
      <c r="D1" s="236"/>
      <c r="E1" s="236"/>
      <c r="F1" s="236"/>
      <c r="G1" s="236"/>
    </row>
    <row r="2" spans="1:7" ht="40.5" customHeight="1">
      <c r="A2" s="285" t="s">
        <v>265</v>
      </c>
      <c r="B2" s="278"/>
      <c r="C2" s="278"/>
      <c r="D2" s="278"/>
      <c r="E2" s="278"/>
      <c r="F2" s="278"/>
      <c r="G2" s="279"/>
    </row>
    <row r="3" spans="1:7" ht="40.5" customHeight="1" thickBot="1">
      <c r="A3" s="54"/>
      <c r="B3" s="55"/>
      <c r="C3" s="55"/>
      <c r="D3" s="55"/>
      <c r="E3" s="55"/>
      <c r="F3" s="259" t="s">
        <v>184</v>
      </c>
      <c r="G3" s="259"/>
    </row>
    <row r="4" spans="1:7" ht="40.5" customHeight="1">
      <c r="A4" s="260" t="s">
        <v>1</v>
      </c>
      <c r="B4" s="262" t="s">
        <v>2</v>
      </c>
      <c r="C4" s="263" t="s">
        <v>3</v>
      </c>
      <c r="D4" s="262" t="s">
        <v>4</v>
      </c>
      <c r="E4" s="265"/>
      <c r="F4" s="265"/>
      <c r="G4" s="266"/>
    </row>
    <row r="5" spans="1:7" ht="34.5" customHeight="1">
      <c r="A5" s="261"/>
      <c r="B5" s="258"/>
      <c r="C5" s="264"/>
      <c r="D5" s="258" t="s">
        <v>5</v>
      </c>
      <c r="E5" s="258" t="s">
        <v>6</v>
      </c>
      <c r="F5" s="255" t="s">
        <v>7</v>
      </c>
      <c r="G5" s="4"/>
    </row>
    <row r="6" spans="1:7" ht="34.5" customHeight="1">
      <c r="A6" s="261"/>
      <c r="B6" s="258"/>
      <c r="C6" s="264"/>
      <c r="D6" s="256"/>
      <c r="E6" s="256"/>
      <c r="F6" s="256"/>
      <c r="G6" s="3" t="s">
        <v>8</v>
      </c>
    </row>
    <row r="7" spans="1:7" ht="39" customHeight="1">
      <c r="A7" s="269" t="s">
        <v>9</v>
      </c>
      <c r="B7" s="269"/>
      <c r="C7" s="269"/>
      <c r="D7" s="78">
        <f>SUM(D8:D49)</f>
        <v>260</v>
      </c>
      <c r="E7" s="79">
        <f>SUM(E8:E49)</f>
        <v>175</v>
      </c>
      <c r="F7" s="79">
        <f>SUM(F8:F49)</f>
        <v>85</v>
      </c>
      <c r="G7" s="80">
        <f>F7/$D7*100</f>
        <v>32.692307692307693</v>
      </c>
    </row>
    <row r="8" spans="1:7" ht="90" customHeight="1">
      <c r="A8" s="297" t="s">
        <v>185</v>
      </c>
      <c r="B8" s="53" t="s">
        <v>186</v>
      </c>
      <c r="C8" s="77" t="s">
        <v>187</v>
      </c>
      <c r="D8" s="8">
        <f>E8+F8</f>
        <v>9</v>
      </c>
      <c r="E8" s="8">
        <v>4</v>
      </c>
      <c r="F8" s="8">
        <v>5</v>
      </c>
      <c r="G8" s="23">
        <f>F8/$D8*100</f>
        <v>55.555555555555557</v>
      </c>
    </row>
    <row r="9" spans="1:7" ht="114.75" customHeight="1">
      <c r="A9" s="295"/>
      <c r="B9" s="36" t="s">
        <v>188</v>
      </c>
      <c r="C9" s="76" t="s">
        <v>189</v>
      </c>
      <c r="D9" s="8">
        <f t="shared" ref="D9:D49" si="0">E9+F9</f>
        <v>5</v>
      </c>
      <c r="E9" s="8">
        <v>2</v>
      </c>
      <c r="F9" s="8">
        <v>3</v>
      </c>
      <c r="G9" s="23">
        <f>F9/$D9*100</f>
        <v>60</v>
      </c>
    </row>
    <row r="10" spans="1:7" ht="126" customHeight="1">
      <c r="A10" s="288"/>
      <c r="B10" s="36" t="s">
        <v>190</v>
      </c>
      <c r="C10" s="76" t="s">
        <v>191</v>
      </c>
      <c r="D10" s="8">
        <f t="shared" si="0"/>
        <v>5</v>
      </c>
      <c r="E10" s="8">
        <v>2</v>
      </c>
      <c r="F10" s="8">
        <v>3</v>
      </c>
      <c r="G10" s="23">
        <f>F10/$D10*100</f>
        <v>60</v>
      </c>
    </row>
    <row r="11" spans="1:7" ht="123" customHeight="1">
      <c r="A11" s="270" t="s">
        <v>192</v>
      </c>
      <c r="B11" s="61" t="s">
        <v>241</v>
      </c>
      <c r="C11" s="76" t="s">
        <v>193</v>
      </c>
      <c r="D11" s="8">
        <f t="shared" si="0"/>
        <v>7</v>
      </c>
      <c r="E11" s="8">
        <v>6</v>
      </c>
      <c r="F11" s="8">
        <v>1</v>
      </c>
      <c r="G11" s="23">
        <f>F11/$D11*100</f>
        <v>14.285714285714285</v>
      </c>
    </row>
    <row r="12" spans="1:7" ht="123" customHeight="1">
      <c r="A12" s="271"/>
      <c r="B12" s="61" t="s">
        <v>242</v>
      </c>
      <c r="C12" s="76" t="s">
        <v>194</v>
      </c>
      <c r="D12" s="8">
        <f t="shared" si="0"/>
        <v>7</v>
      </c>
      <c r="E12" s="8">
        <v>6</v>
      </c>
      <c r="F12" s="8">
        <v>1</v>
      </c>
      <c r="G12" s="23">
        <f t="shared" ref="G12:G40" si="1">F12/$D12*100</f>
        <v>14.285714285714285</v>
      </c>
    </row>
    <row r="13" spans="1:7" ht="99.75" customHeight="1">
      <c r="A13" s="271"/>
      <c r="B13" s="62" t="s">
        <v>195</v>
      </c>
      <c r="C13" s="76" t="s">
        <v>196</v>
      </c>
      <c r="D13" s="8">
        <f t="shared" si="0"/>
        <v>7</v>
      </c>
      <c r="E13" s="8">
        <v>4</v>
      </c>
      <c r="F13" s="8">
        <v>3</v>
      </c>
      <c r="G13" s="23">
        <f t="shared" si="1"/>
        <v>42.857142857142854</v>
      </c>
    </row>
    <row r="14" spans="1:7" ht="82.5" customHeight="1">
      <c r="A14" s="275"/>
      <c r="B14" s="63" t="s">
        <v>197</v>
      </c>
      <c r="C14" s="76" t="s">
        <v>198</v>
      </c>
      <c r="D14" s="31">
        <f t="shared" si="0"/>
        <v>5</v>
      </c>
      <c r="E14" s="31">
        <v>4</v>
      </c>
      <c r="F14" s="31">
        <v>1</v>
      </c>
      <c r="G14" s="32">
        <f t="shared" si="1"/>
        <v>20</v>
      </c>
    </row>
    <row r="15" spans="1:7" ht="90" customHeight="1">
      <c r="A15" s="270" t="s">
        <v>192</v>
      </c>
      <c r="B15" s="63" t="s">
        <v>199</v>
      </c>
      <c r="C15" s="76" t="s">
        <v>200</v>
      </c>
      <c r="D15" s="7">
        <f t="shared" si="0"/>
        <v>7</v>
      </c>
      <c r="E15" s="7">
        <v>4</v>
      </c>
      <c r="F15" s="7">
        <v>3</v>
      </c>
      <c r="G15" s="22">
        <f t="shared" si="1"/>
        <v>42.857142857142854</v>
      </c>
    </row>
    <row r="16" spans="1:7" ht="102" customHeight="1">
      <c r="A16" s="271"/>
      <c r="B16" s="64" t="s">
        <v>201</v>
      </c>
      <c r="C16" s="76" t="s">
        <v>202</v>
      </c>
      <c r="D16" s="8">
        <f t="shared" si="0"/>
        <v>7</v>
      </c>
      <c r="E16" s="8">
        <v>3</v>
      </c>
      <c r="F16" s="8">
        <v>4</v>
      </c>
      <c r="G16" s="23">
        <f>F16/$D16*100</f>
        <v>57.142857142857139</v>
      </c>
    </row>
    <row r="17" spans="1:7" ht="105.75" customHeight="1">
      <c r="A17" s="271"/>
      <c r="B17" s="64" t="s">
        <v>243</v>
      </c>
      <c r="C17" s="76" t="s">
        <v>203</v>
      </c>
      <c r="D17" s="27">
        <f t="shared" si="0"/>
        <v>7</v>
      </c>
      <c r="E17" s="8">
        <v>3</v>
      </c>
      <c r="F17" s="8">
        <v>4</v>
      </c>
      <c r="G17" s="23">
        <f t="shared" si="1"/>
        <v>57.142857142857139</v>
      </c>
    </row>
    <row r="18" spans="1:7" ht="112.5" customHeight="1">
      <c r="A18" s="271"/>
      <c r="B18" s="63" t="s">
        <v>244</v>
      </c>
      <c r="C18" s="76" t="s">
        <v>204</v>
      </c>
      <c r="D18" s="27">
        <f t="shared" si="0"/>
        <v>5</v>
      </c>
      <c r="E18" s="8">
        <v>3</v>
      </c>
      <c r="F18" s="8">
        <v>2</v>
      </c>
      <c r="G18" s="23">
        <f t="shared" si="1"/>
        <v>40</v>
      </c>
    </row>
    <row r="19" spans="1:7" ht="91.5" customHeight="1">
      <c r="A19" s="271"/>
      <c r="B19" s="63" t="s">
        <v>205</v>
      </c>
      <c r="C19" s="76" t="s">
        <v>206</v>
      </c>
      <c r="D19" s="8">
        <f t="shared" si="0"/>
        <v>13</v>
      </c>
      <c r="E19" s="8">
        <v>7</v>
      </c>
      <c r="F19" s="8">
        <v>6</v>
      </c>
      <c r="G19" s="23">
        <f t="shared" si="1"/>
        <v>46.153846153846153</v>
      </c>
    </row>
    <row r="20" spans="1:7" ht="122.25" customHeight="1">
      <c r="A20" s="271"/>
      <c r="B20" s="63" t="s">
        <v>245</v>
      </c>
      <c r="C20" s="76" t="s">
        <v>207</v>
      </c>
      <c r="D20" s="8">
        <f t="shared" si="0"/>
        <v>8</v>
      </c>
      <c r="E20" s="8">
        <v>4</v>
      </c>
      <c r="F20" s="8">
        <v>4</v>
      </c>
      <c r="G20" s="23">
        <f t="shared" si="1"/>
        <v>50</v>
      </c>
    </row>
    <row r="21" spans="1:7" ht="117" customHeight="1">
      <c r="A21" s="271"/>
      <c r="B21" s="63" t="s">
        <v>246</v>
      </c>
      <c r="C21" s="76" t="s">
        <v>208</v>
      </c>
      <c r="D21" s="8">
        <f t="shared" si="0"/>
        <v>4</v>
      </c>
      <c r="E21" s="8">
        <v>3</v>
      </c>
      <c r="F21" s="8">
        <v>1</v>
      </c>
      <c r="G21" s="23">
        <f t="shared" si="1"/>
        <v>25</v>
      </c>
    </row>
    <row r="22" spans="1:7" ht="104.25" customHeight="1">
      <c r="A22" s="275"/>
      <c r="B22" s="64" t="s">
        <v>237</v>
      </c>
      <c r="C22" s="76" t="s">
        <v>209</v>
      </c>
      <c r="D22" s="31">
        <f t="shared" si="0"/>
        <v>6</v>
      </c>
      <c r="E22" s="31">
        <v>3</v>
      </c>
      <c r="F22" s="31">
        <v>3</v>
      </c>
      <c r="G22" s="32">
        <f t="shared" si="1"/>
        <v>50</v>
      </c>
    </row>
    <row r="23" spans="1:7" ht="113.25" customHeight="1">
      <c r="A23" s="270" t="s">
        <v>192</v>
      </c>
      <c r="B23" s="64" t="s">
        <v>238</v>
      </c>
      <c r="C23" s="76" t="s">
        <v>210</v>
      </c>
      <c r="D23" s="7">
        <f t="shared" si="0"/>
        <v>5</v>
      </c>
      <c r="E23" s="7">
        <v>3</v>
      </c>
      <c r="F23" s="7">
        <v>2</v>
      </c>
      <c r="G23" s="22">
        <f t="shared" si="1"/>
        <v>40</v>
      </c>
    </row>
    <row r="24" spans="1:7" ht="118.5" customHeight="1">
      <c r="A24" s="271"/>
      <c r="B24" s="63" t="s">
        <v>239</v>
      </c>
      <c r="C24" s="76" t="s">
        <v>211</v>
      </c>
      <c r="D24" s="8">
        <f t="shared" si="0"/>
        <v>5</v>
      </c>
      <c r="E24" s="8">
        <v>4</v>
      </c>
      <c r="F24" s="8">
        <v>1</v>
      </c>
      <c r="G24" s="23">
        <f t="shared" si="1"/>
        <v>20</v>
      </c>
    </row>
    <row r="25" spans="1:7" ht="126.75" customHeight="1">
      <c r="A25" s="271"/>
      <c r="B25" s="63" t="s">
        <v>240</v>
      </c>
      <c r="C25" s="76" t="s">
        <v>187</v>
      </c>
      <c r="D25" s="27">
        <f t="shared" si="0"/>
        <v>4</v>
      </c>
      <c r="E25" s="8">
        <v>3</v>
      </c>
      <c r="F25" s="8">
        <v>1</v>
      </c>
      <c r="G25" s="23">
        <f t="shared" si="1"/>
        <v>25</v>
      </c>
    </row>
    <row r="26" spans="1:7" ht="108" customHeight="1">
      <c r="A26" s="271"/>
      <c r="B26" s="65" t="s">
        <v>247</v>
      </c>
      <c r="C26" s="76" t="s">
        <v>187</v>
      </c>
      <c r="D26" s="27">
        <f t="shared" si="0"/>
        <v>4</v>
      </c>
      <c r="E26" s="8">
        <v>3</v>
      </c>
      <c r="F26" s="8">
        <v>1</v>
      </c>
      <c r="G26" s="23">
        <f t="shared" si="1"/>
        <v>25</v>
      </c>
    </row>
    <row r="27" spans="1:7" ht="116.25" customHeight="1">
      <c r="A27" s="271"/>
      <c r="B27" s="63" t="s">
        <v>248</v>
      </c>
      <c r="C27" s="76" t="s">
        <v>212</v>
      </c>
      <c r="D27" s="8">
        <f t="shared" si="0"/>
        <v>5</v>
      </c>
      <c r="E27" s="8">
        <v>4</v>
      </c>
      <c r="F27" s="8">
        <v>1</v>
      </c>
      <c r="G27" s="23">
        <f t="shared" si="1"/>
        <v>20</v>
      </c>
    </row>
    <row r="28" spans="1:7" ht="98.25" customHeight="1">
      <c r="A28" s="271"/>
      <c r="B28" s="63" t="s">
        <v>249</v>
      </c>
      <c r="C28" s="76" t="s">
        <v>213</v>
      </c>
      <c r="D28" s="27">
        <f t="shared" si="0"/>
        <v>4</v>
      </c>
      <c r="E28" s="16">
        <v>3</v>
      </c>
      <c r="F28" s="16">
        <v>1</v>
      </c>
      <c r="G28" s="24">
        <f t="shared" si="1"/>
        <v>25</v>
      </c>
    </row>
    <row r="29" spans="1:7" ht="105.75" customHeight="1">
      <c r="A29" s="275"/>
      <c r="B29" s="66" t="s">
        <v>250</v>
      </c>
      <c r="C29" s="76" t="s">
        <v>196</v>
      </c>
      <c r="D29" s="31">
        <f t="shared" si="0"/>
        <v>4</v>
      </c>
      <c r="E29" s="73">
        <v>4</v>
      </c>
      <c r="F29" s="73">
        <v>0</v>
      </c>
      <c r="G29" s="74">
        <f t="shared" si="1"/>
        <v>0</v>
      </c>
    </row>
    <row r="30" spans="1:7" ht="104.25" customHeight="1">
      <c r="A30" s="270" t="s">
        <v>192</v>
      </c>
      <c r="B30" s="67" t="s">
        <v>251</v>
      </c>
      <c r="C30" s="76" t="s">
        <v>214</v>
      </c>
      <c r="D30" s="6">
        <f t="shared" si="0"/>
        <v>5</v>
      </c>
      <c r="E30" s="7">
        <v>2</v>
      </c>
      <c r="F30" s="7">
        <v>3</v>
      </c>
      <c r="G30" s="22">
        <f t="shared" si="1"/>
        <v>60</v>
      </c>
    </row>
    <row r="31" spans="1:7" ht="99.75" customHeight="1">
      <c r="A31" s="271"/>
      <c r="B31" s="67" t="s">
        <v>252</v>
      </c>
      <c r="C31" s="76" t="s">
        <v>200</v>
      </c>
      <c r="D31" s="27">
        <f t="shared" si="0"/>
        <v>6</v>
      </c>
      <c r="E31" s="8">
        <v>4</v>
      </c>
      <c r="F31" s="8">
        <v>2</v>
      </c>
      <c r="G31" s="23">
        <f t="shared" si="1"/>
        <v>33.333333333333329</v>
      </c>
    </row>
    <row r="32" spans="1:7" ht="132.75" customHeight="1">
      <c r="A32" s="271"/>
      <c r="B32" s="68" t="s">
        <v>253</v>
      </c>
      <c r="C32" s="76" t="s">
        <v>215</v>
      </c>
      <c r="D32" s="8">
        <f t="shared" si="0"/>
        <v>8</v>
      </c>
      <c r="E32" s="8">
        <v>6</v>
      </c>
      <c r="F32" s="8">
        <v>2</v>
      </c>
      <c r="G32" s="23">
        <f t="shared" si="1"/>
        <v>25</v>
      </c>
    </row>
    <row r="33" spans="1:7" ht="134.25" customHeight="1">
      <c r="A33" s="271"/>
      <c r="B33" s="68" t="s">
        <v>254</v>
      </c>
      <c r="C33" s="76" t="s">
        <v>216</v>
      </c>
      <c r="D33" s="8">
        <f t="shared" si="0"/>
        <v>8</v>
      </c>
      <c r="E33" s="8">
        <v>6</v>
      </c>
      <c r="F33" s="8">
        <v>2</v>
      </c>
      <c r="G33" s="23">
        <f t="shared" si="1"/>
        <v>25</v>
      </c>
    </row>
    <row r="34" spans="1:7" ht="129.75" customHeight="1">
      <c r="A34" s="271"/>
      <c r="B34" s="68" t="s">
        <v>255</v>
      </c>
      <c r="C34" s="76" t="s">
        <v>217</v>
      </c>
      <c r="D34" s="8">
        <f t="shared" si="0"/>
        <v>7</v>
      </c>
      <c r="E34" s="8">
        <v>4</v>
      </c>
      <c r="F34" s="8">
        <v>3</v>
      </c>
      <c r="G34" s="23">
        <f t="shared" si="1"/>
        <v>42.857142857142854</v>
      </c>
    </row>
    <row r="35" spans="1:7" ht="128.25" customHeight="1">
      <c r="A35" s="275"/>
      <c r="B35" s="68" t="s">
        <v>256</v>
      </c>
      <c r="C35" s="76" t="s">
        <v>216</v>
      </c>
      <c r="D35" s="52">
        <f t="shared" si="0"/>
        <v>7</v>
      </c>
      <c r="E35" s="31">
        <v>4</v>
      </c>
      <c r="F35" s="31">
        <v>3</v>
      </c>
      <c r="G35" s="32">
        <f t="shared" si="1"/>
        <v>42.857142857142854</v>
      </c>
    </row>
    <row r="36" spans="1:7" ht="165" customHeight="1">
      <c r="A36" s="270" t="s">
        <v>192</v>
      </c>
      <c r="B36" s="62" t="s">
        <v>257</v>
      </c>
      <c r="C36" s="76" t="s">
        <v>218</v>
      </c>
      <c r="D36" s="75">
        <f t="shared" si="0"/>
        <v>7</v>
      </c>
      <c r="E36" s="75">
        <v>6</v>
      </c>
      <c r="F36" s="75">
        <v>1</v>
      </c>
      <c r="G36" s="22">
        <f t="shared" si="1"/>
        <v>14.285714285714285</v>
      </c>
    </row>
    <row r="37" spans="1:7" ht="159.75" customHeight="1">
      <c r="A37" s="271"/>
      <c r="B37" s="62" t="s">
        <v>258</v>
      </c>
      <c r="C37" s="76" t="s">
        <v>219</v>
      </c>
      <c r="D37" s="17">
        <f t="shared" si="0"/>
        <v>5</v>
      </c>
      <c r="E37" s="17">
        <v>4</v>
      </c>
      <c r="F37" s="17">
        <v>1</v>
      </c>
      <c r="G37" s="23">
        <f t="shared" si="1"/>
        <v>20</v>
      </c>
    </row>
    <row r="38" spans="1:7" ht="153.75" customHeight="1">
      <c r="A38" s="271"/>
      <c r="B38" s="69" t="s">
        <v>259</v>
      </c>
      <c r="C38" s="76" t="s">
        <v>220</v>
      </c>
      <c r="D38" s="37">
        <f t="shared" si="0"/>
        <v>6</v>
      </c>
      <c r="E38" s="17">
        <v>5</v>
      </c>
      <c r="F38" s="17">
        <v>1</v>
      </c>
      <c r="G38" s="23">
        <f t="shared" si="1"/>
        <v>16.666666666666664</v>
      </c>
    </row>
    <row r="39" spans="1:7" ht="89.25" customHeight="1">
      <c r="A39" s="271"/>
      <c r="B39" s="62" t="s">
        <v>221</v>
      </c>
      <c r="C39" s="76" t="s">
        <v>222</v>
      </c>
      <c r="D39" s="17">
        <f t="shared" si="0"/>
        <v>7</v>
      </c>
      <c r="E39" s="17">
        <v>5</v>
      </c>
      <c r="F39" s="17">
        <v>2</v>
      </c>
      <c r="G39" s="23">
        <f t="shared" si="1"/>
        <v>28.571428571428569</v>
      </c>
    </row>
    <row r="40" spans="1:7" ht="142.5" customHeight="1">
      <c r="A40" s="271"/>
      <c r="B40" s="63" t="s">
        <v>260</v>
      </c>
      <c r="C40" s="76" t="s">
        <v>223</v>
      </c>
      <c r="D40" s="27">
        <f t="shared" si="0"/>
        <v>6</v>
      </c>
      <c r="E40" s="8">
        <v>5</v>
      </c>
      <c r="F40" s="8">
        <v>1</v>
      </c>
      <c r="G40" s="23">
        <f t="shared" si="1"/>
        <v>16.666666666666664</v>
      </c>
    </row>
    <row r="41" spans="1:7" ht="144.75" customHeight="1">
      <c r="A41" s="275"/>
      <c r="B41" s="72" t="s">
        <v>261</v>
      </c>
      <c r="C41" s="77" t="s">
        <v>224</v>
      </c>
      <c r="D41" s="52">
        <f t="shared" si="0"/>
        <v>6</v>
      </c>
      <c r="E41" s="31">
        <v>5</v>
      </c>
      <c r="F41" s="31">
        <v>1</v>
      </c>
      <c r="G41" s="32">
        <f t="shared" ref="G41:G49" si="2">F41/$D41*100</f>
        <v>16.666666666666664</v>
      </c>
    </row>
    <row r="42" spans="1:7" ht="112.5" customHeight="1">
      <c r="A42" s="271" t="s">
        <v>225</v>
      </c>
      <c r="B42" s="94" t="s">
        <v>262</v>
      </c>
      <c r="C42" s="77" t="s">
        <v>226</v>
      </c>
      <c r="D42" s="27">
        <f t="shared" si="0"/>
        <v>7</v>
      </c>
      <c r="E42" s="8">
        <v>4</v>
      </c>
      <c r="F42" s="8">
        <v>3</v>
      </c>
      <c r="G42" s="23">
        <f t="shared" si="2"/>
        <v>42.857142857142854</v>
      </c>
    </row>
    <row r="43" spans="1:7" ht="109.5" customHeight="1">
      <c r="A43" s="295"/>
      <c r="B43" s="70" t="s">
        <v>263</v>
      </c>
      <c r="C43" s="76" t="s">
        <v>227</v>
      </c>
      <c r="D43" s="8">
        <f t="shared" si="0"/>
        <v>7</v>
      </c>
      <c r="E43" s="8">
        <v>4</v>
      </c>
      <c r="F43" s="8">
        <v>3</v>
      </c>
      <c r="G43" s="23">
        <f t="shared" si="2"/>
        <v>42.857142857142854</v>
      </c>
    </row>
    <row r="44" spans="1:7" ht="131.25" customHeight="1">
      <c r="A44" s="288"/>
      <c r="B44" s="70" t="s">
        <v>264</v>
      </c>
      <c r="C44" s="76" t="s">
        <v>228</v>
      </c>
      <c r="D44" s="27">
        <f t="shared" si="0"/>
        <v>7</v>
      </c>
      <c r="E44" s="8">
        <v>6</v>
      </c>
      <c r="F44" s="8">
        <v>1</v>
      </c>
      <c r="G44" s="23">
        <f t="shared" si="2"/>
        <v>14.285714285714285</v>
      </c>
    </row>
    <row r="45" spans="1:7" ht="66" customHeight="1">
      <c r="A45" s="270" t="s">
        <v>229</v>
      </c>
      <c r="B45" s="63" t="s">
        <v>230</v>
      </c>
      <c r="C45" s="76" t="s">
        <v>231</v>
      </c>
      <c r="D45" s="44">
        <f t="shared" si="0"/>
        <v>4</v>
      </c>
      <c r="E45" s="44">
        <v>3</v>
      </c>
      <c r="F45" s="44">
        <v>1</v>
      </c>
      <c r="G45" s="45">
        <f t="shared" si="2"/>
        <v>25</v>
      </c>
    </row>
    <row r="46" spans="1:7" ht="85.5" customHeight="1">
      <c r="A46" s="271"/>
      <c r="B46" s="63" t="s">
        <v>232</v>
      </c>
      <c r="C46" s="76" t="s">
        <v>233</v>
      </c>
      <c r="D46" s="95">
        <f t="shared" si="0"/>
        <v>7</v>
      </c>
      <c r="E46" s="44">
        <v>6</v>
      </c>
      <c r="F46" s="44">
        <v>1</v>
      </c>
      <c r="G46" s="45">
        <f t="shared" si="2"/>
        <v>14.285714285714285</v>
      </c>
    </row>
    <row r="47" spans="1:7" ht="100.5" customHeight="1">
      <c r="A47" s="275"/>
      <c r="B47" s="63" t="s">
        <v>234</v>
      </c>
      <c r="C47" s="76" t="s">
        <v>233</v>
      </c>
      <c r="D47" s="95">
        <f t="shared" si="0"/>
        <v>6</v>
      </c>
      <c r="E47" s="44">
        <v>6</v>
      </c>
      <c r="F47" s="44">
        <v>0</v>
      </c>
      <c r="G47" s="45">
        <f t="shared" si="2"/>
        <v>0</v>
      </c>
    </row>
    <row r="48" spans="1:7" ht="100.5" customHeight="1">
      <c r="A48" s="270" t="s">
        <v>235</v>
      </c>
      <c r="B48" s="92" t="s">
        <v>278</v>
      </c>
      <c r="C48" s="93" t="s">
        <v>279</v>
      </c>
      <c r="D48" s="44">
        <f t="shared" si="0"/>
        <v>3</v>
      </c>
      <c r="E48" s="44">
        <v>2</v>
      </c>
      <c r="F48" s="44">
        <v>1</v>
      </c>
      <c r="G48" s="45">
        <f t="shared" si="2"/>
        <v>33.333333333333329</v>
      </c>
    </row>
    <row r="49" spans="1:7" ht="97.5" customHeight="1" thickBot="1">
      <c r="A49" s="280"/>
      <c r="B49" s="71" t="s">
        <v>236</v>
      </c>
      <c r="C49" s="51" t="s">
        <v>266</v>
      </c>
      <c r="D49" s="47">
        <f t="shared" si="0"/>
        <v>8</v>
      </c>
      <c r="E49" s="47">
        <v>6</v>
      </c>
      <c r="F49" s="47">
        <v>2</v>
      </c>
      <c r="G49" s="48">
        <f t="shared" si="2"/>
        <v>25</v>
      </c>
    </row>
  </sheetData>
  <mergeCells count="20">
    <mergeCell ref="A48:A49"/>
    <mergeCell ref="A36:A41"/>
    <mergeCell ref="A45:A47"/>
    <mergeCell ref="F5:F6"/>
    <mergeCell ref="A7:C7"/>
    <mergeCell ref="A42:A44"/>
    <mergeCell ref="A11:A14"/>
    <mergeCell ref="A15:A22"/>
    <mergeCell ref="A23:A29"/>
    <mergeCell ref="A30:A35"/>
    <mergeCell ref="C4:C6"/>
    <mergeCell ref="D4:G4"/>
    <mergeCell ref="E5:E6"/>
    <mergeCell ref="D5:D6"/>
    <mergeCell ref="A8:A10"/>
    <mergeCell ref="A1:G1"/>
    <mergeCell ref="A2:G2"/>
    <mergeCell ref="F3:G3"/>
    <mergeCell ref="A4:A6"/>
    <mergeCell ref="B4:B6"/>
  </mergeCells>
  <phoneticPr fontId="19" type="noConversion"/>
  <pageMargins left="0.70866141732283472" right="0.70866141732283472" top="0.74803149606299213" bottom="0.74803149606299213" header="0.31496062992125984" footer="0.31496062992125984"/>
  <pageSetup paperSize="9" scale="68" fitToHeight="0" orientation="portrait" r:id="rId1"/>
  <headerFooter>
    <oddFooter>第 &amp;P 頁，共 &amp;N 頁</oddFooter>
  </headerFooter>
  <rowBreaks count="2" manualBreakCount="2">
    <brk id="35" max="6" man="1"/>
    <brk id="4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50"/>
  <sheetViews>
    <sheetView zoomScale="80" zoomScaleNormal="80" workbookViewId="0">
      <pane xSplit="3" ySplit="7" topLeftCell="D43" activePane="bottomRight" state="frozen"/>
      <selection pane="topRight" activeCell="D1" sqref="D1"/>
      <selection pane="bottomLeft" activeCell="A8" sqref="A8"/>
      <selection pane="bottomRight" activeCell="B12" sqref="B12"/>
    </sheetView>
  </sheetViews>
  <sheetFormatPr defaultColWidth="9" defaultRowHeight="15.75"/>
  <cols>
    <col min="1" max="1" width="13.5" style="11" customWidth="1"/>
    <col min="2" max="2" width="41" style="11" customWidth="1"/>
    <col min="3" max="3" width="17.125" style="42" customWidth="1"/>
    <col min="4" max="4" width="13.875" style="11" customWidth="1"/>
    <col min="5" max="6" width="13.875" style="42" customWidth="1"/>
    <col min="7" max="7" width="13.875" style="11" customWidth="1"/>
    <col min="8" max="16384" width="9" style="11"/>
  </cols>
  <sheetData>
    <row r="1" spans="1:7" ht="69.75" customHeight="1">
      <c r="A1" s="235" t="s">
        <v>0</v>
      </c>
      <c r="B1" s="236"/>
      <c r="C1" s="236"/>
      <c r="D1" s="236"/>
      <c r="E1" s="236"/>
      <c r="F1" s="236"/>
      <c r="G1" s="236"/>
    </row>
    <row r="2" spans="1:7" ht="40.5" customHeight="1">
      <c r="A2" s="285" t="s">
        <v>133</v>
      </c>
      <c r="B2" s="278"/>
      <c r="C2" s="278"/>
      <c r="D2" s="278"/>
      <c r="E2" s="278"/>
      <c r="F2" s="278"/>
      <c r="G2" s="279"/>
    </row>
    <row r="3" spans="1:7" ht="40.5" customHeight="1" thickBot="1">
      <c r="A3" s="54"/>
      <c r="B3" s="55"/>
      <c r="C3" s="55"/>
      <c r="D3" s="55"/>
      <c r="E3" s="55"/>
      <c r="F3" s="259" t="s">
        <v>184</v>
      </c>
      <c r="G3" s="259"/>
    </row>
    <row r="4" spans="1:7" ht="40.5" customHeight="1">
      <c r="A4" s="260" t="s">
        <v>1</v>
      </c>
      <c r="B4" s="262" t="s">
        <v>2</v>
      </c>
      <c r="C4" s="263" t="s">
        <v>3</v>
      </c>
      <c r="D4" s="262" t="s">
        <v>4</v>
      </c>
      <c r="E4" s="265"/>
      <c r="F4" s="265"/>
      <c r="G4" s="266"/>
    </row>
    <row r="5" spans="1:7" ht="34.5" customHeight="1">
      <c r="A5" s="261"/>
      <c r="B5" s="258"/>
      <c r="C5" s="264"/>
      <c r="D5" s="258" t="s">
        <v>5</v>
      </c>
      <c r="E5" s="258" t="s">
        <v>6</v>
      </c>
      <c r="F5" s="255" t="s">
        <v>7</v>
      </c>
      <c r="G5" s="4"/>
    </row>
    <row r="6" spans="1:7" ht="34.5" customHeight="1">
      <c r="A6" s="261"/>
      <c r="B6" s="258"/>
      <c r="C6" s="264"/>
      <c r="D6" s="256"/>
      <c r="E6" s="256"/>
      <c r="F6" s="256"/>
      <c r="G6" s="3" t="s">
        <v>8</v>
      </c>
    </row>
    <row r="7" spans="1:7" ht="39" customHeight="1">
      <c r="A7" s="269" t="s">
        <v>9</v>
      </c>
      <c r="B7" s="269"/>
      <c r="C7" s="269"/>
      <c r="D7" s="78">
        <f>SUM(D8:D50)</f>
        <v>280</v>
      </c>
      <c r="E7" s="79">
        <f>SUM(E8:E50)</f>
        <v>189</v>
      </c>
      <c r="F7" s="79">
        <f>SUM(F8:F50)</f>
        <v>91</v>
      </c>
      <c r="G7" s="80">
        <f>F7/$D7*100</f>
        <v>32.5</v>
      </c>
    </row>
    <row r="8" spans="1:7" ht="90" customHeight="1">
      <c r="A8" s="301" t="s">
        <v>134</v>
      </c>
      <c r="B8" s="12" t="s">
        <v>135</v>
      </c>
      <c r="C8" s="1" t="s">
        <v>92</v>
      </c>
      <c r="D8" s="8">
        <f>E8+F8</f>
        <v>5</v>
      </c>
      <c r="E8" s="8">
        <v>3</v>
      </c>
      <c r="F8" s="8">
        <v>2</v>
      </c>
      <c r="G8" s="23">
        <f>F8/$D8*100</f>
        <v>40</v>
      </c>
    </row>
    <row r="9" spans="1:7" ht="84" customHeight="1">
      <c r="A9" s="302"/>
      <c r="B9" s="12" t="s">
        <v>136</v>
      </c>
      <c r="C9" s="1" t="s">
        <v>93</v>
      </c>
      <c r="D9" s="8">
        <f t="shared" ref="D9:D50" si="0">E9+F9</f>
        <v>5</v>
      </c>
      <c r="E9" s="8">
        <v>1</v>
      </c>
      <c r="F9" s="8">
        <v>4</v>
      </c>
      <c r="G9" s="23">
        <f>F9/$D9*100</f>
        <v>80</v>
      </c>
    </row>
    <row r="10" spans="1:7" ht="71.25" customHeight="1">
      <c r="A10" s="302"/>
      <c r="B10" s="12" t="s">
        <v>137</v>
      </c>
      <c r="C10" s="1" t="s">
        <v>94</v>
      </c>
      <c r="D10" s="8">
        <f t="shared" si="0"/>
        <v>9</v>
      </c>
      <c r="E10" s="8">
        <v>6</v>
      </c>
      <c r="F10" s="8">
        <v>3</v>
      </c>
      <c r="G10" s="23">
        <f>F10/$D10*100</f>
        <v>33.333333333333329</v>
      </c>
    </row>
    <row r="11" spans="1:7" ht="94.5" customHeight="1">
      <c r="A11" s="302"/>
      <c r="B11" s="13" t="s">
        <v>138</v>
      </c>
      <c r="C11" s="1" t="s">
        <v>95</v>
      </c>
      <c r="D11" s="8">
        <f t="shared" si="0"/>
        <v>7</v>
      </c>
      <c r="E11" s="8">
        <v>4</v>
      </c>
      <c r="F11" s="8">
        <v>3</v>
      </c>
      <c r="G11" s="23">
        <f>F11/$D11*100</f>
        <v>42.857142857142854</v>
      </c>
    </row>
    <row r="12" spans="1:7" ht="72.75" customHeight="1">
      <c r="A12" s="302"/>
      <c r="B12" s="12" t="s">
        <v>139</v>
      </c>
      <c r="C12" s="1" t="s">
        <v>96</v>
      </c>
      <c r="D12" s="8">
        <f t="shared" si="0"/>
        <v>5</v>
      </c>
      <c r="E12" s="8">
        <v>2</v>
      </c>
      <c r="F12" s="8">
        <v>3</v>
      </c>
      <c r="G12" s="23">
        <f t="shared" ref="G12:G40" si="1">F12/$D12*100</f>
        <v>60</v>
      </c>
    </row>
    <row r="13" spans="1:7" ht="72.75" customHeight="1">
      <c r="A13" s="49" t="s">
        <v>140</v>
      </c>
      <c r="B13" s="12" t="s">
        <v>141</v>
      </c>
      <c r="C13" s="1" t="s">
        <v>97</v>
      </c>
      <c r="D13" s="8">
        <f t="shared" si="0"/>
        <v>5</v>
      </c>
      <c r="E13" s="8">
        <v>2</v>
      </c>
      <c r="F13" s="8">
        <v>3</v>
      </c>
      <c r="G13" s="23">
        <f t="shared" si="1"/>
        <v>60</v>
      </c>
    </row>
    <row r="14" spans="1:7" ht="72.75" customHeight="1">
      <c r="A14" s="301" t="s">
        <v>142</v>
      </c>
      <c r="B14" s="14" t="s">
        <v>143</v>
      </c>
      <c r="C14" s="1" t="s">
        <v>98</v>
      </c>
      <c r="D14" s="8">
        <f t="shared" si="0"/>
        <v>6</v>
      </c>
      <c r="E14" s="8">
        <v>4</v>
      </c>
      <c r="F14" s="8">
        <v>2</v>
      </c>
      <c r="G14" s="23">
        <f t="shared" si="1"/>
        <v>33.333333333333329</v>
      </c>
    </row>
    <row r="15" spans="1:7" ht="80.25" customHeight="1">
      <c r="A15" s="302"/>
      <c r="B15" s="14" t="s">
        <v>144</v>
      </c>
      <c r="C15" s="1" t="s">
        <v>99</v>
      </c>
      <c r="D15" s="8">
        <f t="shared" si="0"/>
        <v>7</v>
      </c>
      <c r="E15" s="8">
        <v>5</v>
      </c>
      <c r="F15" s="8">
        <v>2</v>
      </c>
      <c r="G15" s="23">
        <f t="shared" si="1"/>
        <v>28.571428571428569</v>
      </c>
    </row>
    <row r="16" spans="1:7" ht="91.5" customHeight="1">
      <c r="A16" s="302"/>
      <c r="B16" s="12" t="s">
        <v>145</v>
      </c>
      <c r="C16" s="1" t="s">
        <v>100</v>
      </c>
      <c r="D16" s="8">
        <f t="shared" si="0"/>
        <v>6</v>
      </c>
      <c r="E16" s="8">
        <v>4</v>
      </c>
      <c r="F16" s="8">
        <v>2</v>
      </c>
      <c r="G16" s="23">
        <f>F16/$D16*100</f>
        <v>33.333333333333329</v>
      </c>
    </row>
    <row r="17" spans="1:7" ht="105.75" customHeight="1">
      <c r="A17" s="303"/>
      <c r="B17" s="33" t="s">
        <v>146</v>
      </c>
      <c r="C17" s="1" t="s">
        <v>101</v>
      </c>
      <c r="D17" s="52">
        <f t="shared" si="0"/>
        <v>4</v>
      </c>
      <c r="E17" s="31">
        <v>3</v>
      </c>
      <c r="F17" s="31">
        <v>1</v>
      </c>
      <c r="G17" s="32">
        <f t="shared" si="1"/>
        <v>25</v>
      </c>
    </row>
    <row r="18" spans="1:7" ht="99" customHeight="1">
      <c r="A18" s="301" t="s">
        <v>142</v>
      </c>
      <c r="B18" s="15" t="s">
        <v>147</v>
      </c>
      <c r="C18" s="1" t="s">
        <v>102</v>
      </c>
      <c r="D18" s="6">
        <f t="shared" si="0"/>
        <v>5</v>
      </c>
      <c r="E18" s="7">
        <v>4</v>
      </c>
      <c r="F18" s="7">
        <v>1</v>
      </c>
      <c r="G18" s="22">
        <f t="shared" si="1"/>
        <v>20</v>
      </c>
    </row>
    <row r="19" spans="1:7" ht="91.5" customHeight="1">
      <c r="A19" s="302"/>
      <c r="B19" s="29" t="s">
        <v>148</v>
      </c>
      <c r="C19" s="1" t="s">
        <v>102</v>
      </c>
      <c r="D19" s="8">
        <f t="shared" si="0"/>
        <v>5</v>
      </c>
      <c r="E19" s="8">
        <v>4</v>
      </c>
      <c r="F19" s="8">
        <v>1</v>
      </c>
      <c r="G19" s="23">
        <f t="shared" si="1"/>
        <v>20</v>
      </c>
    </row>
    <row r="20" spans="1:7" ht="130.5" customHeight="1">
      <c r="A20" s="302"/>
      <c r="B20" s="12" t="s">
        <v>149</v>
      </c>
      <c r="C20" s="1" t="s">
        <v>103</v>
      </c>
      <c r="D20" s="8">
        <f t="shared" si="0"/>
        <v>4</v>
      </c>
      <c r="E20" s="8">
        <v>3</v>
      </c>
      <c r="F20" s="8">
        <v>1</v>
      </c>
      <c r="G20" s="23">
        <f t="shared" si="1"/>
        <v>25</v>
      </c>
    </row>
    <row r="21" spans="1:7" ht="126.75" customHeight="1">
      <c r="A21" s="302"/>
      <c r="B21" s="12" t="s">
        <v>150</v>
      </c>
      <c r="C21" s="1" t="s">
        <v>104</v>
      </c>
      <c r="D21" s="8">
        <f t="shared" si="0"/>
        <v>5</v>
      </c>
      <c r="E21" s="8">
        <v>4</v>
      </c>
      <c r="F21" s="8">
        <v>1</v>
      </c>
      <c r="G21" s="23">
        <f t="shared" si="1"/>
        <v>20</v>
      </c>
    </row>
    <row r="22" spans="1:7" ht="129.75" customHeight="1">
      <c r="A22" s="302"/>
      <c r="B22" s="12" t="s">
        <v>151</v>
      </c>
      <c r="C22" s="1" t="s">
        <v>105</v>
      </c>
      <c r="D22" s="8">
        <f t="shared" si="0"/>
        <v>5</v>
      </c>
      <c r="E22" s="8">
        <v>4</v>
      </c>
      <c r="F22" s="8">
        <v>1</v>
      </c>
      <c r="G22" s="23">
        <f t="shared" si="1"/>
        <v>20</v>
      </c>
    </row>
    <row r="23" spans="1:7" ht="99" customHeight="1">
      <c r="A23" s="302"/>
      <c r="B23" s="12" t="s">
        <v>152</v>
      </c>
      <c r="C23" s="1" t="s">
        <v>106</v>
      </c>
      <c r="D23" s="8">
        <f t="shared" si="0"/>
        <v>7</v>
      </c>
      <c r="E23" s="8">
        <v>5</v>
      </c>
      <c r="F23" s="8">
        <v>2</v>
      </c>
      <c r="G23" s="23">
        <f t="shared" si="1"/>
        <v>28.571428571428569</v>
      </c>
    </row>
    <row r="24" spans="1:7" ht="93.75" customHeight="1">
      <c r="A24" s="302"/>
      <c r="B24" s="20" t="s">
        <v>153</v>
      </c>
      <c r="C24" s="1" t="s">
        <v>107</v>
      </c>
      <c r="D24" s="8">
        <f t="shared" si="0"/>
        <v>6</v>
      </c>
      <c r="E24" s="8">
        <v>4</v>
      </c>
      <c r="F24" s="8">
        <v>2</v>
      </c>
      <c r="G24" s="23">
        <f t="shared" si="1"/>
        <v>33.333333333333329</v>
      </c>
    </row>
    <row r="25" spans="1:7" ht="89.25" customHeight="1">
      <c r="A25" s="303"/>
      <c r="B25" s="12" t="s">
        <v>154</v>
      </c>
      <c r="C25" s="1" t="s">
        <v>108</v>
      </c>
      <c r="D25" s="31">
        <f t="shared" si="0"/>
        <v>5</v>
      </c>
      <c r="E25" s="31">
        <v>4</v>
      </c>
      <c r="F25" s="31">
        <v>1</v>
      </c>
      <c r="G25" s="32">
        <f t="shared" si="1"/>
        <v>20</v>
      </c>
    </row>
    <row r="26" spans="1:7" ht="94.5" customHeight="1">
      <c r="A26" s="301" t="s">
        <v>142</v>
      </c>
      <c r="B26" s="12" t="s">
        <v>155</v>
      </c>
      <c r="C26" s="1" t="s">
        <v>109</v>
      </c>
      <c r="D26" s="6">
        <f t="shared" si="0"/>
        <v>7</v>
      </c>
      <c r="E26" s="7">
        <v>6</v>
      </c>
      <c r="F26" s="7">
        <v>1</v>
      </c>
      <c r="G26" s="22">
        <f t="shared" si="1"/>
        <v>14.285714285714285</v>
      </c>
    </row>
    <row r="27" spans="1:7" ht="149.25" customHeight="1">
      <c r="A27" s="302"/>
      <c r="B27" s="12" t="s">
        <v>156</v>
      </c>
      <c r="C27" s="1" t="s">
        <v>110</v>
      </c>
      <c r="D27" s="8">
        <f t="shared" si="0"/>
        <v>5</v>
      </c>
      <c r="E27" s="8">
        <v>3</v>
      </c>
      <c r="F27" s="8">
        <v>2</v>
      </c>
      <c r="G27" s="23">
        <f t="shared" si="1"/>
        <v>40</v>
      </c>
    </row>
    <row r="28" spans="1:7" ht="87.75" customHeight="1">
      <c r="A28" s="302"/>
      <c r="B28" s="28" t="s">
        <v>157</v>
      </c>
      <c r="C28" s="21" t="s">
        <v>111</v>
      </c>
      <c r="D28" s="27">
        <f t="shared" si="0"/>
        <v>6</v>
      </c>
      <c r="E28" s="16">
        <v>5</v>
      </c>
      <c r="F28" s="16">
        <v>1</v>
      </c>
      <c r="G28" s="24">
        <f t="shared" si="1"/>
        <v>16.666666666666664</v>
      </c>
    </row>
    <row r="29" spans="1:7" ht="90.75" customHeight="1">
      <c r="A29" s="302"/>
      <c r="B29" s="39" t="s">
        <v>158</v>
      </c>
      <c r="C29" s="21" t="s">
        <v>112</v>
      </c>
      <c r="D29" s="8">
        <f t="shared" si="0"/>
        <v>6</v>
      </c>
      <c r="E29" s="16">
        <v>6</v>
      </c>
      <c r="F29" s="16">
        <v>0</v>
      </c>
      <c r="G29" s="24">
        <f t="shared" si="1"/>
        <v>0</v>
      </c>
    </row>
    <row r="30" spans="1:7" ht="82.5" customHeight="1">
      <c r="A30" s="302"/>
      <c r="B30" s="12" t="s">
        <v>159</v>
      </c>
      <c r="C30" s="1" t="s">
        <v>113</v>
      </c>
      <c r="D30" s="27">
        <f t="shared" si="0"/>
        <v>6</v>
      </c>
      <c r="E30" s="8">
        <v>3</v>
      </c>
      <c r="F30" s="8">
        <v>3</v>
      </c>
      <c r="G30" s="23">
        <f t="shared" si="1"/>
        <v>50</v>
      </c>
    </row>
    <row r="31" spans="1:7" ht="90" customHeight="1">
      <c r="A31" s="302"/>
      <c r="B31" s="12" t="s">
        <v>160</v>
      </c>
      <c r="C31" s="1" t="s">
        <v>102</v>
      </c>
      <c r="D31" s="27">
        <f t="shared" si="0"/>
        <v>5</v>
      </c>
      <c r="E31" s="8">
        <v>3</v>
      </c>
      <c r="F31" s="8">
        <v>2</v>
      </c>
      <c r="G31" s="23">
        <f t="shared" si="1"/>
        <v>40</v>
      </c>
    </row>
    <row r="32" spans="1:7" ht="91.5" customHeight="1">
      <c r="A32" s="302"/>
      <c r="B32" s="33" t="s">
        <v>161</v>
      </c>
      <c r="C32" s="1" t="s">
        <v>114</v>
      </c>
      <c r="D32" s="8">
        <f t="shared" si="0"/>
        <v>5</v>
      </c>
      <c r="E32" s="8">
        <v>3</v>
      </c>
      <c r="F32" s="8">
        <v>2</v>
      </c>
      <c r="G32" s="23">
        <f t="shared" si="1"/>
        <v>40</v>
      </c>
    </row>
    <row r="33" spans="1:7" ht="88.5" customHeight="1">
      <c r="A33" s="302"/>
      <c r="B33" s="12" t="s">
        <v>162</v>
      </c>
      <c r="C33" s="1" t="s">
        <v>115</v>
      </c>
      <c r="D33" s="8">
        <f t="shared" si="0"/>
        <v>5</v>
      </c>
      <c r="E33" s="8">
        <v>4</v>
      </c>
      <c r="F33" s="8">
        <v>1</v>
      </c>
      <c r="G33" s="23">
        <f t="shared" si="1"/>
        <v>20</v>
      </c>
    </row>
    <row r="34" spans="1:7" ht="79.5" customHeight="1">
      <c r="A34" s="303"/>
      <c r="B34" s="12" t="s">
        <v>163</v>
      </c>
      <c r="C34" s="1" t="s">
        <v>116</v>
      </c>
      <c r="D34" s="31">
        <f t="shared" si="0"/>
        <v>5</v>
      </c>
      <c r="E34" s="31">
        <v>3</v>
      </c>
      <c r="F34" s="31">
        <v>2</v>
      </c>
      <c r="G34" s="32">
        <f t="shared" si="1"/>
        <v>40</v>
      </c>
    </row>
    <row r="35" spans="1:7" ht="138" customHeight="1">
      <c r="A35" s="301" t="s">
        <v>142</v>
      </c>
      <c r="B35" s="12" t="s">
        <v>164</v>
      </c>
      <c r="C35" s="1" t="s">
        <v>117</v>
      </c>
      <c r="D35" s="6">
        <f t="shared" si="0"/>
        <v>7</v>
      </c>
      <c r="E35" s="7">
        <v>5</v>
      </c>
      <c r="F35" s="7">
        <v>2</v>
      </c>
      <c r="G35" s="22">
        <f t="shared" si="1"/>
        <v>28.571428571428569</v>
      </c>
    </row>
    <row r="36" spans="1:7" ht="134.25" customHeight="1">
      <c r="A36" s="302"/>
      <c r="B36" s="33" t="s">
        <v>165</v>
      </c>
      <c r="C36" s="1" t="s">
        <v>118</v>
      </c>
      <c r="D36" s="17">
        <f t="shared" si="0"/>
        <v>7</v>
      </c>
      <c r="E36" s="17">
        <v>5</v>
      </c>
      <c r="F36" s="17">
        <v>2</v>
      </c>
      <c r="G36" s="23">
        <f t="shared" si="1"/>
        <v>28.571428571428569</v>
      </c>
    </row>
    <row r="37" spans="1:7" ht="129.75" customHeight="1">
      <c r="A37" s="302"/>
      <c r="B37" s="12" t="s">
        <v>166</v>
      </c>
      <c r="C37" s="18" t="s">
        <v>119</v>
      </c>
      <c r="D37" s="17">
        <f t="shared" si="0"/>
        <v>5</v>
      </c>
      <c r="E37" s="17">
        <v>4</v>
      </c>
      <c r="F37" s="17">
        <v>1</v>
      </c>
      <c r="G37" s="23">
        <f t="shared" si="1"/>
        <v>20</v>
      </c>
    </row>
    <row r="38" spans="1:7" ht="131.25" customHeight="1">
      <c r="A38" s="302"/>
      <c r="B38" s="12" t="s">
        <v>167</v>
      </c>
      <c r="C38" s="18" t="s">
        <v>120</v>
      </c>
      <c r="D38" s="37">
        <f t="shared" si="0"/>
        <v>7</v>
      </c>
      <c r="E38" s="17">
        <v>5</v>
      </c>
      <c r="F38" s="17">
        <v>2</v>
      </c>
      <c r="G38" s="23">
        <f t="shared" si="1"/>
        <v>28.571428571428569</v>
      </c>
    </row>
    <row r="39" spans="1:7" ht="112.5" customHeight="1">
      <c r="A39" s="302"/>
      <c r="B39" s="12" t="s">
        <v>168</v>
      </c>
      <c r="C39" s="18" t="s">
        <v>121</v>
      </c>
      <c r="D39" s="17">
        <f t="shared" si="0"/>
        <v>7</v>
      </c>
      <c r="E39" s="17">
        <v>5</v>
      </c>
      <c r="F39" s="17">
        <v>2</v>
      </c>
      <c r="G39" s="23">
        <f t="shared" si="1"/>
        <v>28.571428571428569</v>
      </c>
    </row>
    <row r="40" spans="1:7" ht="99" customHeight="1">
      <c r="A40" s="302"/>
      <c r="B40" s="36" t="s">
        <v>169</v>
      </c>
      <c r="C40" s="1" t="s">
        <v>122</v>
      </c>
      <c r="D40" s="52">
        <f t="shared" si="0"/>
        <v>7</v>
      </c>
      <c r="E40" s="31">
        <v>5</v>
      </c>
      <c r="F40" s="31">
        <v>2</v>
      </c>
      <c r="G40" s="32">
        <f t="shared" si="1"/>
        <v>28.571428571428569</v>
      </c>
    </row>
    <row r="41" spans="1:7" ht="165.75" customHeight="1">
      <c r="A41" s="302" t="s">
        <v>142</v>
      </c>
      <c r="B41" s="53" t="s">
        <v>170</v>
      </c>
      <c r="C41" s="1" t="s">
        <v>123</v>
      </c>
      <c r="D41" s="6">
        <f t="shared" si="0"/>
        <v>9</v>
      </c>
      <c r="E41" s="7">
        <v>7</v>
      </c>
      <c r="F41" s="7">
        <v>2</v>
      </c>
      <c r="G41" s="22">
        <f>F41/$D41*100</f>
        <v>22.222222222222221</v>
      </c>
    </row>
    <row r="42" spans="1:7" ht="168.75" customHeight="1">
      <c r="A42" s="303"/>
      <c r="B42" s="33" t="s">
        <v>171</v>
      </c>
      <c r="C42" s="1" t="s">
        <v>124</v>
      </c>
      <c r="D42" s="27">
        <f t="shared" si="0"/>
        <v>9</v>
      </c>
      <c r="E42" s="8">
        <v>7</v>
      </c>
      <c r="F42" s="8">
        <v>2</v>
      </c>
      <c r="G42" s="23">
        <f>F42/$D42*100</f>
        <v>22.222222222222221</v>
      </c>
    </row>
    <row r="43" spans="1:7" ht="123.75" customHeight="1">
      <c r="A43" s="41" t="s">
        <v>172</v>
      </c>
      <c r="B43" s="33" t="s">
        <v>173</v>
      </c>
      <c r="C43" s="1" t="s">
        <v>125</v>
      </c>
      <c r="D43" s="8">
        <f t="shared" si="0"/>
        <v>16</v>
      </c>
      <c r="E43" s="8">
        <v>7</v>
      </c>
      <c r="F43" s="8">
        <v>9</v>
      </c>
      <c r="G43" s="23">
        <f>F43/$D43*100</f>
        <v>56.25</v>
      </c>
    </row>
    <row r="44" spans="1:7" ht="123.75" customHeight="1">
      <c r="A44" s="49" t="s">
        <v>174</v>
      </c>
      <c r="B44" s="13" t="s">
        <v>175</v>
      </c>
      <c r="C44" s="1" t="s">
        <v>126</v>
      </c>
      <c r="D44" s="27">
        <f t="shared" si="0"/>
        <v>5</v>
      </c>
      <c r="E44" s="8">
        <v>3</v>
      </c>
      <c r="F44" s="8">
        <v>2</v>
      </c>
      <c r="G44" s="23">
        <f>F44/$D44*100</f>
        <v>40</v>
      </c>
    </row>
    <row r="45" spans="1:7" ht="66" customHeight="1">
      <c r="A45" s="261" t="s">
        <v>176</v>
      </c>
      <c r="B45" s="36" t="s">
        <v>177</v>
      </c>
      <c r="C45" s="50" t="s">
        <v>127</v>
      </c>
      <c r="D45" s="42">
        <f t="shared" si="0"/>
        <v>13</v>
      </c>
      <c r="E45" s="42">
        <v>7</v>
      </c>
      <c r="F45" s="42">
        <v>6</v>
      </c>
      <c r="G45" s="43">
        <f t="shared" ref="G45:G50" si="2">F45/$D45*100</f>
        <v>46.153846153846153</v>
      </c>
    </row>
    <row r="46" spans="1:7" ht="85.5" customHeight="1">
      <c r="A46" s="261"/>
      <c r="B46" s="36" t="s">
        <v>178</v>
      </c>
      <c r="C46" s="50" t="s">
        <v>128</v>
      </c>
      <c r="D46" s="58">
        <f t="shared" si="0"/>
        <v>9</v>
      </c>
      <c r="E46" s="59">
        <v>5</v>
      </c>
      <c r="F46" s="59">
        <v>4</v>
      </c>
      <c r="G46" s="60">
        <f t="shared" si="2"/>
        <v>44.444444444444443</v>
      </c>
    </row>
    <row r="47" spans="1:7" ht="55.5" customHeight="1">
      <c r="A47" s="298" t="s">
        <v>179</v>
      </c>
      <c r="B47" s="36" t="s">
        <v>180</v>
      </c>
      <c r="C47" s="50" t="s">
        <v>129</v>
      </c>
      <c r="D47" s="44">
        <f t="shared" si="0"/>
        <v>7</v>
      </c>
      <c r="E47" s="44">
        <v>6</v>
      </c>
      <c r="F47" s="44">
        <v>1</v>
      </c>
      <c r="G47" s="45">
        <f t="shared" si="2"/>
        <v>14.285714285714285</v>
      </c>
    </row>
    <row r="48" spans="1:7" ht="69.75" customHeight="1">
      <c r="A48" s="299"/>
      <c r="B48" s="36" t="s">
        <v>181</v>
      </c>
      <c r="C48" s="50" t="s">
        <v>130</v>
      </c>
      <c r="D48" s="44">
        <f t="shared" si="0"/>
        <v>7</v>
      </c>
      <c r="E48" s="44">
        <v>7</v>
      </c>
      <c r="F48" s="44">
        <v>0</v>
      </c>
      <c r="G48" s="45">
        <f t="shared" si="2"/>
        <v>0</v>
      </c>
    </row>
    <row r="49" spans="1:7" ht="107.25" customHeight="1">
      <c r="A49" s="299"/>
      <c r="B49" s="36" t="s">
        <v>182</v>
      </c>
      <c r="C49" s="50" t="s">
        <v>131</v>
      </c>
      <c r="D49" s="44">
        <f t="shared" si="0"/>
        <v>7</v>
      </c>
      <c r="E49" s="44">
        <v>5</v>
      </c>
      <c r="F49" s="44">
        <v>2</v>
      </c>
      <c r="G49" s="45">
        <f t="shared" si="2"/>
        <v>28.571428571428569</v>
      </c>
    </row>
    <row r="50" spans="1:7" ht="55.5" customHeight="1" thickBot="1">
      <c r="A50" s="300"/>
      <c r="B50" s="46" t="s">
        <v>183</v>
      </c>
      <c r="C50" s="51" t="s">
        <v>132</v>
      </c>
      <c r="D50" s="47">
        <f t="shared" si="0"/>
        <v>7</v>
      </c>
      <c r="E50" s="47">
        <v>4</v>
      </c>
      <c r="F50" s="47">
        <v>3</v>
      </c>
      <c r="G50" s="48">
        <f t="shared" si="2"/>
        <v>42.857142857142854</v>
      </c>
    </row>
  </sheetData>
  <mergeCells count="19">
    <mergeCell ref="A7:C7"/>
    <mergeCell ref="A35:A40"/>
    <mergeCell ref="A41:A42"/>
    <mergeCell ref="A1:G1"/>
    <mergeCell ref="A2:G2"/>
    <mergeCell ref="A4:A6"/>
    <mergeCell ref="B4:B6"/>
    <mergeCell ref="C4:C6"/>
    <mergeCell ref="D4:G4"/>
    <mergeCell ref="D5:D6"/>
    <mergeCell ref="E5:E6"/>
    <mergeCell ref="F5:F6"/>
    <mergeCell ref="F3:G3"/>
    <mergeCell ref="A47:A50"/>
    <mergeCell ref="A14:A17"/>
    <mergeCell ref="A18:A25"/>
    <mergeCell ref="A26:A34"/>
    <mergeCell ref="A8:A12"/>
    <mergeCell ref="A45:A46"/>
  </mergeCells>
  <phoneticPr fontId="19" type="noConversion"/>
  <pageMargins left="0.70866141732283472" right="0.70866141732283472" top="0.74803149606299213" bottom="0.74803149606299213" header="0.31496062992125984" footer="0.31496062992125984"/>
  <pageSetup paperSize="9" scale="68" fitToHeight="0" orientation="portrait" r:id="rId1"/>
  <headerFooter>
    <oddFooter>第 &amp;P 頁，共 &amp;N 頁</oddFooter>
  </headerFooter>
  <rowBreaks count="2" manualBreakCount="2">
    <brk id="40" max="6" man="1"/>
    <brk id="46"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44"/>
  <sheetViews>
    <sheetView zoomScale="80" zoomScaleNormal="80" workbookViewId="0">
      <pane xSplit="3" ySplit="7" topLeftCell="D44" activePane="bottomRight" state="frozen"/>
      <selection pane="topRight" activeCell="D1" sqref="D1"/>
      <selection pane="bottomLeft" activeCell="A8" sqref="A8"/>
      <selection pane="bottomRight" activeCell="B45" sqref="B45"/>
    </sheetView>
  </sheetViews>
  <sheetFormatPr defaultColWidth="9" defaultRowHeight="15.75"/>
  <cols>
    <col min="1" max="1" width="13.5" style="11" customWidth="1"/>
    <col min="2" max="2" width="41" style="11" customWidth="1"/>
    <col min="3" max="3" width="17.125" style="11" customWidth="1"/>
    <col min="4" max="7" width="13.875" style="11" customWidth="1"/>
    <col min="8" max="16384" width="9" style="11"/>
  </cols>
  <sheetData>
    <row r="1" spans="1:7" ht="69.75" customHeight="1">
      <c r="A1" s="235" t="s">
        <v>0</v>
      </c>
      <c r="B1" s="236"/>
      <c r="C1" s="236"/>
      <c r="D1" s="236"/>
      <c r="E1" s="236"/>
      <c r="F1" s="236"/>
      <c r="G1" s="236"/>
    </row>
    <row r="2" spans="1:7" ht="40.5" customHeight="1">
      <c r="A2" s="285" t="s">
        <v>30</v>
      </c>
      <c r="B2" s="278"/>
      <c r="C2" s="278"/>
      <c r="D2" s="278"/>
      <c r="E2" s="278"/>
      <c r="F2" s="278"/>
      <c r="G2" s="279"/>
    </row>
    <row r="3" spans="1:7" ht="40.5" customHeight="1" thickBot="1">
      <c r="A3" s="54"/>
      <c r="B3" s="55"/>
      <c r="C3" s="55"/>
      <c r="D3" s="55"/>
      <c r="E3" s="55"/>
      <c r="F3" s="259" t="s">
        <v>184</v>
      </c>
      <c r="G3" s="259"/>
    </row>
    <row r="4" spans="1:7" ht="40.5" customHeight="1">
      <c r="A4" s="260" t="s">
        <v>1</v>
      </c>
      <c r="B4" s="262" t="s">
        <v>2</v>
      </c>
      <c r="C4" s="263" t="s">
        <v>3</v>
      </c>
      <c r="D4" s="262" t="s">
        <v>4</v>
      </c>
      <c r="E4" s="265"/>
      <c r="F4" s="265"/>
      <c r="G4" s="266"/>
    </row>
    <row r="5" spans="1:7" ht="34.5" customHeight="1">
      <c r="A5" s="261"/>
      <c r="B5" s="258"/>
      <c r="C5" s="264"/>
      <c r="D5" s="258" t="s">
        <v>5</v>
      </c>
      <c r="E5" s="258" t="s">
        <v>6</v>
      </c>
      <c r="F5" s="255" t="s">
        <v>7</v>
      </c>
      <c r="G5" s="4"/>
    </row>
    <row r="6" spans="1:7" ht="34.5" customHeight="1">
      <c r="A6" s="261"/>
      <c r="B6" s="258"/>
      <c r="C6" s="264"/>
      <c r="D6" s="256"/>
      <c r="E6" s="256"/>
      <c r="F6" s="256"/>
      <c r="G6" s="3" t="s">
        <v>8</v>
      </c>
    </row>
    <row r="7" spans="1:7" ht="39" customHeight="1">
      <c r="A7" s="269" t="s">
        <v>9</v>
      </c>
      <c r="B7" s="269"/>
      <c r="C7" s="269"/>
      <c r="D7" s="78">
        <f>SUM(D8:D44)</f>
        <v>306</v>
      </c>
      <c r="E7" s="79">
        <f>SUM(E8:E44)</f>
        <v>189</v>
      </c>
      <c r="F7" s="79">
        <f>SUM(F8:F44)</f>
        <v>117</v>
      </c>
      <c r="G7" s="80">
        <f>F7/$D7*100</f>
        <v>38.235294117647058</v>
      </c>
    </row>
    <row r="8" spans="1:7" ht="121.5" customHeight="1">
      <c r="A8" s="305" t="s">
        <v>44</v>
      </c>
      <c r="B8" s="12" t="s">
        <v>78</v>
      </c>
      <c r="C8" s="1" t="s">
        <v>87</v>
      </c>
      <c r="D8" s="8">
        <f>E8+F8</f>
        <v>9</v>
      </c>
      <c r="E8" s="8">
        <v>5</v>
      </c>
      <c r="F8" s="8">
        <v>4</v>
      </c>
      <c r="G8" s="23">
        <f>F8/$D8*100</f>
        <v>44.444444444444443</v>
      </c>
    </row>
    <row r="9" spans="1:7" ht="121.5" customHeight="1">
      <c r="A9" s="261"/>
      <c r="B9" s="12" t="s">
        <v>79</v>
      </c>
      <c r="C9" s="1" t="s">
        <v>52</v>
      </c>
      <c r="D9" s="8">
        <f t="shared" ref="D9:D44" si="0">E9+F9</f>
        <v>17</v>
      </c>
      <c r="E9" s="8">
        <v>13</v>
      </c>
      <c r="F9" s="8">
        <v>4</v>
      </c>
      <c r="G9" s="23">
        <f>F9/$D9*100</f>
        <v>23.52941176470588</v>
      </c>
    </row>
    <row r="10" spans="1:7" ht="121.5" customHeight="1">
      <c r="A10" s="261"/>
      <c r="B10" s="12" t="s">
        <v>80</v>
      </c>
      <c r="C10" s="1" t="s">
        <v>51</v>
      </c>
      <c r="D10" s="8">
        <f t="shared" si="0"/>
        <v>21</v>
      </c>
      <c r="E10" s="8">
        <v>16</v>
      </c>
      <c r="F10" s="8">
        <v>5</v>
      </c>
      <c r="G10" s="23">
        <f>F10/$D10*100</f>
        <v>23.809523809523807</v>
      </c>
    </row>
    <row r="11" spans="1:7" ht="94.5" customHeight="1">
      <c r="A11" s="261"/>
      <c r="B11" s="13" t="s">
        <v>88</v>
      </c>
      <c r="C11" s="2" t="s">
        <v>50</v>
      </c>
      <c r="D11" s="8">
        <f t="shared" si="0"/>
        <v>10</v>
      </c>
      <c r="E11" s="8">
        <v>3</v>
      </c>
      <c r="F11" s="8">
        <v>7</v>
      </c>
      <c r="G11" s="23">
        <f>F11/$D11*100</f>
        <v>70</v>
      </c>
    </row>
    <row r="12" spans="1:7" ht="63" customHeight="1">
      <c r="A12" s="301" t="s">
        <v>10</v>
      </c>
      <c r="B12" s="12" t="s">
        <v>11</v>
      </c>
      <c r="C12" s="1" t="s">
        <v>49</v>
      </c>
      <c r="D12" s="8">
        <f t="shared" si="0"/>
        <v>7</v>
      </c>
      <c r="E12" s="8">
        <v>5</v>
      </c>
      <c r="F12" s="8">
        <v>2</v>
      </c>
      <c r="G12" s="23">
        <f t="shared" ref="G12:G17" si="1">F12/$D12*100</f>
        <v>28.571428571428569</v>
      </c>
    </row>
    <row r="13" spans="1:7" ht="63" customHeight="1">
      <c r="A13" s="302"/>
      <c r="B13" s="12" t="s">
        <v>12</v>
      </c>
      <c r="C13" s="1" t="s">
        <v>48</v>
      </c>
      <c r="D13" s="8">
        <f t="shared" si="0"/>
        <v>5</v>
      </c>
      <c r="E13" s="8">
        <v>4</v>
      </c>
      <c r="F13" s="8">
        <v>1</v>
      </c>
      <c r="G13" s="23">
        <f t="shared" si="1"/>
        <v>20</v>
      </c>
    </row>
    <row r="14" spans="1:7" ht="66.75" customHeight="1">
      <c r="A14" s="302"/>
      <c r="B14" s="14" t="s">
        <v>13</v>
      </c>
      <c r="C14" s="1" t="s">
        <v>47</v>
      </c>
      <c r="D14" s="8">
        <f t="shared" si="0"/>
        <v>7</v>
      </c>
      <c r="E14" s="8">
        <v>6</v>
      </c>
      <c r="F14" s="8">
        <v>1</v>
      </c>
      <c r="G14" s="23">
        <f t="shared" si="1"/>
        <v>14.285714285714285</v>
      </c>
    </row>
    <row r="15" spans="1:7" ht="72.75" customHeight="1">
      <c r="A15" s="302"/>
      <c r="B15" s="14" t="s">
        <v>14</v>
      </c>
      <c r="C15" s="1" t="s">
        <v>46</v>
      </c>
      <c r="D15" s="8">
        <f t="shared" si="0"/>
        <v>6</v>
      </c>
      <c r="E15" s="8">
        <v>5</v>
      </c>
      <c r="F15" s="8">
        <v>1</v>
      </c>
      <c r="G15" s="23">
        <f t="shared" si="1"/>
        <v>16.666666666666664</v>
      </c>
    </row>
    <row r="16" spans="1:7" ht="114.75" customHeight="1">
      <c r="A16" s="303"/>
      <c r="B16" s="12" t="s">
        <v>15</v>
      </c>
      <c r="C16" s="1" t="s">
        <v>45</v>
      </c>
      <c r="D16" s="31">
        <f t="shared" si="0"/>
        <v>6</v>
      </c>
      <c r="E16" s="31">
        <v>6</v>
      </c>
      <c r="F16" s="31">
        <v>0</v>
      </c>
      <c r="G16" s="32">
        <f>F16/$D16*100</f>
        <v>0</v>
      </c>
    </row>
    <row r="17" spans="1:7" ht="105.75" customHeight="1">
      <c r="A17" s="38" t="s">
        <v>10</v>
      </c>
      <c r="B17" s="33" t="s">
        <v>16</v>
      </c>
      <c r="C17" s="34" t="s">
        <v>55</v>
      </c>
      <c r="D17" s="6">
        <f t="shared" si="0"/>
        <v>5</v>
      </c>
      <c r="E17" s="7">
        <v>5</v>
      </c>
      <c r="F17" s="7">
        <v>0</v>
      </c>
      <c r="G17" s="22">
        <f t="shared" si="1"/>
        <v>0</v>
      </c>
    </row>
    <row r="18" spans="1:7" ht="77.25" customHeight="1">
      <c r="A18" s="5" t="s">
        <v>32</v>
      </c>
      <c r="B18" s="15" t="s">
        <v>17</v>
      </c>
      <c r="C18" s="1" t="s">
        <v>53</v>
      </c>
      <c r="D18" s="27">
        <f t="shared" si="0"/>
        <v>10</v>
      </c>
      <c r="E18" s="8">
        <v>1</v>
      </c>
      <c r="F18" s="8">
        <v>9</v>
      </c>
      <c r="G18" s="23">
        <f t="shared" ref="G18:G34" si="2">F18/$D18*100</f>
        <v>90</v>
      </c>
    </row>
    <row r="19" spans="1:7" ht="61.5" customHeight="1">
      <c r="A19" s="302" t="s">
        <v>18</v>
      </c>
      <c r="B19" s="29" t="s">
        <v>19</v>
      </c>
      <c r="C19" s="30" t="s">
        <v>54</v>
      </c>
      <c r="D19" s="8">
        <f t="shared" si="0"/>
        <v>3</v>
      </c>
      <c r="E19" s="8">
        <v>0</v>
      </c>
      <c r="F19" s="8">
        <v>3</v>
      </c>
      <c r="G19" s="23">
        <f t="shared" si="2"/>
        <v>100</v>
      </c>
    </row>
    <row r="20" spans="1:7" ht="99" customHeight="1">
      <c r="A20" s="302"/>
      <c r="B20" s="12" t="s">
        <v>81</v>
      </c>
      <c r="C20" s="1" t="s">
        <v>56</v>
      </c>
      <c r="D20" s="8">
        <f t="shared" si="0"/>
        <v>16</v>
      </c>
      <c r="E20" s="8">
        <v>11</v>
      </c>
      <c r="F20" s="8">
        <v>5</v>
      </c>
      <c r="G20" s="23">
        <f t="shared" si="2"/>
        <v>31.25</v>
      </c>
    </row>
    <row r="21" spans="1:7" ht="99" customHeight="1">
      <c r="A21" s="302"/>
      <c r="B21" s="12" t="s">
        <v>82</v>
      </c>
      <c r="C21" s="1" t="s">
        <v>57</v>
      </c>
      <c r="D21" s="8">
        <f t="shared" si="0"/>
        <v>4</v>
      </c>
      <c r="E21" s="8">
        <v>0</v>
      </c>
      <c r="F21" s="8">
        <v>4</v>
      </c>
      <c r="G21" s="23">
        <f t="shared" si="2"/>
        <v>100</v>
      </c>
    </row>
    <row r="22" spans="1:7" ht="99" customHeight="1">
      <c r="A22" s="302"/>
      <c r="B22" s="12" t="s">
        <v>83</v>
      </c>
      <c r="C22" s="1" t="s">
        <v>58</v>
      </c>
      <c r="D22" s="8">
        <f t="shared" si="0"/>
        <v>5</v>
      </c>
      <c r="E22" s="8">
        <v>1</v>
      </c>
      <c r="F22" s="8">
        <v>4</v>
      </c>
      <c r="G22" s="23">
        <f t="shared" si="2"/>
        <v>80</v>
      </c>
    </row>
    <row r="23" spans="1:7" ht="99" customHeight="1">
      <c r="A23" s="303"/>
      <c r="B23" s="12" t="s">
        <v>20</v>
      </c>
      <c r="C23" s="1" t="s">
        <v>89</v>
      </c>
      <c r="D23" s="8">
        <f t="shared" si="0"/>
        <v>18</v>
      </c>
      <c r="E23" s="8">
        <v>11</v>
      </c>
      <c r="F23" s="8">
        <v>7</v>
      </c>
      <c r="G23" s="23">
        <f t="shared" si="2"/>
        <v>38.888888888888893</v>
      </c>
    </row>
    <row r="24" spans="1:7" ht="126" customHeight="1">
      <c r="A24" s="26" t="s">
        <v>21</v>
      </c>
      <c r="B24" s="20" t="s">
        <v>22</v>
      </c>
      <c r="C24" s="2" t="s">
        <v>59</v>
      </c>
      <c r="D24" s="52">
        <f t="shared" si="0"/>
        <v>7</v>
      </c>
      <c r="E24" s="31">
        <v>4</v>
      </c>
      <c r="F24" s="31">
        <v>3</v>
      </c>
      <c r="G24" s="32">
        <f t="shared" si="2"/>
        <v>42.857142857142854</v>
      </c>
    </row>
    <row r="25" spans="1:7" ht="89.25" customHeight="1">
      <c r="A25" s="301" t="s">
        <v>23</v>
      </c>
      <c r="B25" s="12" t="s">
        <v>34</v>
      </c>
      <c r="C25" s="1" t="s">
        <v>60</v>
      </c>
      <c r="D25" s="8">
        <f t="shared" si="0"/>
        <v>7</v>
      </c>
      <c r="E25" s="8">
        <v>5</v>
      </c>
      <c r="F25" s="8">
        <v>2</v>
      </c>
      <c r="G25" s="23">
        <f t="shared" si="2"/>
        <v>28.571428571428569</v>
      </c>
    </row>
    <row r="26" spans="1:7" ht="94.5" customHeight="1">
      <c r="A26" s="302"/>
      <c r="B26" s="12" t="s">
        <v>33</v>
      </c>
      <c r="C26" s="1" t="s">
        <v>52</v>
      </c>
      <c r="D26" s="27">
        <f t="shared" si="0"/>
        <v>17</v>
      </c>
      <c r="E26" s="8">
        <v>13</v>
      </c>
      <c r="F26" s="8">
        <v>4</v>
      </c>
      <c r="G26" s="23">
        <f t="shared" si="2"/>
        <v>23.52941176470588</v>
      </c>
    </row>
    <row r="27" spans="1:7" ht="93" customHeight="1">
      <c r="A27" s="302"/>
      <c r="B27" s="12" t="s">
        <v>35</v>
      </c>
      <c r="C27" s="1" t="s">
        <v>61</v>
      </c>
      <c r="D27" s="8">
        <f t="shared" si="0"/>
        <v>21</v>
      </c>
      <c r="E27" s="8">
        <v>16</v>
      </c>
      <c r="F27" s="8">
        <v>5</v>
      </c>
      <c r="G27" s="23">
        <f t="shared" si="2"/>
        <v>23.809523809523807</v>
      </c>
    </row>
    <row r="28" spans="1:7" ht="87.75" customHeight="1">
      <c r="A28" s="302"/>
      <c r="B28" s="28" t="s">
        <v>36</v>
      </c>
      <c r="C28" s="21" t="s">
        <v>62</v>
      </c>
      <c r="D28" s="27">
        <f t="shared" si="0"/>
        <v>5</v>
      </c>
      <c r="E28" s="16">
        <v>3</v>
      </c>
      <c r="F28" s="16">
        <v>2</v>
      </c>
      <c r="G28" s="24">
        <f t="shared" si="2"/>
        <v>40</v>
      </c>
    </row>
    <row r="29" spans="1:7" ht="90.75" customHeight="1">
      <c r="A29" s="302"/>
      <c r="B29" s="39" t="s">
        <v>37</v>
      </c>
      <c r="C29" s="40" t="s">
        <v>63</v>
      </c>
      <c r="D29" s="8">
        <f t="shared" si="0"/>
        <v>6</v>
      </c>
      <c r="E29" s="16">
        <v>4</v>
      </c>
      <c r="F29" s="16">
        <v>2</v>
      </c>
      <c r="G29" s="24">
        <f t="shared" si="2"/>
        <v>33.333333333333329</v>
      </c>
    </row>
    <row r="30" spans="1:7" ht="125.25" customHeight="1">
      <c r="A30" s="302"/>
      <c r="B30" s="12" t="s">
        <v>38</v>
      </c>
      <c r="C30" s="1" t="s">
        <v>64</v>
      </c>
      <c r="D30" s="27">
        <f t="shared" si="0"/>
        <v>7</v>
      </c>
      <c r="E30" s="8">
        <v>5</v>
      </c>
      <c r="F30" s="8">
        <v>2</v>
      </c>
      <c r="G30" s="23">
        <f t="shared" si="2"/>
        <v>28.571428571428569</v>
      </c>
    </row>
    <row r="31" spans="1:7" ht="120" customHeight="1">
      <c r="A31" s="302"/>
      <c r="B31" s="12" t="s">
        <v>43</v>
      </c>
      <c r="C31" s="1" t="s">
        <v>65</v>
      </c>
      <c r="D31" s="27">
        <f t="shared" si="0"/>
        <v>7</v>
      </c>
      <c r="E31" s="8">
        <v>5</v>
      </c>
      <c r="F31" s="8">
        <v>2</v>
      </c>
      <c r="G31" s="23">
        <f t="shared" si="2"/>
        <v>28.571428571428569</v>
      </c>
    </row>
    <row r="32" spans="1:7" ht="117.75" customHeight="1">
      <c r="A32" s="302"/>
      <c r="B32" s="33" t="s">
        <v>39</v>
      </c>
      <c r="C32" s="34" t="s">
        <v>66</v>
      </c>
      <c r="D32" s="52">
        <f t="shared" si="0"/>
        <v>7</v>
      </c>
      <c r="E32" s="31">
        <v>5</v>
      </c>
      <c r="F32" s="31">
        <v>2</v>
      </c>
      <c r="G32" s="32">
        <f t="shared" si="2"/>
        <v>28.571428571428569</v>
      </c>
    </row>
    <row r="33" spans="1:7" ht="127.5" customHeight="1">
      <c r="A33" s="302" t="s">
        <v>23</v>
      </c>
      <c r="B33" s="12" t="s">
        <v>24</v>
      </c>
      <c r="C33" s="1" t="s">
        <v>67</v>
      </c>
      <c r="D33" s="8">
        <f t="shared" si="0"/>
        <v>7</v>
      </c>
      <c r="E33" s="8">
        <v>4</v>
      </c>
      <c r="F33" s="8">
        <v>3</v>
      </c>
      <c r="G33" s="23">
        <f t="shared" si="2"/>
        <v>42.857142857142854</v>
      </c>
    </row>
    <row r="34" spans="1:7" ht="79.5" customHeight="1">
      <c r="A34" s="302"/>
      <c r="B34" s="12" t="s">
        <v>25</v>
      </c>
      <c r="C34" s="1" t="s">
        <v>68</v>
      </c>
      <c r="D34" s="27">
        <f t="shared" si="0"/>
        <v>7</v>
      </c>
      <c r="E34" s="8">
        <v>3</v>
      </c>
      <c r="F34" s="8">
        <v>4</v>
      </c>
      <c r="G34" s="23">
        <f t="shared" si="2"/>
        <v>57.142857142857139</v>
      </c>
    </row>
    <row r="35" spans="1:7" ht="91.5" customHeight="1">
      <c r="A35" s="302"/>
      <c r="B35" s="33" t="s">
        <v>26</v>
      </c>
      <c r="C35" s="34" t="s">
        <v>69</v>
      </c>
      <c r="D35" s="27">
        <f t="shared" si="0"/>
        <v>7</v>
      </c>
      <c r="E35" s="8">
        <v>4</v>
      </c>
      <c r="F35" s="8">
        <v>3</v>
      </c>
      <c r="G35" s="23">
        <f t="shared" ref="G35:G40" si="3">F35/$D35*100</f>
        <v>42.857142857142854</v>
      </c>
    </row>
    <row r="36" spans="1:7" ht="136.5" customHeight="1">
      <c r="A36" s="302"/>
      <c r="B36" s="33" t="s">
        <v>41</v>
      </c>
      <c r="C36" s="1" t="s">
        <v>70</v>
      </c>
      <c r="D36" s="17">
        <f t="shared" si="0"/>
        <v>6</v>
      </c>
      <c r="E36" s="17">
        <v>3</v>
      </c>
      <c r="F36" s="17">
        <v>3</v>
      </c>
      <c r="G36" s="23">
        <f t="shared" si="3"/>
        <v>50</v>
      </c>
    </row>
    <row r="37" spans="1:7" ht="129.75" customHeight="1">
      <c r="A37" s="302"/>
      <c r="B37" s="12" t="s">
        <v>40</v>
      </c>
      <c r="C37" s="18" t="s">
        <v>71</v>
      </c>
      <c r="D37" s="17">
        <f t="shared" si="0"/>
        <v>6</v>
      </c>
      <c r="E37" s="17">
        <v>3</v>
      </c>
      <c r="F37" s="17">
        <v>3</v>
      </c>
      <c r="G37" s="23">
        <f t="shared" si="3"/>
        <v>50</v>
      </c>
    </row>
    <row r="38" spans="1:7" ht="138" customHeight="1">
      <c r="A38" s="302"/>
      <c r="B38" s="12" t="s">
        <v>42</v>
      </c>
      <c r="C38" s="18" t="s">
        <v>72</v>
      </c>
      <c r="D38" s="37">
        <f t="shared" si="0"/>
        <v>5</v>
      </c>
      <c r="E38" s="17">
        <v>2</v>
      </c>
      <c r="F38" s="17">
        <v>3</v>
      </c>
      <c r="G38" s="23">
        <f t="shared" si="3"/>
        <v>60</v>
      </c>
    </row>
    <row r="39" spans="1:7" ht="138" customHeight="1">
      <c r="A39" s="303"/>
      <c r="B39" s="12" t="s">
        <v>90</v>
      </c>
      <c r="C39" s="18" t="s">
        <v>73</v>
      </c>
      <c r="D39" s="56">
        <f t="shared" si="0"/>
        <v>4</v>
      </c>
      <c r="E39" s="57">
        <v>3</v>
      </c>
      <c r="F39" s="57">
        <v>1</v>
      </c>
      <c r="G39" s="32">
        <f t="shared" si="3"/>
        <v>25</v>
      </c>
    </row>
    <row r="40" spans="1:7" ht="72.75" customHeight="1">
      <c r="A40" s="5" t="s">
        <v>31</v>
      </c>
      <c r="B40" s="36" t="s">
        <v>29</v>
      </c>
      <c r="C40" s="1" t="s">
        <v>91</v>
      </c>
      <c r="D40" s="27">
        <f t="shared" si="0"/>
        <v>9</v>
      </c>
      <c r="E40" s="8">
        <v>5</v>
      </c>
      <c r="F40" s="8">
        <v>4</v>
      </c>
      <c r="G40" s="23">
        <f t="shared" si="3"/>
        <v>44.444444444444443</v>
      </c>
    </row>
    <row r="41" spans="1:7" ht="91.5" customHeight="1">
      <c r="A41" s="301" t="s">
        <v>27</v>
      </c>
      <c r="B41" s="35" t="s">
        <v>28</v>
      </c>
      <c r="C41" s="30" t="s">
        <v>74</v>
      </c>
      <c r="D41" s="8">
        <f t="shared" si="0"/>
        <v>7</v>
      </c>
      <c r="E41" s="8">
        <v>4</v>
      </c>
      <c r="F41" s="8">
        <v>3</v>
      </c>
      <c r="G41" s="23">
        <f>F41/$D41*100</f>
        <v>42.857142857142854</v>
      </c>
    </row>
    <row r="42" spans="1:7" ht="109.5" customHeight="1">
      <c r="A42" s="302"/>
      <c r="B42" s="12" t="s">
        <v>84</v>
      </c>
      <c r="C42" s="1" t="s">
        <v>75</v>
      </c>
      <c r="D42" s="27">
        <f t="shared" si="0"/>
        <v>7</v>
      </c>
      <c r="E42" s="8">
        <v>4</v>
      </c>
      <c r="F42" s="8">
        <v>3</v>
      </c>
      <c r="G42" s="23">
        <f>F42/$D42*100</f>
        <v>42.857142857142854</v>
      </c>
    </row>
    <row r="43" spans="1:7" ht="123.75" customHeight="1">
      <c r="A43" s="302"/>
      <c r="B43" s="33" t="s">
        <v>85</v>
      </c>
      <c r="C43" s="34" t="s">
        <v>76</v>
      </c>
      <c r="D43" s="8">
        <f t="shared" si="0"/>
        <v>4</v>
      </c>
      <c r="E43" s="8">
        <v>1</v>
      </c>
      <c r="F43" s="8">
        <v>3</v>
      </c>
      <c r="G43" s="23">
        <f>F43/$D43*100</f>
        <v>75</v>
      </c>
    </row>
    <row r="44" spans="1:7" ht="123.75" customHeight="1" thickBot="1">
      <c r="A44" s="304"/>
      <c r="B44" s="19" t="s">
        <v>86</v>
      </c>
      <c r="C44" s="10" t="s">
        <v>77</v>
      </c>
      <c r="D44" s="9">
        <f t="shared" si="0"/>
        <v>4</v>
      </c>
      <c r="E44" s="9">
        <v>1</v>
      </c>
      <c r="F44" s="9">
        <v>3</v>
      </c>
      <c r="G44" s="25">
        <f>F44/$D44*100</f>
        <v>75</v>
      </c>
    </row>
  </sheetData>
  <mergeCells count="17">
    <mergeCell ref="A1:G1"/>
    <mergeCell ref="A2:G2"/>
    <mergeCell ref="A4:A6"/>
    <mergeCell ref="B4:B6"/>
    <mergeCell ref="C4:C6"/>
    <mergeCell ref="D4:G4"/>
    <mergeCell ref="D5:D6"/>
    <mergeCell ref="F3:G3"/>
    <mergeCell ref="E5:E6"/>
    <mergeCell ref="F5:F6"/>
    <mergeCell ref="A7:C7"/>
    <mergeCell ref="A12:A16"/>
    <mergeCell ref="A33:A39"/>
    <mergeCell ref="A41:A44"/>
    <mergeCell ref="A25:A32"/>
    <mergeCell ref="A8:A11"/>
    <mergeCell ref="A19:A23"/>
  </mergeCells>
  <phoneticPr fontId="19" type="noConversion"/>
  <pageMargins left="0.70866141732283472" right="0.70866141732283472" top="0.74803149606299213" bottom="0.74803149606299213" header="0.31496062992125984" footer="0.31496062992125984"/>
  <pageSetup paperSize="9" scale="68" fitToHeight="0" orientation="portrait" r:id="rId1"/>
  <headerFooter>
    <oddFooter>第 &amp;P 頁，共 &amp;N 頁</odd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86B84-099C-4984-9B20-87EEB3963338}">
  <dimension ref="A1:P29"/>
  <sheetViews>
    <sheetView tabSelected="1" zoomScale="70" zoomScaleNormal="70" workbookViewId="0">
      <pane xSplit="1" ySplit="7" topLeftCell="B8" activePane="bottomRight" state="frozen"/>
      <selection activeCell="A2" sqref="A2:P2"/>
      <selection pane="topRight" activeCell="A2" sqref="A2:P2"/>
      <selection pane="bottomLeft" activeCell="A2" sqref="A2:P2"/>
      <selection pane="bottomRight" activeCell="I14" sqref="I13:I14"/>
    </sheetView>
  </sheetViews>
  <sheetFormatPr defaultColWidth="9" defaultRowHeight="15.75"/>
  <cols>
    <col min="1" max="1" width="15.75" style="11" customWidth="1"/>
    <col min="2" max="2" width="35.75" style="11" customWidth="1"/>
    <col min="3" max="3" width="12.75" style="42" customWidth="1"/>
    <col min="4" max="4" width="10.75" style="11" customWidth="1"/>
    <col min="5" max="6" width="10.75" style="42" customWidth="1"/>
    <col min="7" max="7" width="12.75" style="11" customWidth="1"/>
    <col min="8" max="16384" width="9" style="11"/>
  </cols>
  <sheetData>
    <row r="1" spans="1:16" ht="69.75" customHeight="1">
      <c r="A1" s="267" t="s">
        <v>543</v>
      </c>
      <c r="B1" s="267"/>
      <c r="C1" s="267"/>
      <c r="D1" s="267"/>
      <c r="E1" s="267"/>
      <c r="F1" s="267"/>
      <c r="G1" s="267"/>
      <c r="H1" s="267"/>
      <c r="I1" s="267"/>
      <c r="J1" s="267"/>
      <c r="K1" s="267"/>
      <c r="L1" s="267"/>
      <c r="M1" s="267"/>
      <c r="N1" s="267"/>
      <c r="O1" s="267"/>
      <c r="P1" s="267"/>
    </row>
    <row r="2" spans="1:16" ht="34.9" customHeight="1">
      <c r="A2" s="268" t="s">
        <v>553</v>
      </c>
      <c r="B2" s="268"/>
      <c r="C2" s="268"/>
      <c r="D2" s="268"/>
      <c r="E2" s="268"/>
      <c r="F2" s="268"/>
      <c r="G2" s="268"/>
      <c r="H2" s="268"/>
      <c r="I2" s="268"/>
      <c r="J2" s="268"/>
      <c r="K2" s="268"/>
      <c r="L2" s="268"/>
      <c r="M2" s="268"/>
      <c r="N2" s="268"/>
      <c r="O2" s="268"/>
      <c r="P2" s="268"/>
    </row>
    <row r="3" spans="1:16" ht="30" customHeight="1" thickBot="1">
      <c r="A3" s="215"/>
      <c r="B3" s="214"/>
      <c r="C3" s="214"/>
      <c r="D3" s="214"/>
      <c r="E3" s="214"/>
      <c r="O3" s="259" t="s">
        <v>184</v>
      </c>
      <c r="P3" s="259"/>
    </row>
    <row r="4" spans="1:16" ht="40.5" customHeight="1">
      <c r="A4" s="260" t="s">
        <v>1</v>
      </c>
      <c r="B4" s="262" t="s">
        <v>2</v>
      </c>
      <c r="C4" s="263" t="s">
        <v>3</v>
      </c>
      <c r="D4" s="262" t="s">
        <v>4</v>
      </c>
      <c r="E4" s="265"/>
      <c r="F4" s="265"/>
      <c r="G4" s="265"/>
      <c r="H4" s="250" t="s">
        <v>545</v>
      </c>
      <c r="I4" s="250"/>
      <c r="J4" s="250"/>
      <c r="K4" s="250"/>
      <c r="L4" s="250"/>
      <c r="M4" s="250"/>
      <c r="N4" s="250"/>
      <c r="O4" s="250"/>
      <c r="P4" s="250"/>
    </row>
    <row r="5" spans="1:16" ht="25.15" customHeight="1">
      <c r="A5" s="261"/>
      <c r="B5" s="258"/>
      <c r="C5" s="264"/>
      <c r="D5" s="258" t="s">
        <v>5</v>
      </c>
      <c r="E5" s="258" t="s">
        <v>6</v>
      </c>
      <c r="F5" s="255" t="s">
        <v>7</v>
      </c>
      <c r="G5" s="313"/>
      <c r="H5" s="269" t="s">
        <v>546</v>
      </c>
      <c r="I5" s="253" t="s">
        <v>552</v>
      </c>
      <c r="J5" s="254"/>
      <c r="K5" s="255" t="s">
        <v>546</v>
      </c>
      <c r="L5" s="257" t="s">
        <v>549</v>
      </c>
      <c r="M5" s="254"/>
      <c r="N5" s="255" t="s">
        <v>546</v>
      </c>
      <c r="O5" s="257" t="s">
        <v>550</v>
      </c>
      <c r="P5" s="254"/>
    </row>
    <row r="6" spans="1:16" ht="34.5" customHeight="1">
      <c r="A6" s="261"/>
      <c r="B6" s="258"/>
      <c r="C6" s="264"/>
      <c r="D6" s="256"/>
      <c r="E6" s="256"/>
      <c r="F6" s="256"/>
      <c r="G6" s="219" t="s">
        <v>8</v>
      </c>
      <c r="H6" s="312"/>
      <c r="I6" s="226" t="s">
        <v>551</v>
      </c>
      <c r="J6" s="218" t="s">
        <v>547</v>
      </c>
      <c r="K6" s="256"/>
      <c r="L6" s="226" t="s">
        <v>551</v>
      </c>
      <c r="M6" s="218" t="s">
        <v>547</v>
      </c>
      <c r="N6" s="256"/>
      <c r="O6" s="226" t="s">
        <v>551</v>
      </c>
      <c r="P6" s="218" t="s">
        <v>547</v>
      </c>
    </row>
    <row r="7" spans="1:16" ht="39" customHeight="1">
      <c r="A7" s="269" t="s">
        <v>9</v>
      </c>
      <c r="B7" s="269"/>
      <c r="C7" s="269"/>
      <c r="D7" s="104">
        <f>SUM(D8:D28)</f>
        <v>139</v>
      </c>
      <c r="E7" s="105">
        <f>SUM(E8:E28)</f>
        <v>90</v>
      </c>
      <c r="F7" s="105">
        <f>SUM(F8:F28)</f>
        <v>49</v>
      </c>
      <c r="G7" s="314">
        <f t="shared" ref="G7:G28" si="0">F7/$D7*100</f>
        <v>35.251798561151077</v>
      </c>
      <c r="H7" s="216">
        <f>SUM(H8:H28)</f>
        <v>14</v>
      </c>
      <c r="I7" s="216">
        <f>SUM(I8:I28)</f>
        <v>13</v>
      </c>
      <c r="J7" s="216">
        <f>SUM(J8:J28)</f>
        <v>1</v>
      </c>
      <c r="K7" s="216">
        <f>SUM(K8:K28)</f>
        <v>0</v>
      </c>
      <c r="L7" s="216">
        <f>SUM(L8:L28)</f>
        <v>0</v>
      </c>
      <c r="M7" s="216">
        <f>SUM(M8:M28)</f>
        <v>0</v>
      </c>
      <c r="N7" s="216">
        <f>SUM(N8:N28)</f>
        <v>0</v>
      </c>
      <c r="O7" s="216">
        <f>SUM(O8:O28)</f>
        <v>0</v>
      </c>
      <c r="P7" s="216">
        <f>SUM(P8:P28)</f>
        <v>0</v>
      </c>
    </row>
    <row r="8" spans="1:16" ht="39.950000000000003" customHeight="1">
      <c r="A8" s="306" t="s">
        <v>514</v>
      </c>
      <c r="B8" s="66" t="s">
        <v>558</v>
      </c>
      <c r="C8" s="124" t="s">
        <v>71</v>
      </c>
      <c r="D8" s="182">
        <f>E8+F8</f>
        <v>5</v>
      </c>
      <c r="E8" s="173">
        <v>4</v>
      </c>
      <c r="F8" s="173">
        <v>1</v>
      </c>
      <c r="G8" s="315">
        <f t="shared" si="0"/>
        <v>20</v>
      </c>
      <c r="H8" s="309">
        <f t="shared" ref="H8:H10" si="1">I8+J8</f>
        <v>0</v>
      </c>
      <c r="I8" s="309">
        <v>0</v>
      </c>
      <c r="J8" s="309">
        <v>0</v>
      </c>
      <c r="K8" s="309">
        <f t="shared" ref="K8:K10" si="2">L8+M8</f>
        <v>0</v>
      </c>
      <c r="L8" s="309">
        <v>0</v>
      </c>
      <c r="M8" s="309">
        <v>0</v>
      </c>
      <c r="N8" s="309">
        <f>O8+P8</f>
        <v>0</v>
      </c>
      <c r="O8" s="309">
        <v>0</v>
      </c>
      <c r="P8" s="309">
        <v>0</v>
      </c>
    </row>
    <row r="9" spans="1:16" ht="39.950000000000003" customHeight="1">
      <c r="A9" s="307"/>
      <c r="B9" s="66" t="s">
        <v>559</v>
      </c>
      <c r="C9" s="124" t="s">
        <v>55</v>
      </c>
      <c r="D9" s="182">
        <f>E9+F9</f>
        <v>7</v>
      </c>
      <c r="E9" s="173">
        <v>6</v>
      </c>
      <c r="F9" s="173">
        <v>1</v>
      </c>
      <c r="G9" s="315">
        <f t="shared" si="0"/>
        <v>14.285714285714285</v>
      </c>
      <c r="H9" s="309">
        <f t="shared" si="1"/>
        <v>0</v>
      </c>
      <c r="I9" s="309">
        <v>0</v>
      </c>
      <c r="J9" s="309">
        <v>0</v>
      </c>
      <c r="K9" s="309">
        <f t="shared" si="2"/>
        <v>0</v>
      </c>
      <c r="L9" s="309">
        <v>0</v>
      </c>
      <c r="M9" s="309">
        <v>0</v>
      </c>
      <c r="N9" s="309">
        <f>O9+P9</f>
        <v>0</v>
      </c>
      <c r="O9" s="309">
        <v>0</v>
      </c>
      <c r="P9" s="309">
        <v>0</v>
      </c>
    </row>
    <row r="10" spans="1:16" ht="39.950000000000003" customHeight="1">
      <c r="A10" s="223" t="s">
        <v>478</v>
      </c>
      <c r="B10" s="308" t="s">
        <v>560</v>
      </c>
      <c r="C10" s="124" t="s">
        <v>561</v>
      </c>
      <c r="D10" s="182">
        <f t="shared" ref="D10" si="3">E10+F10</f>
        <v>7</v>
      </c>
      <c r="E10" s="173">
        <v>4</v>
      </c>
      <c r="F10" s="173">
        <v>3</v>
      </c>
      <c r="G10" s="315">
        <f t="shared" ref="G10" si="4">F10/$D10*100</f>
        <v>42.857142857142854</v>
      </c>
      <c r="H10" s="310">
        <f t="shared" si="1"/>
        <v>0</v>
      </c>
      <c r="I10" s="310">
        <v>0</v>
      </c>
      <c r="J10" s="310">
        <v>0</v>
      </c>
      <c r="K10" s="310">
        <f t="shared" si="2"/>
        <v>0</v>
      </c>
      <c r="L10" s="310">
        <v>0</v>
      </c>
      <c r="M10" s="310">
        <v>0</v>
      </c>
      <c r="N10" s="310">
        <f t="shared" ref="N10" si="5">O10+P10</f>
        <v>0</v>
      </c>
      <c r="O10" s="310">
        <v>0</v>
      </c>
      <c r="P10" s="310">
        <v>0</v>
      </c>
    </row>
    <row r="11" spans="1:16" ht="39.950000000000003" customHeight="1">
      <c r="A11" s="272" t="s">
        <v>378</v>
      </c>
      <c r="B11" s="157" t="s">
        <v>562</v>
      </c>
      <c r="C11" s="174" t="s">
        <v>563</v>
      </c>
      <c r="D11" s="182">
        <f>E11+F11</f>
        <v>7</v>
      </c>
      <c r="E11" s="173">
        <v>6</v>
      </c>
      <c r="F11" s="173">
        <v>1</v>
      </c>
      <c r="G11" s="315">
        <f>F11/$D11*100</f>
        <v>14.285714285714285</v>
      </c>
      <c r="H11" s="310">
        <f t="shared" ref="H11:H28" si="6">I11+J11</f>
        <v>0</v>
      </c>
      <c r="I11" s="310">
        <v>0</v>
      </c>
      <c r="J11" s="310">
        <v>0</v>
      </c>
      <c r="K11" s="310">
        <f t="shared" ref="K11:K28" si="7">L11+M11</f>
        <v>0</v>
      </c>
      <c r="L11" s="310">
        <v>0</v>
      </c>
      <c r="M11" s="310">
        <v>0</v>
      </c>
      <c r="N11" s="310">
        <f t="shared" ref="N11:N28" si="8">O11+P11</f>
        <v>0</v>
      </c>
      <c r="O11" s="310">
        <v>0</v>
      </c>
      <c r="P11" s="310">
        <v>0</v>
      </c>
    </row>
    <row r="12" spans="1:16" ht="55.5" customHeight="1">
      <c r="A12" s="273"/>
      <c r="B12" s="140" t="s">
        <v>564</v>
      </c>
      <c r="C12" s="174" t="s">
        <v>565</v>
      </c>
      <c r="D12" s="182">
        <f t="shared" ref="D12:D28" si="9">E12+F12</f>
        <v>7</v>
      </c>
      <c r="E12" s="173">
        <v>5</v>
      </c>
      <c r="F12" s="173">
        <v>2</v>
      </c>
      <c r="G12" s="315">
        <f t="shared" si="0"/>
        <v>28.571428571428569</v>
      </c>
      <c r="H12" s="310">
        <f t="shared" si="6"/>
        <v>0</v>
      </c>
      <c r="I12" s="310">
        <v>0</v>
      </c>
      <c r="J12" s="310">
        <v>0</v>
      </c>
      <c r="K12" s="310">
        <f t="shared" si="7"/>
        <v>0</v>
      </c>
      <c r="L12" s="310">
        <v>0</v>
      </c>
      <c r="M12" s="310">
        <v>0</v>
      </c>
      <c r="N12" s="310">
        <f t="shared" si="8"/>
        <v>0</v>
      </c>
      <c r="O12" s="310">
        <v>0</v>
      </c>
      <c r="P12" s="310">
        <v>0</v>
      </c>
    </row>
    <row r="13" spans="1:16" ht="39.950000000000003" customHeight="1">
      <c r="A13" s="273"/>
      <c r="B13" s="157" t="s">
        <v>566</v>
      </c>
      <c r="C13" s="174" t="s">
        <v>525</v>
      </c>
      <c r="D13" s="182">
        <f>E13+F13</f>
        <v>6</v>
      </c>
      <c r="E13" s="173">
        <v>5</v>
      </c>
      <c r="F13" s="173">
        <v>1</v>
      </c>
      <c r="G13" s="315">
        <f>F13/$D13*100</f>
        <v>16.666666666666664</v>
      </c>
      <c r="H13" s="310">
        <f t="shared" si="6"/>
        <v>0</v>
      </c>
      <c r="I13" s="310">
        <v>0</v>
      </c>
      <c r="J13" s="310">
        <v>0</v>
      </c>
      <c r="K13" s="310">
        <f t="shared" si="7"/>
        <v>0</v>
      </c>
      <c r="L13" s="310">
        <v>0</v>
      </c>
      <c r="M13" s="310">
        <v>0</v>
      </c>
      <c r="N13" s="310">
        <f t="shared" si="8"/>
        <v>0</v>
      </c>
      <c r="O13" s="310">
        <v>0</v>
      </c>
      <c r="P13" s="310">
        <v>0</v>
      </c>
    </row>
    <row r="14" spans="1:16" ht="39.950000000000003" customHeight="1">
      <c r="A14" s="273"/>
      <c r="B14" s="160" t="s">
        <v>567</v>
      </c>
      <c r="C14" s="174" t="s">
        <v>568</v>
      </c>
      <c r="D14" s="182">
        <f t="shared" si="9"/>
        <v>7</v>
      </c>
      <c r="E14" s="173">
        <v>5</v>
      </c>
      <c r="F14" s="173">
        <v>2</v>
      </c>
      <c r="G14" s="315">
        <f t="shared" si="0"/>
        <v>28.571428571428569</v>
      </c>
      <c r="H14" s="310">
        <f t="shared" si="6"/>
        <v>3</v>
      </c>
      <c r="I14" s="310">
        <v>3</v>
      </c>
      <c r="J14" s="310">
        <v>0</v>
      </c>
      <c r="K14" s="310">
        <f t="shared" si="7"/>
        <v>0</v>
      </c>
      <c r="L14" s="310">
        <v>0</v>
      </c>
      <c r="M14" s="310">
        <v>0</v>
      </c>
      <c r="N14" s="310">
        <f t="shared" si="8"/>
        <v>0</v>
      </c>
      <c r="O14" s="310">
        <v>0</v>
      </c>
      <c r="P14" s="310">
        <v>0</v>
      </c>
    </row>
    <row r="15" spans="1:16" ht="39.950000000000003" customHeight="1">
      <c r="A15" s="273"/>
      <c r="B15" s="160" t="s">
        <v>569</v>
      </c>
      <c r="C15" s="174" t="s">
        <v>417</v>
      </c>
      <c r="D15" s="182">
        <f t="shared" si="9"/>
        <v>6</v>
      </c>
      <c r="E15" s="173">
        <v>4</v>
      </c>
      <c r="F15" s="173">
        <v>2</v>
      </c>
      <c r="G15" s="315">
        <f t="shared" si="0"/>
        <v>33.333333333333329</v>
      </c>
      <c r="H15" s="310">
        <f t="shared" si="6"/>
        <v>2</v>
      </c>
      <c r="I15" s="310">
        <v>2</v>
      </c>
      <c r="J15" s="310">
        <v>0</v>
      </c>
      <c r="K15" s="310">
        <f t="shared" si="7"/>
        <v>0</v>
      </c>
      <c r="L15" s="310">
        <v>0</v>
      </c>
      <c r="M15" s="310">
        <v>0</v>
      </c>
      <c r="N15" s="310">
        <f t="shared" si="8"/>
        <v>0</v>
      </c>
      <c r="O15" s="310">
        <v>0</v>
      </c>
      <c r="P15" s="310">
        <v>0</v>
      </c>
    </row>
    <row r="16" spans="1:16" ht="39.950000000000003" customHeight="1">
      <c r="A16" s="213" t="s">
        <v>555</v>
      </c>
      <c r="B16" s="160" t="s">
        <v>570</v>
      </c>
      <c r="C16" s="174" t="s">
        <v>443</v>
      </c>
      <c r="D16" s="182">
        <f>E16+F16</f>
        <v>5</v>
      </c>
      <c r="E16" s="173">
        <v>5</v>
      </c>
      <c r="F16" s="173">
        <v>0</v>
      </c>
      <c r="G16" s="315">
        <f>F16/$D16*100</f>
        <v>0</v>
      </c>
      <c r="H16" s="310">
        <f>I16+J16</f>
        <v>0</v>
      </c>
      <c r="I16" s="310">
        <v>0</v>
      </c>
      <c r="J16" s="310">
        <v>0</v>
      </c>
      <c r="K16" s="310">
        <f>L16+M16</f>
        <v>0</v>
      </c>
      <c r="L16" s="310">
        <v>0</v>
      </c>
      <c r="M16" s="310">
        <v>0</v>
      </c>
      <c r="N16" s="310">
        <f>O16+P16</f>
        <v>0</v>
      </c>
      <c r="O16" s="310">
        <v>0</v>
      </c>
      <c r="P16" s="310">
        <v>0</v>
      </c>
    </row>
    <row r="17" spans="1:16" ht="39.950000000000003" customHeight="1">
      <c r="A17" s="272" t="s">
        <v>421</v>
      </c>
      <c r="B17" s="160" t="s">
        <v>571</v>
      </c>
      <c r="C17" s="174" t="s">
        <v>573</v>
      </c>
      <c r="D17" s="182">
        <f t="shared" si="9"/>
        <v>7</v>
      </c>
      <c r="E17" s="173">
        <v>6</v>
      </c>
      <c r="F17" s="173">
        <v>1</v>
      </c>
      <c r="G17" s="315">
        <f t="shared" si="0"/>
        <v>14.285714285714285</v>
      </c>
      <c r="H17" s="310">
        <f t="shared" si="6"/>
        <v>0</v>
      </c>
      <c r="I17" s="310">
        <v>0</v>
      </c>
      <c r="J17" s="310">
        <v>0</v>
      </c>
      <c r="K17" s="310">
        <f t="shared" si="7"/>
        <v>0</v>
      </c>
      <c r="L17" s="310">
        <v>0</v>
      </c>
      <c r="M17" s="310">
        <v>0</v>
      </c>
      <c r="N17" s="310">
        <f t="shared" si="8"/>
        <v>0</v>
      </c>
      <c r="O17" s="310">
        <v>0</v>
      </c>
      <c r="P17" s="310">
        <v>0</v>
      </c>
    </row>
    <row r="18" spans="1:16" ht="39.950000000000003" customHeight="1">
      <c r="A18" s="274"/>
      <c r="B18" s="160" t="s">
        <v>572</v>
      </c>
      <c r="C18" s="174" t="s">
        <v>384</v>
      </c>
      <c r="D18" s="182">
        <f t="shared" si="9"/>
        <v>7</v>
      </c>
      <c r="E18" s="173">
        <v>5</v>
      </c>
      <c r="F18" s="173">
        <v>2</v>
      </c>
      <c r="G18" s="315">
        <f t="shared" si="0"/>
        <v>28.571428571428569</v>
      </c>
      <c r="H18" s="310">
        <f t="shared" si="6"/>
        <v>0</v>
      </c>
      <c r="I18" s="310">
        <v>0</v>
      </c>
      <c r="J18" s="310">
        <v>0</v>
      </c>
      <c r="K18" s="310">
        <f t="shared" si="7"/>
        <v>0</v>
      </c>
      <c r="L18" s="310">
        <v>0</v>
      </c>
      <c r="M18" s="310">
        <v>0</v>
      </c>
      <c r="N18" s="310">
        <f t="shared" si="8"/>
        <v>0</v>
      </c>
      <c r="O18" s="310">
        <v>0</v>
      </c>
      <c r="P18" s="310">
        <v>0</v>
      </c>
    </row>
    <row r="19" spans="1:16" ht="39.950000000000003" customHeight="1">
      <c r="A19" s="169" t="s">
        <v>556</v>
      </c>
      <c r="B19" s="157" t="s">
        <v>574</v>
      </c>
      <c r="C19" s="174" t="s">
        <v>387</v>
      </c>
      <c r="D19" s="320">
        <f t="shared" si="9"/>
        <v>8</v>
      </c>
      <c r="E19" s="175">
        <v>4</v>
      </c>
      <c r="F19" s="175">
        <v>4</v>
      </c>
      <c r="G19" s="321">
        <f t="shared" si="0"/>
        <v>50</v>
      </c>
      <c r="H19" s="322">
        <f t="shared" si="6"/>
        <v>0</v>
      </c>
      <c r="I19" s="322">
        <v>0</v>
      </c>
      <c r="J19" s="322">
        <v>0</v>
      </c>
      <c r="K19" s="322">
        <f t="shared" si="7"/>
        <v>0</v>
      </c>
      <c r="L19" s="322">
        <v>0</v>
      </c>
      <c r="M19" s="322">
        <v>0</v>
      </c>
      <c r="N19" s="322">
        <f t="shared" si="8"/>
        <v>0</v>
      </c>
      <c r="O19" s="322">
        <v>0</v>
      </c>
      <c r="P19" s="322">
        <v>0</v>
      </c>
    </row>
    <row r="20" spans="1:16" ht="39.950000000000003" customHeight="1">
      <c r="A20" s="271" t="s">
        <v>556</v>
      </c>
      <c r="B20" s="200" t="s">
        <v>575</v>
      </c>
      <c r="C20" s="201" t="s">
        <v>576</v>
      </c>
      <c r="D20" s="182">
        <f t="shared" si="9"/>
        <v>5</v>
      </c>
      <c r="E20" s="176">
        <v>4</v>
      </c>
      <c r="F20" s="176">
        <v>1</v>
      </c>
      <c r="G20" s="315">
        <f t="shared" si="0"/>
        <v>20</v>
      </c>
      <c r="H20" s="310">
        <f t="shared" si="6"/>
        <v>3</v>
      </c>
      <c r="I20" s="310">
        <v>2</v>
      </c>
      <c r="J20" s="310">
        <v>1</v>
      </c>
      <c r="K20" s="310">
        <f t="shared" si="7"/>
        <v>0</v>
      </c>
      <c r="L20" s="310">
        <v>0</v>
      </c>
      <c r="M20" s="310">
        <v>0</v>
      </c>
      <c r="N20" s="310">
        <f t="shared" si="8"/>
        <v>0</v>
      </c>
      <c r="O20" s="310">
        <v>0</v>
      </c>
      <c r="P20" s="310">
        <v>0</v>
      </c>
    </row>
    <row r="21" spans="1:16" ht="54" customHeight="1">
      <c r="A21" s="271"/>
      <c r="B21" s="160" t="s">
        <v>577</v>
      </c>
      <c r="C21" s="177" t="s">
        <v>457</v>
      </c>
      <c r="D21" s="182">
        <f t="shared" ref="D21" si="10">E21+F21</f>
        <v>7</v>
      </c>
      <c r="E21" s="176">
        <v>2</v>
      </c>
      <c r="F21" s="176">
        <v>5</v>
      </c>
      <c r="G21" s="315">
        <f t="shared" ref="G21" si="11">F21/$D21*100</f>
        <v>71.428571428571431</v>
      </c>
      <c r="H21" s="310">
        <f t="shared" ref="H21" si="12">I21+J21</f>
        <v>0</v>
      </c>
      <c r="I21" s="310">
        <v>0</v>
      </c>
      <c r="J21" s="310">
        <v>0</v>
      </c>
      <c r="K21" s="310">
        <f t="shared" ref="K21" si="13">L21+M21</f>
        <v>0</v>
      </c>
      <c r="L21" s="310">
        <v>0</v>
      </c>
      <c r="M21" s="310">
        <v>0</v>
      </c>
      <c r="N21" s="310">
        <f t="shared" ref="N21" si="14">O21+P21</f>
        <v>0</v>
      </c>
      <c r="O21" s="310">
        <v>0</v>
      </c>
      <c r="P21" s="310">
        <v>0</v>
      </c>
    </row>
    <row r="22" spans="1:16" ht="39.950000000000003" customHeight="1">
      <c r="A22" s="271"/>
      <c r="B22" s="160" t="s">
        <v>578</v>
      </c>
      <c r="C22" s="177" t="s">
        <v>468</v>
      </c>
      <c r="D22" s="182">
        <f t="shared" ref="D22" si="15">E22+F22</f>
        <v>7</v>
      </c>
      <c r="E22" s="176">
        <v>4</v>
      </c>
      <c r="F22" s="176">
        <v>3</v>
      </c>
      <c r="G22" s="315">
        <f t="shared" ref="G22" si="16">F22/$D22*100</f>
        <v>42.857142857142854</v>
      </c>
      <c r="H22" s="310">
        <f t="shared" ref="H22" si="17">I22+J22</f>
        <v>0</v>
      </c>
      <c r="I22" s="310">
        <v>0</v>
      </c>
      <c r="J22" s="310">
        <v>0</v>
      </c>
      <c r="K22" s="310">
        <f t="shared" ref="K22" si="18">L22+M22</f>
        <v>0</v>
      </c>
      <c r="L22" s="310">
        <v>0</v>
      </c>
      <c r="M22" s="310">
        <v>0</v>
      </c>
      <c r="N22" s="310">
        <f t="shared" ref="N22" si="19">O22+P22</f>
        <v>0</v>
      </c>
      <c r="O22" s="310">
        <v>0</v>
      </c>
      <c r="P22" s="310">
        <v>0</v>
      </c>
    </row>
    <row r="23" spans="1:16" ht="39.950000000000003" customHeight="1">
      <c r="A23" s="271"/>
      <c r="B23" s="160" t="s">
        <v>579</v>
      </c>
      <c r="C23" s="177" t="s">
        <v>387</v>
      </c>
      <c r="D23" s="182">
        <f t="shared" ref="D23" si="20">E23+F23</f>
        <v>8</v>
      </c>
      <c r="E23" s="176">
        <v>3</v>
      </c>
      <c r="F23" s="176">
        <v>5</v>
      </c>
      <c r="G23" s="315">
        <f t="shared" ref="G23" si="21">F23/$D23*100</f>
        <v>62.5</v>
      </c>
      <c r="H23" s="310">
        <f t="shared" ref="H23" si="22">I23+J23</f>
        <v>0</v>
      </c>
      <c r="I23" s="310">
        <v>0</v>
      </c>
      <c r="J23" s="310">
        <v>0</v>
      </c>
      <c r="K23" s="310">
        <f t="shared" ref="K23" si="23">L23+M23</f>
        <v>0</v>
      </c>
      <c r="L23" s="310">
        <v>0</v>
      </c>
      <c r="M23" s="310">
        <v>0</v>
      </c>
      <c r="N23" s="310">
        <f t="shared" ref="N23" si="24">O23+P23</f>
        <v>0</v>
      </c>
      <c r="O23" s="310">
        <v>0</v>
      </c>
      <c r="P23" s="310">
        <v>0</v>
      </c>
    </row>
    <row r="24" spans="1:16" ht="39.950000000000003" customHeight="1">
      <c r="A24" s="271"/>
      <c r="B24" s="160" t="s">
        <v>580</v>
      </c>
      <c r="C24" s="177" t="s">
        <v>581</v>
      </c>
      <c r="D24" s="182">
        <f t="shared" ref="D24" si="25">E24+F24</f>
        <v>7</v>
      </c>
      <c r="E24" s="176">
        <v>3</v>
      </c>
      <c r="F24" s="176">
        <v>4</v>
      </c>
      <c r="G24" s="315">
        <f t="shared" ref="G24" si="26">F24/$D24*100</f>
        <v>57.142857142857139</v>
      </c>
      <c r="H24" s="310">
        <f t="shared" ref="H24" si="27">I24+J24</f>
        <v>0</v>
      </c>
      <c r="I24" s="310">
        <v>0</v>
      </c>
      <c r="J24" s="310">
        <v>0</v>
      </c>
      <c r="K24" s="310">
        <f t="shared" ref="K24" si="28">L24+M24</f>
        <v>0</v>
      </c>
      <c r="L24" s="310">
        <v>0</v>
      </c>
      <c r="M24" s="310">
        <v>0</v>
      </c>
      <c r="N24" s="310">
        <f t="shared" ref="N24" si="29">O24+P24</f>
        <v>0</v>
      </c>
      <c r="O24" s="310">
        <v>0</v>
      </c>
      <c r="P24" s="310">
        <v>0</v>
      </c>
    </row>
    <row r="25" spans="1:16" ht="39.950000000000003" customHeight="1">
      <c r="A25" s="271"/>
      <c r="B25" s="157" t="s">
        <v>582</v>
      </c>
      <c r="C25" s="174" t="s">
        <v>584</v>
      </c>
      <c r="D25" s="182">
        <f t="shared" si="9"/>
        <v>6</v>
      </c>
      <c r="E25" s="176">
        <v>4</v>
      </c>
      <c r="F25" s="176">
        <v>2</v>
      </c>
      <c r="G25" s="315">
        <f t="shared" si="0"/>
        <v>33.333333333333329</v>
      </c>
      <c r="H25" s="310">
        <f t="shared" si="6"/>
        <v>2</v>
      </c>
      <c r="I25" s="310">
        <v>2</v>
      </c>
      <c r="J25" s="310">
        <v>0</v>
      </c>
      <c r="K25" s="310">
        <f t="shared" si="7"/>
        <v>0</v>
      </c>
      <c r="L25" s="310">
        <v>0</v>
      </c>
      <c r="M25" s="310">
        <v>0</v>
      </c>
      <c r="N25" s="310">
        <f t="shared" si="8"/>
        <v>0</v>
      </c>
      <c r="O25" s="310">
        <v>0</v>
      </c>
      <c r="P25" s="310">
        <v>0</v>
      </c>
    </row>
    <row r="26" spans="1:16" ht="39.950000000000003" customHeight="1">
      <c r="A26" s="275"/>
      <c r="B26" s="65" t="s">
        <v>583</v>
      </c>
      <c r="C26" s="207" t="s">
        <v>585</v>
      </c>
      <c r="D26" s="316">
        <f t="shared" si="9"/>
        <v>8</v>
      </c>
      <c r="E26" s="176">
        <v>4</v>
      </c>
      <c r="F26" s="176">
        <v>4</v>
      </c>
      <c r="G26" s="317">
        <f t="shared" si="0"/>
        <v>50</v>
      </c>
      <c r="H26" s="310">
        <f t="shared" si="6"/>
        <v>0</v>
      </c>
      <c r="I26" s="310">
        <v>0</v>
      </c>
      <c r="J26" s="310">
        <v>0</v>
      </c>
      <c r="K26" s="310">
        <f t="shared" si="7"/>
        <v>0</v>
      </c>
      <c r="L26" s="310">
        <v>0</v>
      </c>
      <c r="M26" s="310">
        <v>0</v>
      </c>
      <c r="N26" s="310">
        <f t="shared" si="8"/>
        <v>0</v>
      </c>
      <c r="O26" s="310">
        <v>0</v>
      </c>
      <c r="P26" s="310">
        <v>0</v>
      </c>
    </row>
    <row r="27" spans="1:16" ht="39.950000000000003" customHeight="1">
      <c r="A27" s="273" t="s">
        <v>557</v>
      </c>
      <c r="B27" s="200" t="s">
        <v>586</v>
      </c>
      <c r="C27" s="125" t="s">
        <v>587</v>
      </c>
      <c r="D27" s="182">
        <f t="shared" si="9"/>
        <v>7</v>
      </c>
      <c r="E27" s="173">
        <v>4</v>
      </c>
      <c r="F27" s="173">
        <v>3</v>
      </c>
      <c r="G27" s="315">
        <f t="shared" si="0"/>
        <v>42.857142857142854</v>
      </c>
      <c r="H27" s="310">
        <f t="shared" si="6"/>
        <v>2</v>
      </c>
      <c r="I27" s="310">
        <v>2</v>
      </c>
      <c r="J27" s="310">
        <v>0</v>
      </c>
      <c r="K27" s="310">
        <f t="shared" si="7"/>
        <v>0</v>
      </c>
      <c r="L27" s="310">
        <v>0</v>
      </c>
      <c r="M27" s="310">
        <v>0</v>
      </c>
      <c r="N27" s="310">
        <f t="shared" si="8"/>
        <v>0</v>
      </c>
      <c r="O27" s="310">
        <v>0</v>
      </c>
      <c r="P27" s="310">
        <v>0</v>
      </c>
    </row>
    <row r="28" spans="1:16" ht="39.950000000000003" customHeight="1" thickBot="1">
      <c r="A28" s="276"/>
      <c r="B28" s="209" t="s">
        <v>588</v>
      </c>
      <c r="C28" s="210" t="s">
        <v>489</v>
      </c>
      <c r="D28" s="318">
        <f t="shared" si="9"/>
        <v>5</v>
      </c>
      <c r="E28" s="211">
        <v>3</v>
      </c>
      <c r="F28" s="211">
        <v>2</v>
      </c>
      <c r="G28" s="319">
        <f t="shared" si="0"/>
        <v>40</v>
      </c>
      <c r="H28" s="311">
        <f t="shared" si="6"/>
        <v>2</v>
      </c>
      <c r="I28" s="311">
        <v>2</v>
      </c>
      <c r="J28" s="311">
        <v>0</v>
      </c>
      <c r="K28" s="311">
        <f t="shared" si="7"/>
        <v>0</v>
      </c>
      <c r="L28" s="311">
        <v>0</v>
      </c>
      <c r="M28" s="311">
        <v>0</v>
      </c>
      <c r="N28" s="311">
        <f t="shared" si="8"/>
        <v>0</v>
      </c>
      <c r="O28" s="311">
        <v>0</v>
      </c>
      <c r="P28" s="311">
        <v>0</v>
      </c>
    </row>
    <row r="29" spans="1:16" ht="16.5">
      <c r="A29" s="277" t="s">
        <v>548</v>
      </c>
      <c r="B29" s="277"/>
      <c r="C29" s="277"/>
      <c r="D29" s="277"/>
      <c r="E29" s="277"/>
      <c r="F29" s="277"/>
      <c r="G29" s="277"/>
      <c r="H29" s="277"/>
      <c r="I29" s="277"/>
      <c r="J29" s="277"/>
      <c r="K29" s="277"/>
      <c r="L29" s="277"/>
      <c r="M29" s="277"/>
    </row>
  </sheetData>
  <mergeCells count="24">
    <mergeCell ref="A27:A28"/>
    <mergeCell ref="A29:M29"/>
    <mergeCell ref="A8:A9"/>
    <mergeCell ref="A17:A18"/>
    <mergeCell ref="A20:A26"/>
    <mergeCell ref="A1:P1"/>
    <mergeCell ref="A2:P2"/>
    <mergeCell ref="A7:C7"/>
    <mergeCell ref="A11:A15"/>
    <mergeCell ref="D5:D6"/>
    <mergeCell ref="E5:E6"/>
    <mergeCell ref="F5:F6"/>
    <mergeCell ref="O3:P3"/>
    <mergeCell ref="A4:A6"/>
    <mergeCell ref="B4:B6"/>
    <mergeCell ref="C4:C6"/>
    <mergeCell ref="D4:G4"/>
    <mergeCell ref="H4:P4"/>
    <mergeCell ref="H5:H6"/>
    <mergeCell ref="I5:J5"/>
    <mergeCell ref="K5:K6"/>
    <mergeCell ref="L5:M5"/>
    <mergeCell ref="N5:N6"/>
    <mergeCell ref="O5:P5"/>
  </mergeCells>
  <phoneticPr fontId="19" type="noConversion"/>
  <pageMargins left="0.62992125984251968" right="0.62992125984251968" top="0.74803149606299213" bottom="0.74803149606299213"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1D44-0A98-427D-8334-C525B217B502}">
  <sheetPr>
    <tabColor rgb="FFFFFF00"/>
  </sheetPr>
  <dimension ref="A1:P31"/>
  <sheetViews>
    <sheetView zoomScale="70" zoomScaleNormal="70" workbookViewId="0">
      <pane xSplit="1" ySplit="7" topLeftCell="B8" activePane="bottomRight" state="frozen"/>
      <selection activeCell="A2" sqref="A2:P2"/>
      <selection pane="topRight" activeCell="A2" sqref="A2:P2"/>
      <selection pane="bottomLeft" activeCell="A2" sqref="A2:P2"/>
      <selection pane="bottomRight" activeCell="M9" sqref="M9"/>
    </sheetView>
  </sheetViews>
  <sheetFormatPr defaultColWidth="9" defaultRowHeight="15.75"/>
  <cols>
    <col min="1" max="1" width="15.75" style="11" customWidth="1"/>
    <col min="2" max="2" width="35.75" style="11" customWidth="1"/>
    <col min="3" max="3" width="12.75" style="42" customWidth="1"/>
    <col min="4" max="4" width="10.75" style="11" customWidth="1"/>
    <col min="5" max="6" width="10.75" style="42" customWidth="1"/>
    <col min="7" max="7" width="12.75" style="11" customWidth="1"/>
    <col min="8" max="16384" width="9" style="11"/>
  </cols>
  <sheetData>
    <row r="1" spans="1:16" ht="69.75" customHeight="1">
      <c r="A1" s="267" t="s">
        <v>543</v>
      </c>
      <c r="B1" s="267"/>
      <c r="C1" s="267"/>
      <c r="D1" s="267"/>
      <c r="E1" s="267"/>
      <c r="F1" s="267"/>
      <c r="G1" s="267"/>
      <c r="H1" s="267"/>
      <c r="I1" s="267"/>
      <c r="J1" s="267"/>
      <c r="K1" s="267"/>
      <c r="L1" s="267"/>
      <c r="M1" s="267"/>
      <c r="N1" s="267"/>
      <c r="O1" s="267"/>
      <c r="P1" s="267"/>
    </row>
    <row r="2" spans="1:16" ht="34.9" customHeight="1">
      <c r="A2" s="268" t="s">
        <v>589</v>
      </c>
      <c r="B2" s="268"/>
      <c r="C2" s="268"/>
      <c r="D2" s="268"/>
      <c r="E2" s="268"/>
      <c r="F2" s="268"/>
      <c r="G2" s="268"/>
      <c r="H2" s="268"/>
      <c r="I2" s="268"/>
      <c r="J2" s="268"/>
      <c r="K2" s="268"/>
      <c r="L2" s="268"/>
      <c r="M2" s="268"/>
      <c r="N2" s="268"/>
      <c r="O2" s="268"/>
      <c r="P2" s="268"/>
    </row>
    <row r="3" spans="1:16" ht="30" customHeight="1" thickBot="1">
      <c r="A3" s="224"/>
      <c r="B3" s="222"/>
      <c r="C3" s="222"/>
      <c r="D3" s="222"/>
      <c r="E3" s="222"/>
      <c r="O3" s="259" t="s">
        <v>184</v>
      </c>
      <c r="P3" s="259"/>
    </row>
    <row r="4" spans="1:16" ht="40.5" customHeight="1">
      <c r="A4" s="260" t="s">
        <v>1</v>
      </c>
      <c r="B4" s="262" t="s">
        <v>2</v>
      </c>
      <c r="C4" s="263" t="s">
        <v>3</v>
      </c>
      <c r="D4" s="262" t="s">
        <v>4</v>
      </c>
      <c r="E4" s="265"/>
      <c r="F4" s="265"/>
      <c r="G4" s="266"/>
      <c r="H4" s="249" t="s">
        <v>545</v>
      </c>
      <c r="I4" s="250"/>
      <c r="J4" s="250"/>
      <c r="K4" s="250"/>
      <c r="L4" s="250"/>
      <c r="M4" s="250"/>
      <c r="N4" s="250"/>
      <c r="O4" s="250"/>
      <c r="P4" s="250"/>
    </row>
    <row r="5" spans="1:16" ht="25.15" customHeight="1">
      <c r="A5" s="261"/>
      <c r="B5" s="258"/>
      <c r="C5" s="264"/>
      <c r="D5" s="258" t="s">
        <v>5</v>
      </c>
      <c r="E5" s="258" t="s">
        <v>6</v>
      </c>
      <c r="F5" s="255" t="s">
        <v>7</v>
      </c>
      <c r="G5" s="221"/>
      <c r="H5" s="251" t="s">
        <v>546</v>
      </c>
      <c r="I5" s="253" t="s">
        <v>552</v>
      </c>
      <c r="J5" s="254"/>
      <c r="K5" s="255" t="s">
        <v>546</v>
      </c>
      <c r="L5" s="257" t="s">
        <v>549</v>
      </c>
      <c r="M5" s="254"/>
      <c r="N5" s="255" t="s">
        <v>546</v>
      </c>
      <c r="O5" s="257" t="s">
        <v>550</v>
      </c>
      <c r="P5" s="254"/>
    </row>
    <row r="6" spans="1:16" ht="34.5" customHeight="1">
      <c r="A6" s="261"/>
      <c r="B6" s="258"/>
      <c r="C6" s="264"/>
      <c r="D6" s="256"/>
      <c r="E6" s="256"/>
      <c r="F6" s="256"/>
      <c r="G6" s="220" t="s">
        <v>8</v>
      </c>
      <c r="H6" s="252"/>
      <c r="I6" s="226" t="s">
        <v>551</v>
      </c>
      <c r="J6" s="221" t="s">
        <v>547</v>
      </c>
      <c r="K6" s="256"/>
      <c r="L6" s="226" t="s">
        <v>551</v>
      </c>
      <c r="M6" s="221" t="s">
        <v>547</v>
      </c>
      <c r="N6" s="256"/>
      <c r="O6" s="226" t="s">
        <v>551</v>
      </c>
      <c r="P6" s="221" t="s">
        <v>547</v>
      </c>
    </row>
    <row r="7" spans="1:16" ht="39" customHeight="1">
      <c r="A7" s="269" t="s">
        <v>9</v>
      </c>
      <c r="B7" s="269"/>
      <c r="C7" s="269"/>
      <c r="D7" s="104">
        <f>SUM(D8:D30)</f>
        <v>152</v>
      </c>
      <c r="E7" s="105">
        <f>SUM(E8:E30)</f>
        <v>96</v>
      </c>
      <c r="F7" s="105">
        <f>SUM(F8:F30)</f>
        <v>56</v>
      </c>
      <c r="G7" s="106">
        <f t="shared" ref="G7:G30" si="0">F7/$D7*100</f>
        <v>36.84210526315789</v>
      </c>
      <c r="H7" s="228">
        <f>SUM(H8:H30)</f>
        <v>14</v>
      </c>
      <c r="I7" s="216">
        <f>SUM(I8:I30)</f>
        <v>13</v>
      </c>
      <c r="J7" s="216">
        <f>SUM(J8:J30)</f>
        <v>1</v>
      </c>
      <c r="K7" s="216">
        <f>SUM(K8:K30)</f>
        <v>0</v>
      </c>
      <c r="L7" s="216">
        <f>SUM(L8:L30)</f>
        <v>0</v>
      </c>
      <c r="M7" s="216">
        <f>SUM(M8:M30)</f>
        <v>0</v>
      </c>
      <c r="N7" s="216">
        <f>SUM(N8:N30)</f>
        <v>0</v>
      </c>
      <c r="O7" s="216">
        <f>SUM(O8:O30)</f>
        <v>0</v>
      </c>
      <c r="P7" s="216">
        <f>SUM(P8:P30)</f>
        <v>0</v>
      </c>
    </row>
    <row r="8" spans="1:16" ht="66">
      <c r="A8" s="270" t="s">
        <v>319</v>
      </c>
      <c r="B8" s="170" t="s">
        <v>513</v>
      </c>
      <c r="C8" s="125" t="s">
        <v>510</v>
      </c>
      <c r="D8" s="234">
        <f>E8+F8</f>
        <v>4</v>
      </c>
      <c r="E8" s="229">
        <v>2</v>
      </c>
      <c r="F8" s="229">
        <v>2</v>
      </c>
      <c r="G8" s="108">
        <f t="shared" si="0"/>
        <v>50</v>
      </c>
      <c r="H8" s="225">
        <f>I8+J8</f>
        <v>0</v>
      </c>
      <c r="I8" s="227"/>
      <c r="J8" s="227"/>
      <c r="K8" s="225">
        <f t="shared" ref="K8:K30" si="1">L8+M8</f>
        <v>0</v>
      </c>
      <c r="L8" s="227"/>
      <c r="M8" s="227"/>
      <c r="N8" s="225">
        <f t="shared" ref="N8:N9" si="2">O8+P8</f>
        <v>0</v>
      </c>
      <c r="O8" s="227"/>
      <c r="P8" s="227"/>
    </row>
    <row r="9" spans="1:16" ht="39.950000000000003" customHeight="1">
      <c r="A9" s="271"/>
      <c r="B9" s="170" t="s">
        <v>511</v>
      </c>
      <c r="C9" s="125" t="s">
        <v>512</v>
      </c>
      <c r="D9" s="234">
        <f>E9+F9</f>
        <v>9</v>
      </c>
      <c r="E9" s="229">
        <v>4</v>
      </c>
      <c r="F9" s="229">
        <v>5</v>
      </c>
      <c r="G9" s="108">
        <f t="shared" si="0"/>
        <v>55.555555555555557</v>
      </c>
      <c r="H9" s="225">
        <f t="shared" ref="H9:H30" si="3">I9+J9</f>
        <v>0</v>
      </c>
      <c r="I9" s="227"/>
      <c r="J9" s="227"/>
      <c r="K9" s="225">
        <f t="shared" si="1"/>
        <v>0</v>
      </c>
      <c r="L9" s="227"/>
      <c r="M9" s="227"/>
      <c r="N9" s="225">
        <f t="shared" si="2"/>
        <v>0</v>
      </c>
      <c r="O9" s="227"/>
      <c r="P9" s="227"/>
    </row>
    <row r="10" spans="1:16" ht="39.950000000000003" customHeight="1">
      <c r="A10" s="306" t="s">
        <v>514</v>
      </c>
      <c r="B10" s="66" t="s">
        <v>558</v>
      </c>
      <c r="C10" s="124" t="s">
        <v>71</v>
      </c>
      <c r="D10" s="182">
        <f>E10+F10</f>
        <v>5</v>
      </c>
      <c r="E10" s="229">
        <v>4</v>
      </c>
      <c r="F10" s="229">
        <v>1</v>
      </c>
      <c r="G10" s="108">
        <f t="shared" si="0"/>
        <v>20</v>
      </c>
      <c r="H10" s="225">
        <f t="shared" si="3"/>
        <v>0</v>
      </c>
      <c r="I10" s="227">
        <v>0</v>
      </c>
      <c r="J10" s="227">
        <v>0</v>
      </c>
      <c r="K10" s="225">
        <f t="shared" si="1"/>
        <v>0</v>
      </c>
      <c r="L10" s="227">
        <v>0</v>
      </c>
      <c r="M10" s="227">
        <v>0</v>
      </c>
      <c r="N10" s="225">
        <f>O10+P10</f>
        <v>0</v>
      </c>
      <c r="O10" s="227">
        <v>0</v>
      </c>
      <c r="P10" s="227">
        <v>0</v>
      </c>
    </row>
    <row r="11" spans="1:16" ht="39.950000000000003" customHeight="1">
      <c r="A11" s="307"/>
      <c r="B11" s="66" t="s">
        <v>559</v>
      </c>
      <c r="C11" s="124" t="s">
        <v>55</v>
      </c>
      <c r="D11" s="182">
        <f>E11+F11</f>
        <v>7</v>
      </c>
      <c r="E11" s="229">
        <v>6</v>
      </c>
      <c r="F11" s="229">
        <v>1</v>
      </c>
      <c r="G11" s="108">
        <f t="shared" si="0"/>
        <v>14.285714285714285</v>
      </c>
      <c r="H11" s="225">
        <f t="shared" si="3"/>
        <v>0</v>
      </c>
      <c r="I11" s="227">
        <v>0</v>
      </c>
      <c r="J11" s="227">
        <v>0</v>
      </c>
      <c r="K11" s="225">
        <f t="shared" si="1"/>
        <v>0</v>
      </c>
      <c r="L11" s="227">
        <v>0</v>
      </c>
      <c r="M11" s="227">
        <v>0</v>
      </c>
      <c r="N11" s="225">
        <f>O11+P11</f>
        <v>0</v>
      </c>
      <c r="O11" s="227">
        <v>0</v>
      </c>
      <c r="P11" s="227">
        <v>0</v>
      </c>
    </row>
    <row r="12" spans="1:16" ht="39.950000000000003" customHeight="1">
      <c r="A12" s="223" t="s">
        <v>478</v>
      </c>
      <c r="B12" s="308" t="s">
        <v>560</v>
      </c>
      <c r="C12" s="124" t="s">
        <v>561</v>
      </c>
      <c r="D12" s="173">
        <f t="shared" ref="D12" si="4">E12+F12</f>
        <v>7</v>
      </c>
      <c r="E12" s="229">
        <v>4</v>
      </c>
      <c r="F12" s="229">
        <v>3</v>
      </c>
      <c r="G12" s="108">
        <f t="shared" si="0"/>
        <v>42.857142857142854</v>
      </c>
      <c r="H12" s="11">
        <f t="shared" si="3"/>
        <v>0</v>
      </c>
      <c r="I12" s="232">
        <v>0</v>
      </c>
      <c r="J12" s="232">
        <v>0</v>
      </c>
      <c r="K12" s="11">
        <f t="shared" si="1"/>
        <v>0</v>
      </c>
      <c r="L12" s="232">
        <v>0</v>
      </c>
      <c r="M12" s="232">
        <v>0</v>
      </c>
      <c r="N12" s="11">
        <f t="shared" ref="N12:N30" si="5">O12+P12</f>
        <v>0</v>
      </c>
      <c r="O12" s="232">
        <v>0</v>
      </c>
      <c r="P12" s="232">
        <v>0</v>
      </c>
    </row>
    <row r="13" spans="1:16" ht="39.950000000000003" customHeight="1">
      <c r="A13" s="272" t="s">
        <v>378</v>
      </c>
      <c r="B13" s="157" t="s">
        <v>562</v>
      </c>
      <c r="C13" s="174" t="s">
        <v>563</v>
      </c>
      <c r="D13" s="173">
        <f>E13+F13</f>
        <v>7</v>
      </c>
      <c r="E13" s="229">
        <v>6</v>
      </c>
      <c r="F13" s="229">
        <v>1</v>
      </c>
      <c r="G13" s="108">
        <f>F13/$D13*100</f>
        <v>14.285714285714285</v>
      </c>
      <c r="H13" s="11">
        <f t="shared" si="3"/>
        <v>0</v>
      </c>
      <c r="I13" s="232">
        <v>0</v>
      </c>
      <c r="J13" s="232">
        <v>0</v>
      </c>
      <c r="K13" s="11">
        <f t="shared" si="1"/>
        <v>0</v>
      </c>
      <c r="L13" s="232">
        <v>0</v>
      </c>
      <c r="M13" s="232">
        <v>0</v>
      </c>
      <c r="N13" s="11">
        <f t="shared" si="5"/>
        <v>0</v>
      </c>
      <c r="O13" s="232">
        <v>0</v>
      </c>
      <c r="P13" s="232">
        <v>0</v>
      </c>
    </row>
    <row r="14" spans="1:16" ht="55.5" customHeight="1">
      <c r="A14" s="273"/>
      <c r="B14" s="140" t="s">
        <v>564</v>
      </c>
      <c r="C14" s="174" t="s">
        <v>565</v>
      </c>
      <c r="D14" s="173">
        <f t="shared" ref="D14:D30" si="6">E14+F14</f>
        <v>7</v>
      </c>
      <c r="E14" s="229">
        <v>5</v>
      </c>
      <c r="F14" s="229">
        <v>2</v>
      </c>
      <c r="G14" s="108">
        <f t="shared" si="0"/>
        <v>28.571428571428569</v>
      </c>
      <c r="H14" s="11">
        <f t="shared" si="3"/>
        <v>0</v>
      </c>
      <c r="I14" s="232">
        <v>0</v>
      </c>
      <c r="J14" s="232">
        <v>0</v>
      </c>
      <c r="K14" s="11">
        <f t="shared" si="1"/>
        <v>0</v>
      </c>
      <c r="L14" s="232">
        <v>0</v>
      </c>
      <c r="M14" s="232">
        <v>0</v>
      </c>
      <c r="N14" s="11">
        <f t="shared" si="5"/>
        <v>0</v>
      </c>
      <c r="O14" s="232">
        <v>0</v>
      </c>
      <c r="P14" s="232">
        <v>0</v>
      </c>
    </row>
    <row r="15" spans="1:16" ht="39.950000000000003" customHeight="1">
      <c r="A15" s="273"/>
      <c r="B15" s="157" t="s">
        <v>566</v>
      </c>
      <c r="C15" s="174" t="s">
        <v>525</v>
      </c>
      <c r="D15" s="182">
        <f>E15+F15</f>
        <v>6</v>
      </c>
      <c r="E15" s="229">
        <v>5</v>
      </c>
      <c r="F15" s="229">
        <v>1</v>
      </c>
      <c r="G15" s="108">
        <f>F15/$D15*100</f>
        <v>16.666666666666664</v>
      </c>
      <c r="H15" s="11">
        <f t="shared" si="3"/>
        <v>0</v>
      </c>
      <c r="I15" s="232">
        <v>0</v>
      </c>
      <c r="J15" s="232">
        <v>0</v>
      </c>
      <c r="K15" s="11">
        <f t="shared" si="1"/>
        <v>0</v>
      </c>
      <c r="L15" s="232">
        <v>0</v>
      </c>
      <c r="M15" s="232">
        <v>0</v>
      </c>
      <c r="N15" s="11">
        <f t="shared" si="5"/>
        <v>0</v>
      </c>
      <c r="O15" s="232">
        <v>0</v>
      </c>
      <c r="P15" s="232">
        <v>0</v>
      </c>
    </row>
    <row r="16" spans="1:16" ht="39.950000000000003" customHeight="1">
      <c r="A16" s="273"/>
      <c r="B16" s="160" t="s">
        <v>567</v>
      </c>
      <c r="C16" s="174" t="s">
        <v>568</v>
      </c>
      <c r="D16" s="173">
        <f t="shared" si="6"/>
        <v>7</v>
      </c>
      <c r="E16" s="229">
        <v>5</v>
      </c>
      <c r="F16" s="229">
        <v>2</v>
      </c>
      <c r="G16" s="108">
        <f t="shared" si="0"/>
        <v>28.571428571428569</v>
      </c>
      <c r="H16" s="11">
        <f t="shared" si="3"/>
        <v>3</v>
      </c>
      <c r="I16" s="232">
        <v>3</v>
      </c>
      <c r="J16" s="232">
        <v>0</v>
      </c>
      <c r="K16" s="11">
        <f t="shared" si="1"/>
        <v>0</v>
      </c>
      <c r="L16" s="232">
        <v>0</v>
      </c>
      <c r="M16" s="232">
        <v>0</v>
      </c>
      <c r="N16" s="11">
        <f t="shared" si="5"/>
        <v>0</v>
      </c>
      <c r="O16" s="232">
        <v>0</v>
      </c>
      <c r="P16" s="232">
        <v>0</v>
      </c>
    </row>
    <row r="17" spans="1:16" ht="39.950000000000003" customHeight="1">
      <c r="A17" s="273"/>
      <c r="B17" s="160" t="s">
        <v>569</v>
      </c>
      <c r="C17" s="174" t="s">
        <v>417</v>
      </c>
      <c r="D17" s="173">
        <f t="shared" si="6"/>
        <v>6</v>
      </c>
      <c r="E17" s="229">
        <v>4</v>
      </c>
      <c r="F17" s="229">
        <v>2</v>
      </c>
      <c r="G17" s="108">
        <f t="shared" si="0"/>
        <v>33.333333333333329</v>
      </c>
      <c r="H17" s="11">
        <f t="shared" si="3"/>
        <v>2</v>
      </c>
      <c r="I17" s="232">
        <v>2</v>
      </c>
      <c r="J17" s="232">
        <v>0</v>
      </c>
      <c r="K17" s="11">
        <f t="shared" si="1"/>
        <v>0</v>
      </c>
      <c r="L17" s="232">
        <v>0</v>
      </c>
      <c r="M17" s="232">
        <v>0</v>
      </c>
      <c r="N17" s="11">
        <f t="shared" si="5"/>
        <v>0</v>
      </c>
      <c r="O17" s="232">
        <v>0</v>
      </c>
      <c r="P17" s="232">
        <v>0</v>
      </c>
    </row>
    <row r="18" spans="1:16" ht="39.950000000000003" customHeight="1">
      <c r="A18" s="213" t="s">
        <v>461</v>
      </c>
      <c r="B18" s="160" t="s">
        <v>570</v>
      </c>
      <c r="C18" s="174" t="s">
        <v>443</v>
      </c>
      <c r="D18" s="173">
        <f t="shared" si="6"/>
        <v>5</v>
      </c>
      <c r="E18" s="229">
        <v>5</v>
      </c>
      <c r="F18" s="229">
        <v>0</v>
      </c>
      <c r="G18" s="108">
        <f t="shared" si="0"/>
        <v>0</v>
      </c>
      <c r="H18" s="11">
        <f t="shared" si="3"/>
        <v>0</v>
      </c>
      <c r="I18" s="232">
        <v>0</v>
      </c>
      <c r="J18" s="232">
        <v>0</v>
      </c>
      <c r="K18" s="11">
        <f t="shared" si="1"/>
        <v>0</v>
      </c>
      <c r="L18" s="232">
        <v>0</v>
      </c>
      <c r="M18" s="232">
        <v>0</v>
      </c>
      <c r="N18" s="11">
        <f t="shared" si="5"/>
        <v>0</v>
      </c>
      <c r="O18" s="232">
        <v>0</v>
      </c>
      <c r="P18" s="232">
        <v>0</v>
      </c>
    </row>
    <row r="19" spans="1:16" ht="39.950000000000003" customHeight="1">
      <c r="A19" s="272" t="s">
        <v>421</v>
      </c>
      <c r="B19" s="160" t="s">
        <v>571</v>
      </c>
      <c r="C19" s="174" t="s">
        <v>573</v>
      </c>
      <c r="D19" s="173">
        <f t="shared" si="6"/>
        <v>7</v>
      </c>
      <c r="E19" s="229">
        <v>6</v>
      </c>
      <c r="F19" s="229">
        <v>1</v>
      </c>
      <c r="G19" s="108">
        <f t="shared" si="0"/>
        <v>14.285714285714285</v>
      </c>
      <c r="H19" s="11">
        <f t="shared" si="3"/>
        <v>0</v>
      </c>
      <c r="I19" s="232">
        <v>0</v>
      </c>
      <c r="J19" s="232">
        <v>0</v>
      </c>
      <c r="K19" s="11">
        <f t="shared" si="1"/>
        <v>0</v>
      </c>
      <c r="L19" s="232">
        <v>0</v>
      </c>
      <c r="M19" s="232">
        <v>0</v>
      </c>
      <c r="N19" s="11">
        <f t="shared" si="5"/>
        <v>0</v>
      </c>
      <c r="O19" s="232">
        <v>0</v>
      </c>
      <c r="P19" s="232">
        <v>0</v>
      </c>
    </row>
    <row r="20" spans="1:16" ht="39.950000000000003" customHeight="1">
      <c r="A20" s="274"/>
      <c r="B20" s="160" t="s">
        <v>572</v>
      </c>
      <c r="C20" s="174" t="s">
        <v>384</v>
      </c>
      <c r="D20" s="173">
        <f t="shared" si="6"/>
        <v>7</v>
      </c>
      <c r="E20" s="229">
        <v>5</v>
      </c>
      <c r="F20" s="229">
        <v>2</v>
      </c>
      <c r="G20" s="108">
        <f t="shared" si="0"/>
        <v>28.571428571428569</v>
      </c>
      <c r="H20" s="11">
        <f t="shared" si="3"/>
        <v>0</v>
      </c>
      <c r="I20" s="232">
        <v>0</v>
      </c>
      <c r="J20" s="232">
        <v>0</v>
      </c>
      <c r="K20" s="11">
        <f t="shared" si="1"/>
        <v>0</v>
      </c>
      <c r="L20" s="232">
        <v>0</v>
      </c>
      <c r="M20" s="232">
        <v>0</v>
      </c>
      <c r="N20" s="11">
        <f t="shared" si="5"/>
        <v>0</v>
      </c>
      <c r="O20" s="232">
        <v>0</v>
      </c>
      <c r="P20" s="232">
        <v>0</v>
      </c>
    </row>
    <row r="21" spans="1:16" ht="39.950000000000003" customHeight="1">
      <c r="A21" s="270" t="s">
        <v>556</v>
      </c>
      <c r="B21" s="157" t="s">
        <v>574</v>
      </c>
      <c r="C21" s="174" t="s">
        <v>387</v>
      </c>
      <c r="D21" s="173">
        <f t="shared" si="6"/>
        <v>8</v>
      </c>
      <c r="E21" s="229">
        <v>4</v>
      </c>
      <c r="F21" s="229">
        <v>4</v>
      </c>
      <c r="G21" s="108">
        <f t="shared" si="0"/>
        <v>50</v>
      </c>
      <c r="H21" s="11">
        <f t="shared" si="3"/>
        <v>0</v>
      </c>
      <c r="I21" s="232">
        <v>0</v>
      </c>
      <c r="J21" s="232">
        <v>0</v>
      </c>
      <c r="K21" s="11">
        <f t="shared" si="1"/>
        <v>0</v>
      </c>
      <c r="L21" s="232">
        <v>0</v>
      </c>
      <c r="M21" s="232">
        <v>0</v>
      </c>
      <c r="N21" s="11">
        <f t="shared" si="5"/>
        <v>0</v>
      </c>
      <c r="O21" s="232">
        <v>0</v>
      </c>
      <c r="P21" s="232">
        <v>0</v>
      </c>
    </row>
    <row r="22" spans="1:16" ht="39.950000000000003" customHeight="1">
      <c r="A22" s="271"/>
      <c r="B22" s="160" t="s">
        <v>575</v>
      </c>
      <c r="C22" s="177" t="s">
        <v>576</v>
      </c>
      <c r="D22" s="173">
        <f t="shared" si="6"/>
        <v>5</v>
      </c>
      <c r="E22" s="230">
        <v>4</v>
      </c>
      <c r="F22" s="230">
        <v>1</v>
      </c>
      <c r="G22" s="108">
        <f t="shared" si="0"/>
        <v>20</v>
      </c>
      <c r="H22" s="11">
        <f t="shared" si="3"/>
        <v>3</v>
      </c>
      <c r="I22" s="232">
        <v>2</v>
      </c>
      <c r="J22" s="232">
        <v>1</v>
      </c>
      <c r="K22" s="11">
        <f t="shared" si="1"/>
        <v>0</v>
      </c>
      <c r="L22" s="232">
        <v>0</v>
      </c>
      <c r="M22" s="232">
        <v>0</v>
      </c>
      <c r="N22" s="11">
        <f t="shared" si="5"/>
        <v>0</v>
      </c>
      <c r="O22" s="232">
        <v>0</v>
      </c>
      <c r="P22" s="232">
        <v>0</v>
      </c>
    </row>
    <row r="23" spans="1:16" ht="39.950000000000003" customHeight="1">
      <c r="A23" s="271"/>
      <c r="B23" s="160" t="s">
        <v>577</v>
      </c>
      <c r="C23" s="177" t="s">
        <v>457</v>
      </c>
      <c r="D23" s="173">
        <f t="shared" si="6"/>
        <v>7</v>
      </c>
      <c r="E23" s="230">
        <v>2</v>
      </c>
      <c r="F23" s="230">
        <v>5</v>
      </c>
      <c r="G23" s="108">
        <f t="shared" si="0"/>
        <v>71.428571428571431</v>
      </c>
      <c r="H23" s="11">
        <f t="shared" si="3"/>
        <v>0</v>
      </c>
      <c r="I23" s="232">
        <v>0</v>
      </c>
      <c r="J23" s="232">
        <v>0</v>
      </c>
      <c r="K23" s="11">
        <f t="shared" si="1"/>
        <v>0</v>
      </c>
      <c r="L23" s="232">
        <v>0</v>
      </c>
      <c r="M23" s="232">
        <v>0</v>
      </c>
      <c r="N23" s="11">
        <f t="shared" si="5"/>
        <v>0</v>
      </c>
      <c r="O23" s="232">
        <v>0</v>
      </c>
      <c r="P23" s="232">
        <v>0</v>
      </c>
    </row>
    <row r="24" spans="1:16" ht="39.950000000000003" customHeight="1">
      <c r="A24" s="271"/>
      <c r="B24" s="160" t="s">
        <v>578</v>
      </c>
      <c r="C24" s="177" t="s">
        <v>468</v>
      </c>
      <c r="D24" s="173">
        <f t="shared" si="6"/>
        <v>7</v>
      </c>
      <c r="E24" s="230">
        <v>4</v>
      </c>
      <c r="F24" s="230">
        <v>3</v>
      </c>
      <c r="G24" s="108">
        <f t="shared" si="0"/>
        <v>42.857142857142854</v>
      </c>
      <c r="H24" s="11">
        <f t="shared" si="3"/>
        <v>0</v>
      </c>
      <c r="I24" s="232">
        <v>0</v>
      </c>
      <c r="J24" s="232">
        <v>0</v>
      </c>
      <c r="K24" s="11">
        <f t="shared" si="1"/>
        <v>0</v>
      </c>
      <c r="L24" s="232">
        <v>0</v>
      </c>
      <c r="M24" s="232">
        <v>0</v>
      </c>
      <c r="N24" s="11">
        <f t="shared" si="5"/>
        <v>0</v>
      </c>
      <c r="O24" s="232">
        <v>0</v>
      </c>
      <c r="P24" s="232">
        <v>0</v>
      </c>
    </row>
    <row r="25" spans="1:16" ht="39.950000000000003" customHeight="1">
      <c r="A25" s="271"/>
      <c r="B25" s="160" t="s">
        <v>579</v>
      </c>
      <c r="C25" s="177" t="s">
        <v>387</v>
      </c>
      <c r="D25" s="173">
        <f t="shared" si="6"/>
        <v>8</v>
      </c>
      <c r="E25" s="230">
        <v>3</v>
      </c>
      <c r="F25" s="230">
        <v>5</v>
      </c>
      <c r="G25" s="108">
        <f t="shared" si="0"/>
        <v>62.5</v>
      </c>
      <c r="H25" s="11">
        <f t="shared" si="3"/>
        <v>0</v>
      </c>
      <c r="I25" s="232">
        <v>0</v>
      </c>
      <c r="J25" s="232">
        <v>0</v>
      </c>
      <c r="K25" s="11">
        <f t="shared" si="1"/>
        <v>0</v>
      </c>
      <c r="L25" s="232">
        <v>0</v>
      </c>
      <c r="M25" s="232">
        <v>0</v>
      </c>
      <c r="N25" s="11">
        <f t="shared" si="5"/>
        <v>0</v>
      </c>
      <c r="O25" s="232">
        <v>0</v>
      </c>
      <c r="P25" s="232">
        <v>0</v>
      </c>
    </row>
    <row r="26" spans="1:16" ht="39.950000000000003" customHeight="1">
      <c r="A26" s="271"/>
      <c r="B26" s="160" t="s">
        <v>580</v>
      </c>
      <c r="C26" s="177" t="s">
        <v>581</v>
      </c>
      <c r="D26" s="173">
        <f t="shared" si="6"/>
        <v>7</v>
      </c>
      <c r="E26" s="230">
        <v>3</v>
      </c>
      <c r="F26" s="230">
        <v>4</v>
      </c>
      <c r="G26" s="108">
        <f t="shared" si="0"/>
        <v>57.142857142857139</v>
      </c>
      <c r="H26" s="11">
        <f t="shared" si="3"/>
        <v>0</v>
      </c>
      <c r="I26" s="232">
        <v>0</v>
      </c>
      <c r="J26" s="232">
        <v>0</v>
      </c>
      <c r="K26" s="11">
        <f t="shared" si="1"/>
        <v>0</v>
      </c>
      <c r="L26" s="232">
        <v>0</v>
      </c>
      <c r="M26" s="232">
        <v>0</v>
      </c>
      <c r="N26" s="11">
        <f t="shared" si="5"/>
        <v>0</v>
      </c>
      <c r="O26" s="232">
        <v>0</v>
      </c>
      <c r="P26" s="232">
        <v>0</v>
      </c>
    </row>
    <row r="27" spans="1:16" ht="39.950000000000003" customHeight="1">
      <c r="A27" s="271"/>
      <c r="B27" s="157" t="s">
        <v>582</v>
      </c>
      <c r="C27" s="174" t="s">
        <v>584</v>
      </c>
      <c r="D27" s="173">
        <f t="shared" si="6"/>
        <v>6</v>
      </c>
      <c r="E27" s="230">
        <v>4</v>
      </c>
      <c r="F27" s="230">
        <v>2</v>
      </c>
      <c r="G27" s="108">
        <f t="shared" si="0"/>
        <v>33.333333333333329</v>
      </c>
      <c r="H27" s="11">
        <f t="shared" si="3"/>
        <v>2</v>
      </c>
      <c r="I27" s="232">
        <v>2</v>
      </c>
      <c r="J27" s="232">
        <v>0</v>
      </c>
      <c r="K27" s="11">
        <f t="shared" si="1"/>
        <v>0</v>
      </c>
      <c r="L27" s="232">
        <v>0</v>
      </c>
      <c r="M27" s="232">
        <v>0</v>
      </c>
      <c r="N27" s="11">
        <f t="shared" si="5"/>
        <v>0</v>
      </c>
      <c r="O27" s="232">
        <v>0</v>
      </c>
      <c r="P27" s="232">
        <v>0</v>
      </c>
    </row>
    <row r="28" spans="1:16" ht="39.950000000000003" customHeight="1">
      <c r="A28" s="275"/>
      <c r="B28" s="65" t="s">
        <v>583</v>
      </c>
      <c r="C28" s="207" t="s">
        <v>585</v>
      </c>
      <c r="D28" s="176">
        <f t="shared" si="6"/>
        <v>8</v>
      </c>
      <c r="E28" s="230">
        <v>4</v>
      </c>
      <c r="F28" s="230">
        <v>4</v>
      </c>
      <c r="G28" s="119">
        <f t="shared" si="0"/>
        <v>50</v>
      </c>
      <c r="H28" s="11">
        <f t="shared" si="3"/>
        <v>0</v>
      </c>
      <c r="I28" s="232">
        <v>0</v>
      </c>
      <c r="J28" s="232">
        <v>0</v>
      </c>
      <c r="K28" s="11">
        <f t="shared" si="1"/>
        <v>0</v>
      </c>
      <c r="L28" s="232">
        <v>0</v>
      </c>
      <c r="M28" s="232">
        <v>0</v>
      </c>
      <c r="N28" s="11">
        <f t="shared" si="5"/>
        <v>0</v>
      </c>
      <c r="O28" s="232">
        <v>0</v>
      </c>
      <c r="P28" s="232">
        <v>0</v>
      </c>
    </row>
    <row r="29" spans="1:16" ht="39.950000000000003" customHeight="1">
      <c r="A29" s="273" t="s">
        <v>557</v>
      </c>
      <c r="B29" s="200" t="s">
        <v>586</v>
      </c>
      <c r="C29" s="125" t="s">
        <v>587</v>
      </c>
      <c r="D29" s="173">
        <f t="shared" si="6"/>
        <v>7</v>
      </c>
      <c r="E29" s="229">
        <v>4</v>
      </c>
      <c r="F29" s="229">
        <v>3</v>
      </c>
      <c r="G29" s="108">
        <f t="shared" si="0"/>
        <v>42.857142857142854</v>
      </c>
      <c r="H29" s="11">
        <f t="shared" si="3"/>
        <v>2</v>
      </c>
      <c r="I29" s="232">
        <v>2</v>
      </c>
      <c r="J29" s="232">
        <v>0</v>
      </c>
      <c r="K29" s="11">
        <f t="shared" si="1"/>
        <v>0</v>
      </c>
      <c r="L29" s="232">
        <v>0</v>
      </c>
      <c r="M29" s="232">
        <v>0</v>
      </c>
      <c r="N29" s="11">
        <f t="shared" si="5"/>
        <v>0</v>
      </c>
      <c r="O29" s="232">
        <v>0</v>
      </c>
      <c r="P29" s="232">
        <v>0</v>
      </c>
    </row>
    <row r="30" spans="1:16" ht="39.950000000000003" customHeight="1" thickBot="1">
      <c r="A30" s="276"/>
      <c r="B30" s="209" t="s">
        <v>588</v>
      </c>
      <c r="C30" s="210" t="s">
        <v>489</v>
      </c>
      <c r="D30" s="211">
        <f t="shared" si="6"/>
        <v>5</v>
      </c>
      <c r="E30" s="231">
        <v>3</v>
      </c>
      <c r="F30" s="231">
        <v>2</v>
      </c>
      <c r="G30" s="212">
        <f t="shared" si="0"/>
        <v>40</v>
      </c>
      <c r="H30" s="217">
        <f t="shared" si="3"/>
        <v>2</v>
      </c>
      <c r="I30" s="233">
        <v>2</v>
      </c>
      <c r="J30" s="233">
        <v>0</v>
      </c>
      <c r="K30" s="217">
        <f t="shared" si="1"/>
        <v>0</v>
      </c>
      <c r="L30" s="233">
        <v>0</v>
      </c>
      <c r="M30" s="233">
        <v>0</v>
      </c>
      <c r="N30" s="217">
        <f t="shared" si="5"/>
        <v>0</v>
      </c>
      <c r="O30" s="233">
        <v>0</v>
      </c>
      <c r="P30" s="233">
        <v>0</v>
      </c>
    </row>
    <row r="31" spans="1:16" ht="16.5">
      <c r="A31" s="277" t="s">
        <v>548</v>
      </c>
      <c r="B31" s="277"/>
      <c r="C31" s="277"/>
      <c r="D31" s="277"/>
      <c r="E31" s="277"/>
      <c r="F31" s="277"/>
      <c r="G31" s="277"/>
      <c r="H31" s="277"/>
      <c r="I31" s="277"/>
      <c r="J31" s="277"/>
      <c r="K31" s="277"/>
      <c r="L31" s="277"/>
      <c r="M31" s="277"/>
    </row>
  </sheetData>
  <mergeCells count="25">
    <mergeCell ref="A21:A28"/>
    <mergeCell ref="A29:A30"/>
    <mergeCell ref="A31:M31"/>
    <mergeCell ref="O5:P5"/>
    <mergeCell ref="A7:C7"/>
    <mergeCell ref="A8:A9"/>
    <mergeCell ref="A10:A11"/>
    <mergeCell ref="A13:A17"/>
    <mergeCell ref="A19:A20"/>
    <mergeCell ref="F5:F6"/>
    <mergeCell ref="H5:H6"/>
    <mergeCell ref="I5:J5"/>
    <mergeCell ref="K5:K6"/>
    <mergeCell ref="L5:M5"/>
    <mergeCell ref="N5:N6"/>
    <mergeCell ref="A1:P1"/>
    <mergeCell ref="A2:P2"/>
    <mergeCell ref="O3:P3"/>
    <mergeCell ref="A4:A6"/>
    <mergeCell ref="B4:B6"/>
    <mergeCell ref="C4:C6"/>
    <mergeCell ref="D4:G4"/>
    <mergeCell ref="H4:P4"/>
    <mergeCell ref="D5:D6"/>
    <mergeCell ref="E5:E6"/>
  </mergeCells>
  <phoneticPr fontId="19" type="noConversion"/>
  <pageMargins left="0.62992125984251968" right="0.62992125984251968" top="0.74803149606299213" bottom="0.74803149606299213" header="0.31496062992125984" footer="0.31496062992125984"/>
  <pageSetup paperSize="9" scale="65"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D9CBA-3C9A-43FB-805C-AA2DC842CB12}">
  <dimension ref="A1:G25"/>
  <sheetViews>
    <sheetView zoomScaleNormal="100" workbookViewId="0">
      <selection activeCell="U11" sqref="U11"/>
    </sheetView>
  </sheetViews>
  <sheetFormatPr defaultColWidth="9" defaultRowHeight="15.75"/>
  <cols>
    <col min="1" max="1" width="15.75" style="11" customWidth="1"/>
    <col min="2" max="2" width="35.75" style="11" customWidth="1"/>
    <col min="3" max="3" width="12.75" style="42" customWidth="1"/>
    <col min="4" max="4" width="10.75" style="11" customWidth="1"/>
    <col min="5" max="6" width="10.75" style="42" customWidth="1"/>
    <col min="7" max="7" width="12.75" style="11" customWidth="1"/>
    <col min="8" max="16384" width="9" style="11"/>
  </cols>
  <sheetData>
    <row r="1" spans="1:7" ht="69.75" customHeight="1">
      <c r="A1" s="267" t="s">
        <v>543</v>
      </c>
      <c r="B1" s="236"/>
      <c r="C1" s="236"/>
      <c r="D1" s="236"/>
      <c r="E1" s="236"/>
      <c r="F1" s="236"/>
      <c r="G1" s="236"/>
    </row>
    <row r="2" spans="1:7" ht="34.9" customHeight="1">
      <c r="A2" s="268" t="s">
        <v>509</v>
      </c>
      <c r="B2" s="278"/>
      <c r="C2" s="278"/>
      <c r="D2" s="278"/>
      <c r="E2" s="278"/>
      <c r="F2" s="278"/>
      <c r="G2" s="279"/>
    </row>
    <row r="3" spans="1:7" ht="30" customHeight="1" thickBot="1">
      <c r="A3" s="206"/>
      <c r="B3" s="204"/>
      <c r="C3" s="204"/>
      <c r="D3" s="204"/>
      <c r="E3" s="204"/>
      <c r="F3" s="259" t="s">
        <v>184</v>
      </c>
      <c r="G3" s="259"/>
    </row>
    <row r="4" spans="1:7" ht="40.5" customHeight="1">
      <c r="A4" s="260" t="s">
        <v>1</v>
      </c>
      <c r="B4" s="262" t="s">
        <v>2</v>
      </c>
      <c r="C4" s="263" t="s">
        <v>3</v>
      </c>
      <c r="D4" s="262" t="s">
        <v>4</v>
      </c>
      <c r="E4" s="265"/>
      <c r="F4" s="265"/>
      <c r="G4" s="266"/>
    </row>
    <row r="5" spans="1:7" ht="25.15" customHeight="1">
      <c r="A5" s="261"/>
      <c r="B5" s="258"/>
      <c r="C5" s="264"/>
      <c r="D5" s="258" t="s">
        <v>5</v>
      </c>
      <c r="E5" s="258" t="s">
        <v>6</v>
      </c>
      <c r="F5" s="255" t="s">
        <v>7</v>
      </c>
      <c r="G5" s="4"/>
    </row>
    <row r="6" spans="1:7" ht="34.5" customHeight="1">
      <c r="A6" s="261"/>
      <c r="B6" s="258"/>
      <c r="C6" s="264"/>
      <c r="D6" s="256"/>
      <c r="E6" s="256"/>
      <c r="F6" s="256"/>
      <c r="G6" s="205" t="s">
        <v>8</v>
      </c>
    </row>
    <row r="7" spans="1:7" ht="39" customHeight="1">
      <c r="A7" s="269" t="s">
        <v>9</v>
      </c>
      <c r="B7" s="269"/>
      <c r="C7" s="269"/>
      <c r="D7" s="104">
        <f>SUM(D8:D25)</f>
        <v>129</v>
      </c>
      <c r="E7" s="105">
        <f>SUM(E8:E25)</f>
        <v>87</v>
      </c>
      <c r="F7" s="105">
        <f>SUM(F8:F25)</f>
        <v>42</v>
      </c>
      <c r="G7" s="106">
        <f t="shared" ref="G7:G25" si="0">F7/$D7*100</f>
        <v>32.558139534883722</v>
      </c>
    </row>
    <row r="8" spans="1:7" ht="66">
      <c r="A8" s="270" t="s">
        <v>319</v>
      </c>
      <c r="B8" s="170" t="s">
        <v>513</v>
      </c>
      <c r="C8" s="125" t="s">
        <v>510</v>
      </c>
      <c r="D8" s="171">
        <f>E8+F8</f>
        <v>4</v>
      </c>
      <c r="E8" s="172">
        <v>2</v>
      </c>
      <c r="F8" s="172">
        <v>2</v>
      </c>
      <c r="G8" s="114">
        <f t="shared" si="0"/>
        <v>50</v>
      </c>
    </row>
    <row r="9" spans="1:7" ht="39.950000000000003" customHeight="1">
      <c r="A9" s="271"/>
      <c r="B9" s="170" t="s">
        <v>511</v>
      </c>
      <c r="C9" s="125" t="s">
        <v>512</v>
      </c>
      <c r="D9" s="182">
        <f>E9+F9</f>
        <v>9</v>
      </c>
      <c r="E9" s="173">
        <v>4</v>
      </c>
      <c r="F9" s="173">
        <v>5</v>
      </c>
      <c r="G9" s="108">
        <f t="shared" si="0"/>
        <v>55.555555555555557</v>
      </c>
    </row>
    <row r="10" spans="1:7" ht="39.950000000000003" customHeight="1">
      <c r="A10" s="199" t="s">
        <v>514</v>
      </c>
      <c r="B10" s="65" t="s">
        <v>515</v>
      </c>
      <c r="C10" s="125" t="s">
        <v>491</v>
      </c>
      <c r="D10" s="182">
        <f>E10+F10</f>
        <v>5</v>
      </c>
      <c r="E10" s="173">
        <v>3</v>
      </c>
      <c r="F10" s="173">
        <v>2</v>
      </c>
      <c r="G10" s="108">
        <f t="shared" si="0"/>
        <v>40</v>
      </c>
    </row>
    <row r="11" spans="1:7" ht="39.950000000000003" customHeight="1">
      <c r="A11" s="272" t="s">
        <v>378</v>
      </c>
      <c r="B11" s="157" t="s">
        <v>520</v>
      </c>
      <c r="C11" s="174" t="s">
        <v>522</v>
      </c>
      <c r="D11" s="173">
        <f>E11+F11</f>
        <v>7</v>
      </c>
      <c r="E11" s="173">
        <v>7</v>
      </c>
      <c r="F11" s="173">
        <v>0</v>
      </c>
      <c r="G11" s="108">
        <f>F11/$D11*100</f>
        <v>0</v>
      </c>
    </row>
    <row r="12" spans="1:7" ht="55.5" customHeight="1">
      <c r="A12" s="273"/>
      <c r="B12" s="140" t="s">
        <v>521</v>
      </c>
      <c r="C12" s="174" t="s">
        <v>523</v>
      </c>
      <c r="D12" s="173">
        <f t="shared" ref="D12:D25" si="1">E12+F12</f>
        <v>7</v>
      </c>
      <c r="E12" s="173">
        <v>7</v>
      </c>
      <c r="F12" s="173">
        <v>0</v>
      </c>
      <c r="G12" s="108">
        <f t="shared" si="0"/>
        <v>0</v>
      </c>
    </row>
    <row r="13" spans="1:7" ht="39.950000000000003" customHeight="1">
      <c r="A13" s="273"/>
      <c r="B13" s="157" t="s">
        <v>516</v>
      </c>
      <c r="C13" s="174" t="s">
        <v>524</v>
      </c>
      <c r="D13" s="182">
        <f>E13+F13</f>
        <v>9</v>
      </c>
      <c r="E13" s="173">
        <v>6</v>
      </c>
      <c r="F13" s="173">
        <v>3</v>
      </c>
      <c r="G13" s="108">
        <f>F13/$D13*100</f>
        <v>33.333333333333329</v>
      </c>
    </row>
    <row r="14" spans="1:7" ht="39.950000000000003" customHeight="1">
      <c r="A14" s="273"/>
      <c r="B14" s="160" t="s">
        <v>518</v>
      </c>
      <c r="C14" s="174" t="s">
        <v>524</v>
      </c>
      <c r="D14" s="173">
        <f t="shared" si="1"/>
        <v>9</v>
      </c>
      <c r="E14" s="173">
        <v>7</v>
      </c>
      <c r="F14" s="173">
        <v>2</v>
      </c>
      <c r="G14" s="108">
        <f t="shared" si="0"/>
        <v>22.222222222222221</v>
      </c>
    </row>
    <row r="15" spans="1:7" ht="39.950000000000003" customHeight="1">
      <c r="A15" s="273"/>
      <c r="B15" s="160" t="s">
        <v>517</v>
      </c>
      <c r="C15" s="174" t="s">
        <v>525</v>
      </c>
      <c r="D15" s="173">
        <f t="shared" si="1"/>
        <v>9</v>
      </c>
      <c r="E15" s="173">
        <v>6</v>
      </c>
      <c r="F15" s="173">
        <v>3</v>
      </c>
      <c r="G15" s="108">
        <f t="shared" si="0"/>
        <v>33.333333333333329</v>
      </c>
    </row>
    <row r="16" spans="1:7" ht="39.950000000000003" customHeight="1">
      <c r="A16" s="274"/>
      <c r="B16" s="160" t="s">
        <v>519</v>
      </c>
      <c r="C16" s="174" t="s">
        <v>526</v>
      </c>
      <c r="D16" s="173">
        <f>E16+F16</f>
        <v>9</v>
      </c>
      <c r="E16" s="173">
        <v>7</v>
      </c>
      <c r="F16" s="173">
        <v>2</v>
      </c>
      <c r="G16" s="108">
        <f>F16/$D16*100</f>
        <v>22.222222222222221</v>
      </c>
    </row>
    <row r="17" spans="1:7" ht="39.950000000000003" customHeight="1">
      <c r="A17" s="213" t="s">
        <v>492</v>
      </c>
      <c r="B17" s="160" t="s">
        <v>527</v>
      </c>
      <c r="C17" s="174" t="s">
        <v>526</v>
      </c>
      <c r="D17" s="173">
        <f t="shared" si="1"/>
        <v>4</v>
      </c>
      <c r="E17" s="173">
        <v>4</v>
      </c>
      <c r="F17" s="173">
        <v>0</v>
      </c>
      <c r="G17" s="108">
        <f t="shared" si="0"/>
        <v>0</v>
      </c>
    </row>
    <row r="18" spans="1:7" ht="39.950000000000003" customHeight="1">
      <c r="A18" s="203" t="s">
        <v>421</v>
      </c>
      <c r="B18" s="160" t="s">
        <v>528</v>
      </c>
      <c r="C18" s="174" t="s">
        <v>387</v>
      </c>
      <c r="D18" s="173">
        <f t="shared" si="1"/>
        <v>7</v>
      </c>
      <c r="E18" s="173">
        <v>3</v>
      </c>
      <c r="F18" s="173">
        <v>4</v>
      </c>
      <c r="G18" s="108">
        <f t="shared" si="0"/>
        <v>57.142857142857139</v>
      </c>
    </row>
    <row r="19" spans="1:7" ht="39.950000000000003" customHeight="1">
      <c r="A19" s="270" t="s">
        <v>297</v>
      </c>
      <c r="B19" s="157" t="s">
        <v>537</v>
      </c>
      <c r="C19" s="174" t="s">
        <v>370</v>
      </c>
      <c r="D19" s="173">
        <f t="shared" ref="D19:D22" si="2">E19+F19</f>
        <v>8</v>
      </c>
      <c r="E19" s="173">
        <v>5</v>
      </c>
      <c r="F19" s="173">
        <v>3</v>
      </c>
      <c r="G19" s="108">
        <f t="shared" ref="G19:G22" si="3">F19/$D19*100</f>
        <v>37.5</v>
      </c>
    </row>
    <row r="20" spans="1:7" ht="39.950000000000003" customHeight="1">
      <c r="A20" s="271"/>
      <c r="B20" s="160" t="s">
        <v>539</v>
      </c>
      <c r="C20" s="177" t="s">
        <v>540</v>
      </c>
      <c r="D20" s="173">
        <f t="shared" si="2"/>
        <v>8</v>
      </c>
      <c r="E20" s="176">
        <v>5</v>
      </c>
      <c r="F20" s="176">
        <v>3</v>
      </c>
      <c r="G20" s="108">
        <f t="shared" si="3"/>
        <v>37.5</v>
      </c>
    </row>
    <row r="21" spans="1:7" ht="39.950000000000003" customHeight="1">
      <c r="A21" s="271"/>
      <c r="B21" s="157" t="s">
        <v>541</v>
      </c>
      <c r="C21" s="174" t="s">
        <v>540</v>
      </c>
      <c r="D21" s="173">
        <f t="shared" si="2"/>
        <v>8</v>
      </c>
      <c r="E21" s="176">
        <v>5</v>
      </c>
      <c r="F21" s="176">
        <v>3</v>
      </c>
      <c r="G21" s="108">
        <f t="shared" si="3"/>
        <v>37.5</v>
      </c>
    </row>
    <row r="22" spans="1:7" ht="39.950000000000003" customHeight="1">
      <c r="A22" s="275"/>
      <c r="B22" s="65" t="s">
        <v>538</v>
      </c>
      <c r="C22" s="207" t="s">
        <v>468</v>
      </c>
      <c r="D22" s="176">
        <f t="shared" si="2"/>
        <v>7</v>
      </c>
      <c r="E22" s="176">
        <v>4</v>
      </c>
      <c r="F22" s="176">
        <v>3</v>
      </c>
      <c r="G22" s="119">
        <f t="shared" si="3"/>
        <v>42.857142857142854</v>
      </c>
    </row>
    <row r="23" spans="1:7" ht="39.950000000000003" customHeight="1">
      <c r="A23" s="208" t="s">
        <v>534</v>
      </c>
      <c r="B23" s="157" t="s">
        <v>535</v>
      </c>
      <c r="C23" s="174" t="s">
        <v>536</v>
      </c>
      <c r="D23" s="175">
        <f>E23+F23</f>
        <v>7</v>
      </c>
      <c r="E23" s="175">
        <v>4</v>
      </c>
      <c r="F23" s="175">
        <v>3</v>
      </c>
      <c r="G23" s="111">
        <f>F23/$D23*100</f>
        <v>42.857142857142854</v>
      </c>
    </row>
    <row r="24" spans="1:7" ht="39.950000000000003" customHeight="1">
      <c r="A24" s="273" t="s">
        <v>529</v>
      </c>
      <c r="B24" s="200" t="s">
        <v>530</v>
      </c>
      <c r="C24" s="125" t="s">
        <v>531</v>
      </c>
      <c r="D24" s="173">
        <f t="shared" si="1"/>
        <v>7</v>
      </c>
      <c r="E24" s="173">
        <v>5</v>
      </c>
      <c r="F24" s="173">
        <v>2</v>
      </c>
      <c r="G24" s="108">
        <f t="shared" si="0"/>
        <v>28.571428571428569</v>
      </c>
    </row>
    <row r="25" spans="1:7" ht="39.950000000000003" customHeight="1" thickBot="1">
      <c r="A25" s="276"/>
      <c r="B25" s="209" t="s">
        <v>532</v>
      </c>
      <c r="C25" s="210" t="s">
        <v>533</v>
      </c>
      <c r="D25" s="211">
        <f t="shared" si="1"/>
        <v>5</v>
      </c>
      <c r="E25" s="211">
        <v>3</v>
      </c>
      <c r="F25" s="211">
        <v>2</v>
      </c>
      <c r="G25" s="212">
        <f t="shared" si="0"/>
        <v>40</v>
      </c>
    </row>
  </sheetData>
  <mergeCells count="15">
    <mergeCell ref="A1:G1"/>
    <mergeCell ref="A2:G2"/>
    <mergeCell ref="F3:G3"/>
    <mergeCell ref="A4:A6"/>
    <mergeCell ref="B4:B6"/>
    <mergeCell ref="C4:C6"/>
    <mergeCell ref="D4:G4"/>
    <mergeCell ref="D5:D6"/>
    <mergeCell ref="E5:E6"/>
    <mergeCell ref="F5:F6"/>
    <mergeCell ref="A19:A22"/>
    <mergeCell ref="A7:C7"/>
    <mergeCell ref="A8:A9"/>
    <mergeCell ref="A11:A16"/>
    <mergeCell ref="A24:A25"/>
  </mergeCells>
  <phoneticPr fontId="19" type="noConversion"/>
  <pageMargins left="0.62992125984251968" right="0.62992125984251968" top="0.74803149606299213" bottom="0.74803149606299213" header="0.31496062992125984" footer="0.31496062992125984"/>
  <pageSetup paperSize="9" scale="8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zoomScaleNormal="100" workbookViewId="0">
      <selection activeCell="E7" sqref="E7"/>
    </sheetView>
  </sheetViews>
  <sheetFormatPr defaultColWidth="9" defaultRowHeight="15.75"/>
  <cols>
    <col min="1" max="1" width="15.75" style="11" customWidth="1"/>
    <col min="2" max="2" width="35.75" style="11" customWidth="1"/>
    <col min="3" max="3" width="12.75" style="42" customWidth="1"/>
    <col min="4" max="4" width="10.75" style="11" customWidth="1"/>
    <col min="5" max="6" width="10.75" style="42" customWidth="1"/>
    <col min="7" max="7" width="12.75" style="11" customWidth="1"/>
    <col min="8" max="16384" width="9" style="11"/>
  </cols>
  <sheetData>
    <row r="1" spans="1:7" ht="69.75" customHeight="1">
      <c r="A1" s="235" t="s">
        <v>0</v>
      </c>
      <c r="B1" s="236"/>
      <c r="C1" s="236"/>
      <c r="D1" s="236"/>
      <c r="E1" s="236"/>
      <c r="F1" s="236"/>
      <c r="G1" s="236"/>
    </row>
    <row r="2" spans="1:7" ht="34.9" customHeight="1">
      <c r="A2" s="268" t="s">
        <v>474</v>
      </c>
      <c r="B2" s="278"/>
      <c r="C2" s="278"/>
      <c r="D2" s="278"/>
      <c r="E2" s="278"/>
      <c r="F2" s="278"/>
      <c r="G2" s="279"/>
    </row>
    <row r="3" spans="1:7" ht="30" customHeight="1" thickBot="1">
      <c r="A3" s="165"/>
      <c r="B3" s="166"/>
      <c r="C3" s="166"/>
      <c r="D3" s="166"/>
      <c r="E3" s="166"/>
      <c r="F3" s="259" t="s">
        <v>184</v>
      </c>
      <c r="G3" s="259"/>
    </row>
    <row r="4" spans="1:7" ht="40.5" customHeight="1">
      <c r="A4" s="260" t="s">
        <v>1</v>
      </c>
      <c r="B4" s="262" t="s">
        <v>2</v>
      </c>
      <c r="C4" s="263" t="s">
        <v>3</v>
      </c>
      <c r="D4" s="262" t="s">
        <v>4</v>
      </c>
      <c r="E4" s="265"/>
      <c r="F4" s="265"/>
      <c r="G4" s="266"/>
    </row>
    <row r="5" spans="1:7" ht="25.15" customHeight="1">
      <c r="A5" s="261"/>
      <c r="B5" s="258"/>
      <c r="C5" s="264"/>
      <c r="D5" s="258" t="s">
        <v>5</v>
      </c>
      <c r="E5" s="258" t="s">
        <v>6</v>
      </c>
      <c r="F5" s="255" t="s">
        <v>7</v>
      </c>
      <c r="G5" s="4"/>
    </row>
    <row r="6" spans="1:7" ht="34.5" customHeight="1">
      <c r="A6" s="261"/>
      <c r="B6" s="258"/>
      <c r="C6" s="264"/>
      <c r="D6" s="256"/>
      <c r="E6" s="256"/>
      <c r="F6" s="256"/>
      <c r="G6" s="167" t="s">
        <v>8</v>
      </c>
    </row>
    <row r="7" spans="1:7" ht="39" customHeight="1">
      <c r="A7" s="269" t="s">
        <v>9</v>
      </c>
      <c r="B7" s="269"/>
      <c r="C7" s="269"/>
      <c r="D7" s="104">
        <f>SUM(D8:D24)</f>
        <v>115</v>
      </c>
      <c r="E7" s="105">
        <f>SUM(E8:E24)</f>
        <v>74</v>
      </c>
      <c r="F7" s="105">
        <f>SUM(F8:F24)</f>
        <v>41</v>
      </c>
      <c r="G7" s="106">
        <f t="shared" ref="G7:G24" si="0">F7/$D7*100</f>
        <v>35.652173913043477</v>
      </c>
    </row>
    <row r="8" spans="1:7" ht="39.950000000000003" customHeight="1">
      <c r="A8" s="270" t="s">
        <v>319</v>
      </c>
      <c r="B8" s="170" t="s">
        <v>476</v>
      </c>
      <c r="C8" s="125" t="s">
        <v>400</v>
      </c>
      <c r="D8" s="171">
        <f>E8+F8</f>
        <v>7</v>
      </c>
      <c r="E8" s="172">
        <v>4</v>
      </c>
      <c r="F8" s="172">
        <v>3</v>
      </c>
      <c r="G8" s="114">
        <f t="shared" si="0"/>
        <v>42.857142857142854</v>
      </c>
    </row>
    <row r="9" spans="1:7" ht="39.950000000000003" customHeight="1">
      <c r="A9" s="271"/>
      <c r="B9" s="170" t="s">
        <v>477</v>
      </c>
      <c r="C9" s="125" t="s">
        <v>439</v>
      </c>
      <c r="D9" s="182">
        <f>E9+F9</f>
        <v>9</v>
      </c>
      <c r="E9" s="173">
        <v>4</v>
      </c>
      <c r="F9" s="173">
        <v>5</v>
      </c>
      <c r="G9" s="108">
        <f t="shared" si="0"/>
        <v>55.555555555555557</v>
      </c>
    </row>
    <row r="10" spans="1:7" ht="39.950000000000003" customHeight="1">
      <c r="A10" s="199" t="s">
        <v>478</v>
      </c>
      <c r="B10" s="195" t="s">
        <v>479</v>
      </c>
      <c r="C10" s="196" t="s">
        <v>480</v>
      </c>
      <c r="D10" s="182">
        <f>E10+F10</f>
        <v>7</v>
      </c>
      <c r="E10" s="173">
        <v>5</v>
      </c>
      <c r="F10" s="173">
        <v>2</v>
      </c>
      <c r="G10" s="108">
        <f t="shared" si="0"/>
        <v>28.571428571428569</v>
      </c>
    </row>
    <row r="11" spans="1:7" ht="39.950000000000003" customHeight="1">
      <c r="A11" s="272" t="s">
        <v>378</v>
      </c>
      <c r="B11" s="157" t="s">
        <v>482</v>
      </c>
      <c r="C11" s="174" t="s">
        <v>495</v>
      </c>
      <c r="D11" s="173">
        <f>E11+F11</f>
        <v>7</v>
      </c>
      <c r="E11" s="173">
        <v>5</v>
      </c>
      <c r="F11" s="173">
        <v>2</v>
      </c>
      <c r="G11" s="108">
        <f>F11/$D11*100</f>
        <v>28.571428571428569</v>
      </c>
    </row>
    <row r="12" spans="1:7" ht="55.5" customHeight="1">
      <c r="A12" s="273"/>
      <c r="B12" s="140" t="s">
        <v>481</v>
      </c>
      <c r="C12" s="174" t="s">
        <v>496</v>
      </c>
      <c r="D12" s="173">
        <f t="shared" ref="D12:D24" si="1">E12+F12</f>
        <v>7</v>
      </c>
      <c r="E12" s="173">
        <v>3</v>
      </c>
      <c r="F12" s="173">
        <v>4</v>
      </c>
      <c r="G12" s="108">
        <f t="shared" si="0"/>
        <v>57.142857142857139</v>
      </c>
    </row>
    <row r="13" spans="1:7" ht="39.950000000000003" customHeight="1">
      <c r="A13" s="273"/>
      <c r="B13" s="157" t="s">
        <v>490</v>
      </c>
      <c r="C13" s="174" t="s">
        <v>491</v>
      </c>
      <c r="D13" s="182">
        <f>E13+F13</f>
        <v>7</v>
      </c>
      <c r="E13" s="173">
        <v>5</v>
      </c>
      <c r="F13" s="173">
        <v>2</v>
      </c>
      <c r="G13" s="108">
        <f>F13/$D13*100</f>
        <v>28.571428571428569</v>
      </c>
    </row>
    <row r="14" spans="1:7" ht="39.950000000000003" customHeight="1">
      <c r="A14" s="273"/>
      <c r="B14" s="160" t="s">
        <v>483</v>
      </c>
      <c r="C14" s="174" t="s">
        <v>484</v>
      </c>
      <c r="D14" s="173">
        <f t="shared" si="1"/>
        <v>7</v>
      </c>
      <c r="E14" s="173">
        <v>5</v>
      </c>
      <c r="F14" s="173">
        <v>2</v>
      </c>
      <c r="G14" s="108">
        <f t="shared" si="0"/>
        <v>28.571428571428569</v>
      </c>
    </row>
    <row r="15" spans="1:7" ht="39.950000000000003" customHeight="1">
      <c r="A15" s="273"/>
      <c r="B15" s="160" t="s">
        <v>485</v>
      </c>
      <c r="C15" s="174" t="s">
        <v>486</v>
      </c>
      <c r="D15" s="173">
        <f t="shared" si="1"/>
        <v>6</v>
      </c>
      <c r="E15" s="173">
        <v>3</v>
      </c>
      <c r="F15" s="173">
        <v>3</v>
      </c>
      <c r="G15" s="108">
        <f t="shared" si="0"/>
        <v>50</v>
      </c>
    </row>
    <row r="16" spans="1:7" ht="39.950000000000003" customHeight="1">
      <c r="A16" s="273"/>
      <c r="B16" s="160" t="s">
        <v>506</v>
      </c>
      <c r="C16" s="174" t="s">
        <v>497</v>
      </c>
      <c r="D16" s="173">
        <f>E16+F16</f>
        <v>7</v>
      </c>
      <c r="E16" s="173">
        <v>6</v>
      </c>
      <c r="F16" s="173">
        <v>1</v>
      </c>
      <c r="G16" s="108">
        <f>F16/$D16*100</f>
        <v>14.285714285714285</v>
      </c>
    </row>
    <row r="17" spans="1:7" ht="39.950000000000003" customHeight="1">
      <c r="A17" s="273"/>
      <c r="B17" s="160" t="s">
        <v>485</v>
      </c>
      <c r="C17" s="174" t="s">
        <v>487</v>
      </c>
      <c r="D17" s="173">
        <f t="shared" si="1"/>
        <v>7</v>
      </c>
      <c r="E17" s="173">
        <v>4</v>
      </c>
      <c r="F17" s="173">
        <v>3</v>
      </c>
      <c r="G17" s="108">
        <f t="shared" si="0"/>
        <v>42.857142857142854</v>
      </c>
    </row>
    <row r="18" spans="1:7" ht="39.950000000000003" customHeight="1">
      <c r="A18" s="274"/>
      <c r="B18" s="160" t="s">
        <v>488</v>
      </c>
      <c r="C18" s="174" t="s">
        <v>489</v>
      </c>
      <c r="D18" s="173">
        <f t="shared" si="1"/>
        <v>7</v>
      </c>
      <c r="E18" s="173">
        <v>6</v>
      </c>
      <c r="F18" s="173">
        <v>1</v>
      </c>
      <c r="G18" s="108">
        <f t="shared" si="0"/>
        <v>14.285714285714285</v>
      </c>
    </row>
    <row r="19" spans="1:7" ht="39.950000000000003" customHeight="1">
      <c r="A19" s="197" t="s">
        <v>492</v>
      </c>
      <c r="B19" s="157" t="s">
        <v>493</v>
      </c>
      <c r="C19" s="174" t="s">
        <v>494</v>
      </c>
      <c r="D19" s="173">
        <f t="shared" si="1"/>
        <v>5</v>
      </c>
      <c r="E19" s="173">
        <v>4</v>
      </c>
      <c r="F19" s="173">
        <v>1</v>
      </c>
      <c r="G19" s="108">
        <f t="shared" si="0"/>
        <v>20</v>
      </c>
    </row>
    <row r="20" spans="1:7" ht="39.950000000000003" customHeight="1">
      <c r="A20" s="270" t="s">
        <v>297</v>
      </c>
      <c r="B20" s="160" t="s">
        <v>501</v>
      </c>
      <c r="C20" s="177" t="s">
        <v>502</v>
      </c>
      <c r="D20" s="173">
        <f t="shared" si="1"/>
        <v>7</v>
      </c>
      <c r="E20" s="176">
        <v>6</v>
      </c>
      <c r="F20" s="176">
        <v>1</v>
      </c>
      <c r="G20" s="108">
        <f t="shared" si="0"/>
        <v>14.285714285714285</v>
      </c>
    </row>
    <row r="21" spans="1:7" ht="39.950000000000003" customHeight="1">
      <c r="A21" s="271"/>
      <c r="B21" s="157" t="s">
        <v>507</v>
      </c>
      <c r="C21" s="174" t="s">
        <v>508</v>
      </c>
      <c r="D21" s="173">
        <f t="shared" si="1"/>
        <v>6</v>
      </c>
      <c r="E21" s="176">
        <v>5</v>
      </c>
      <c r="F21" s="176">
        <v>1</v>
      </c>
      <c r="G21" s="108">
        <f t="shared" si="0"/>
        <v>16.666666666666664</v>
      </c>
    </row>
    <row r="22" spans="1:7" ht="48" customHeight="1">
      <c r="A22" s="275"/>
      <c r="B22" s="157" t="s">
        <v>500</v>
      </c>
      <c r="C22" s="174" t="s">
        <v>384</v>
      </c>
      <c r="D22" s="175">
        <f t="shared" si="1"/>
        <v>7</v>
      </c>
      <c r="E22" s="202">
        <v>5</v>
      </c>
      <c r="F22" s="202">
        <v>2</v>
      </c>
      <c r="G22" s="111">
        <f t="shared" si="0"/>
        <v>28.571428571428569</v>
      </c>
    </row>
    <row r="23" spans="1:7" ht="39.950000000000003" customHeight="1">
      <c r="A23" s="186" t="s">
        <v>421</v>
      </c>
      <c r="B23" s="200" t="s">
        <v>498</v>
      </c>
      <c r="C23" s="201" t="s">
        <v>499</v>
      </c>
      <c r="D23" s="176">
        <f t="shared" si="1"/>
        <v>7</v>
      </c>
      <c r="E23" s="176">
        <v>2</v>
      </c>
      <c r="F23" s="176">
        <v>5</v>
      </c>
      <c r="G23" s="119">
        <f t="shared" si="0"/>
        <v>71.428571428571431</v>
      </c>
    </row>
    <row r="24" spans="1:7" ht="39.950000000000003" customHeight="1" thickBot="1">
      <c r="A24" s="198" t="s">
        <v>503</v>
      </c>
      <c r="B24" s="179" t="s">
        <v>504</v>
      </c>
      <c r="C24" s="180" t="s">
        <v>505</v>
      </c>
      <c r="D24" s="181">
        <f t="shared" si="1"/>
        <v>5</v>
      </c>
      <c r="E24" s="181">
        <v>2</v>
      </c>
      <c r="F24" s="181">
        <v>3</v>
      </c>
      <c r="G24" s="122">
        <f t="shared" si="0"/>
        <v>60</v>
      </c>
    </row>
  </sheetData>
  <mergeCells count="14">
    <mergeCell ref="A20:A22"/>
    <mergeCell ref="A7:C7"/>
    <mergeCell ref="A8:A9"/>
    <mergeCell ref="A11:A18"/>
    <mergeCell ref="A1:G1"/>
    <mergeCell ref="A2:G2"/>
    <mergeCell ref="F3:G3"/>
    <mergeCell ref="A4:A6"/>
    <mergeCell ref="B4:B6"/>
    <mergeCell ref="C4:C6"/>
    <mergeCell ref="D4:G4"/>
    <mergeCell ref="D5:D6"/>
    <mergeCell ref="E5:E6"/>
    <mergeCell ref="F5:F6"/>
  </mergeCells>
  <phoneticPr fontId="19" type="noConversion"/>
  <pageMargins left="0.62992125984251968" right="0.62992125984251968" top="0.74803149606299213" bottom="0.74803149606299213" header="0.31496062992125984" footer="0.31496062992125984"/>
  <pageSetup paperSize="9" scale="8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6F2C5-11A3-45EC-8BF3-A016AF4FA244}">
  <dimension ref="A1:G34"/>
  <sheetViews>
    <sheetView topLeftCell="A19" zoomScale="90" zoomScaleNormal="90" workbookViewId="0">
      <selection activeCell="B23" sqref="A23:XFD23"/>
    </sheetView>
  </sheetViews>
  <sheetFormatPr defaultColWidth="9" defaultRowHeight="15.75"/>
  <cols>
    <col min="1" max="1" width="15.75" style="11" customWidth="1"/>
    <col min="2" max="2" width="35.75" style="11" customWidth="1"/>
    <col min="3" max="3" width="12.75" style="42" customWidth="1"/>
    <col min="4" max="4" width="10.75" style="11" customWidth="1"/>
    <col min="5" max="6" width="10.75" style="42" customWidth="1"/>
    <col min="7" max="7" width="12.75" style="11" customWidth="1"/>
    <col min="8" max="16384" width="9" style="11"/>
  </cols>
  <sheetData>
    <row r="1" spans="1:7" ht="69.75" customHeight="1">
      <c r="A1" s="235" t="s">
        <v>0</v>
      </c>
      <c r="B1" s="236"/>
      <c r="C1" s="236"/>
      <c r="D1" s="236"/>
      <c r="E1" s="236"/>
      <c r="F1" s="236"/>
      <c r="G1" s="236"/>
    </row>
    <row r="2" spans="1:7" ht="34.9" customHeight="1">
      <c r="A2" s="284" t="s">
        <v>423</v>
      </c>
      <c r="B2" s="279"/>
      <c r="C2" s="279"/>
      <c r="D2" s="279"/>
      <c r="E2" s="279"/>
      <c r="F2" s="279"/>
      <c r="G2" s="279"/>
    </row>
    <row r="3" spans="1:7" ht="30" customHeight="1" thickBot="1">
      <c r="A3" s="187"/>
      <c r="B3" s="183"/>
      <c r="C3" s="183"/>
      <c r="D3" s="183"/>
      <c r="E3" s="183"/>
      <c r="F3" s="259" t="s">
        <v>184</v>
      </c>
      <c r="G3" s="259"/>
    </row>
    <row r="4" spans="1:7" ht="40.5" customHeight="1">
      <c r="A4" s="260" t="s">
        <v>1</v>
      </c>
      <c r="B4" s="262" t="s">
        <v>2</v>
      </c>
      <c r="C4" s="263" t="s">
        <v>3</v>
      </c>
      <c r="D4" s="262" t="s">
        <v>4</v>
      </c>
      <c r="E4" s="265"/>
      <c r="F4" s="265"/>
      <c r="G4" s="266"/>
    </row>
    <row r="5" spans="1:7" ht="25.15" customHeight="1">
      <c r="A5" s="261"/>
      <c r="B5" s="258"/>
      <c r="C5" s="264"/>
      <c r="D5" s="258" t="s">
        <v>5</v>
      </c>
      <c r="E5" s="258" t="s">
        <v>6</v>
      </c>
      <c r="F5" s="255" t="s">
        <v>7</v>
      </c>
      <c r="G5" s="4"/>
    </row>
    <row r="6" spans="1:7" ht="34.5" customHeight="1">
      <c r="A6" s="261"/>
      <c r="B6" s="258"/>
      <c r="C6" s="264"/>
      <c r="D6" s="256"/>
      <c r="E6" s="256"/>
      <c r="F6" s="256"/>
      <c r="G6" s="184" t="s">
        <v>8</v>
      </c>
    </row>
    <row r="7" spans="1:7" ht="39" customHeight="1">
      <c r="A7" s="269" t="s">
        <v>9</v>
      </c>
      <c r="B7" s="269"/>
      <c r="C7" s="269"/>
      <c r="D7" s="104">
        <f>SUM(D8:D34)</f>
        <v>173</v>
      </c>
      <c r="E7" s="105">
        <f>SUM(E8:E34)</f>
        <v>105</v>
      </c>
      <c r="F7" s="105">
        <f>SUM(F8:F34)</f>
        <v>68</v>
      </c>
      <c r="G7" s="106">
        <f t="shared" ref="G7:G34" si="0">F7/$D7*100</f>
        <v>39.306358381502889</v>
      </c>
    </row>
    <row r="8" spans="1:7" ht="45" customHeight="1">
      <c r="A8" s="270" t="s">
        <v>319</v>
      </c>
      <c r="B8" s="72" t="s">
        <v>425</v>
      </c>
      <c r="C8" s="123" t="s">
        <v>426</v>
      </c>
      <c r="D8" s="112">
        <f>E8+F8</f>
        <v>5</v>
      </c>
      <c r="E8" s="113">
        <v>0</v>
      </c>
      <c r="F8" s="113">
        <v>5</v>
      </c>
      <c r="G8" s="114">
        <f t="shared" si="0"/>
        <v>100</v>
      </c>
    </row>
    <row r="9" spans="1:7" ht="45" customHeight="1">
      <c r="A9" s="271"/>
      <c r="B9" s="72" t="s">
        <v>427</v>
      </c>
      <c r="C9" s="123" t="s">
        <v>428</v>
      </c>
      <c r="D9" s="188">
        <f>E9+F9</f>
        <v>9</v>
      </c>
      <c r="E9" s="189">
        <v>3</v>
      </c>
      <c r="F9" s="189">
        <v>6</v>
      </c>
      <c r="G9" s="190">
        <f t="shared" si="0"/>
        <v>66.666666666666657</v>
      </c>
    </row>
    <row r="10" spans="1:7" ht="45" customHeight="1">
      <c r="A10" s="275"/>
      <c r="B10" s="72" t="s">
        <v>429</v>
      </c>
      <c r="C10" s="123" t="s">
        <v>220</v>
      </c>
      <c r="D10" s="189">
        <f t="shared" ref="D10:D34" si="1">E10+F10</f>
        <v>6</v>
      </c>
      <c r="E10" s="189">
        <v>4</v>
      </c>
      <c r="F10" s="189">
        <v>2</v>
      </c>
      <c r="G10" s="190">
        <f t="shared" si="0"/>
        <v>33.333333333333329</v>
      </c>
    </row>
    <row r="11" spans="1:7" ht="40.15" customHeight="1">
      <c r="A11" s="281" t="s">
        <v>378</v>
      </c>
      <c r="B11" s="61" t="s">
        <v>430</v>
      </c>
      <c r="C11" s="124" t="s">
        <v>431</v>
      </c>
      <c r="D11" s="189">
        <f t="shared" si="1"/>
        <v>6</v>
      </c>
      <c r="E11" s="189">
        <v>4</v>
      </c>
      <c r="F11" s="189">
        <v>2</v>
      </c>
      <c r="G11" s="190">
        <f t="shared" si="0"/>
        <v>33.333333333333329</v>
      </c>
    </row>
    <row r="12" spans="1:7" ht="40.15" customHeight="1">
      <c r="A12" s="282"/>
      <c r="B12" s="66" t="s">
        <v>432</v>
      </c>
      <c r="C12" s="124" t="s">
        <v>433</v>
      </c>
      <c r="D12" s="189">
        <f t="shared" si="1"/>
        <v>9</v>
      </c>
      <c r="E12" s="189">
        <v>6</v>
      </c>
      <c r="F12" s="189">
        <v>3</v>
      </c>
      <c r="G12" s="190">
        <f t="shared" si="0"/>
        <v>33.333333333333329</v>
      </c>
    </row>
    <row r="13" spans="1:7" ht="55.15" customHeight="1">
      <c r="A13" s="282"/>
      <c r="B13" s="191" t="s">
        <v>434</v>
      </c>
      <c r="C13" s="124" t="s">
        <v>435</v>
      </c>
      <c r="D13" s="189">
        <f t="shared" si="1"/>
        <v>6</v>
      </c>
      <c r="E13" s="189">
        <v>5</v>
      </c>
      <c r="F13" s="189">
        <v>1</v>
      </c>
      <c r="G13" s="190">
        <f t="shared" si="0"/>
        <v>16.666666666666664</v>
      </c>
    </row>
    <row r="14" spans="1:7" ht="40.15" customHeight="1">
      <c r="A14" s="282"/>
      <c r="B14" s="191" t="s">
        <v>436</v>
      </c>
      <c r="C14" s="124" t="s">
        <v>437</v>
      </c>
      <c r="D14" s="189">
        <f t="shared" si="1"/>
        <v>9</v>
      </c>
      <c r="E14" s="189">
        <v>6</v>
      </c>
      <c r="F14" s="189">
        <v>3</v>
      </c>
      <c r="G14" s="190">
        <f t="shared" si="0"/>
        <v>33.333333333333329</v>
      </c>
    </row>
    <row r="15" spans="1:7" ht="40.15" customHeight="1">
      <c r="A15" s="282"/>
      <c r="B15" s="191" t="s">
        <v>438</v>
      </c>
      <c r="C15" s="124" t="s">
        <v>439</v>
      </c>
      <c r="D15" s="189">
        <f t="shared" si="1"/>
        <v>6</v>
      </c>
      <c r="E15" s="189">
        <v>5</v>
      </c>
      <c r="F15" s="189">
        <v>1</v>
      </c>
      <c r="G15" s="190">
        <f t="shared" si="0"/>
        <v>16.666666666666664</v>
      </c>
    </row>
    <row r="16" spans="1:7" ht="40.15" customHeight="1">
      <c r="A16" s="282"/>
      <c r="B16" s="191" t="s">
        <v>440</v>
      </c>
      <c r="C16" s="124" t="s">
        <v>426</v>
      </c>
      <c r="D16" s="189">
        <f t="shared" si="1"/>
        <v>5</v>
      </c>
      <c r="E16" s="189">
        <v>4</v>
      </c>
      <c r="F16" s="189">
        <v>1</v>
      </c>
      <c r="G16" s="190">
        <f t="shared" si="0"/>
        <v>20</v>
      </c>
    </row>
    <row r="17" spans="1:7" ht="40.15" customHeight="1">
      <c r="A17" s="282"/>
      <c r="B17" s="191" t="s">
        <v>441</v>
      </c>
      <c r="C17" s="124" t="s">
        <v>442</v>
      </c>
      <c r="D17" s="189">
        <f t="shared" si="1"/>
        <v>7</v>
      </c>
      <c r="E17" s="189">
        <v>4</v>
      </c>
      <c r="F17" s="189">
        <v>3</v>
      </c>
      <c r="G17" s="190">
        <f t="shared" si="0"/>
        <v>42.857142857142854</v>
      </c>
    </row>
    <row r="18" spans="1:7" ht="40.15" customHeight="1">
      <c r="A18" s="282"/>
      <c r="B18" s="191" t="s">
        <v>408</v>
      </c>
      <c r="C18" s="124" t="s">
        <v>443</v>
      </c>
      <c r="D18" s="189">
        <f t="shared" si="1"/>
        <v>5</v>
      </c>
      <c r="E18" s="189">
        <v>4</v>
      </c>
      <c r="F18" s="189">
        <v>1</v>
      </c>
      <c r="G18" s="190">
        <f t="shared" si="0"/>
        <v>20</v>
      </c>
    </row>
    <row r="19" spans="1:7" ht="40.15" customHeight="1">
      <c r="A19" s="283"/>
      <c r="B19" s="66" t="s">
        <v>444</v>
      </c>
      <c r="C19" s="124" t="s">
        <v>411</v>
      </c>
      <c r="D19" s="110">
        <f t="shared" si="1"/>
        <v>7</v>
      </c>
      <c r="E19" s="110">
        <v>4</v>
      </c>
      <c r="F19" s="110">
        <v>3</v>
      </c>
      <c r="G19" s="111">
        <f t="shared" si="0"/>
        <v>42.857142857142854</v>
      </c>
    </row>
    <row r="20" spans="1:7" ht="55.15" customHeight="1">
      <c r="A20" s="270" t="s">
        <v>297</v>
      </c>
      <c r="B20" s="66" t="s">
        <v>445</v>
      </c>
      <c r="C20" s="124" t="s">
        <v>446</v>
      </c>
      <c r="D20" s="192">
        <f t="shared" si="1"/>
        <v>7</v>
      </c>
      <c r="E20" s="192">
        <v>5</v>
      </c>
      <c r="F20" s="192">
        <v>2</v>
      </c>
      <c r="G20" s="193">
        <f t="shared" si="0"/>
        <v>28.571428571428569</v>
      </c>
    </row>
    <row r="21" spans="1:7" ht="55.15" customHeight="1">
      <c r="A21" s="271"/>
      <c r="B21" s="191" t="s">
        <v>447</v>
      </c>
      <c r="C21" s="127" t="s">
        <v>448</v>
      </c>
      <c r="D21" s="192">
        <f t="shared" si="1"/>
        <v>5</v>
      </c>
      <c r="E21" s="192">
        <v>2</v>
      </c>
      <c r="F21" s="192">
        <v>3</v>
      </c>
      <c r="G21" s="193">
        <f t="shared" si="0"/>
        <v>60</v>
      </c>
    </row>
    <row r="22" spans="1:7" ht="55.15" customHeight="1">
      <c r="A22" s="271"/>
      <c r="B22" s="191" t="s">
        <v>449</v>
      </c>
      <c r="C22" s="127" t="s">
        <v>450</v>
      </c>
      <c r="D22" s="192">
        <f t="shared" si="1"/>
        <v>5</v>
      </c>
      <c r="E22" s="192">
        <v>2</v>
      </c>
      <c r="F22" s="192">
        <v>3</v>
      </c>
      <c r="G22" s="193">
        <f t="shared" si="0"/>
        <v>60</v>
      </c>
    </row>
    <row r="23" spans="1:7" ht="55.15" customHeight="1">
      <c r="A23" s="271"/>
      <c r="B23" s="191" t="s">
        <v>451</v>
      </c>
      <c r="C23" s="127" t="s">
        <v>452</v>
      </c>
      <c r="D23" s="192">
        <f t="shared" si="1"/>
        <v>7</v>
      </c>
      <c r="E23" s="192">
        <v>5</v>
      </c>
      <c r="F23" s="192">
        <v>2</v>
      </c>
      <c r="G23" s="193">
        <f t="shared" si="0"/>
        <v>28.571428571428569</v>
      </c>
    </row>
    <row r="24" spans="1:7" ht="55.15" customHeight="1">
      <c r="A24" s="271"/>
      <c r="B24" s="191" t="s">
        <v>453</v>
      </c>
      <c r="C24" s="127" t="s">
        <v>454</v>
      </c>
      <c r="D24" s="192">
        <f t="shared" si="1"/>
        <v>6</v>
      </c>
      <c r="E24" s="192">
        <v>4</v>
      </c>
      <c r="F24" s="192">
        <v>2</v>
      </c>
      <c r="G24" s="193">
        <f t="shared" si="0"/>
        <v>33.333333333333329</v>
      </c>
    </row>
    <row r="25" spans="1:7" ht="55.15" customHeight="1">
      <c r="A25" s="271"/>
      <c r="B25" s="191" t="s">
        <v>455</v>
      </c>
      <c r="C25" s="127" t="s">
        <v>409</v>
      </c>
      <c r="D25" s="192">
        <f t="shared" si="1"/>
        <v>8</v>
      </c>
      <c r="E25" s="192">
        <v>5</v>
      </c>
      <c r="F25" s="192">
        <v>3</v>
      </c>
      <c r="G25" s="193">
        <f t="shared" si="0"/>
        <v>37.5</v>
      </c>
    </row>
    <row r="26" spans="1:7" ht="55.15" customHeight="1">
      <c r="A26" s="271"/>
      <c r="B26" s="191" t="s">
        <v>456</v>
      </c>
      <c r="C26" s="127" t="s">
        <v>457</v>
      </c>
      <c r="D26" s="192">
        <f t="shared" si="1"/>
        <v>5</v>
      </c>
      <c r="E26" s="192">
        <v>3</v>
      </c>
      <c r="F26" s="192">
        <v>2</v>
      </c>
      <c r="G26" s="193">
        <f t="shared" si="0"/>
        <v>40</v>
      </c>
    </row>
    <row r="27" spans="1:7" ht="55.15" customHeight="1">
      <c r="A27" s="275"/>
      <c r="B27" s="191" t="s">
        <v>458</v>
      </c>
      <c r="C27" s="127" t="s">
        <v>417</v>
      </c>
      <c r="D27" s="192">
        <f t="shared" si="1"/>
        <v>5</v>
      </c>
      <c r="E27" s="192">
        <v>2</v>
      </c>
      <c r="F27" s="192">
        <v>3</v>
      </c>
      <c r="G27" s="193">
        <f t="shared" si="0"/>
        <v>60</v>
      </c>
    </row>
    <row r="28" spans="1:7" ht="45" customHeight="1">
      <c r="A28" s="169" t="s">
        <v>421</v>
      </c>
      <c r="B28" s="191" t="s">
        <v>459</v>
      </c>
      <c r="C28" s="127" t="s">
        <v>460</v>
      </c>
      <c r="D28" s="192">
        <f t="shared" si="1"/>
        <v>7</v>
      </c>
      <c r="E28" s="192">
        <v>4</v>
      </c>
      <c r="F28" s="192">
        <v>3</v>
      </c>
      <c r="G28" s="193">
        <f t="shared" si="0"/>
        <v>42.857142857142854</v>
      </c>
    </row>
    <row r="29" spans="1:7" ht="45" customHeight="1">
      <c r="A29" s="270" t="s">
        <v>461</v>
      </c>
      <c r="B29" s="191" t="s">
        <v>462</v>
      </c>
      <c r="C29" s="127" t="s">
        <v>463</v>
      </c>
      <c r="D29" s="192">
        <f t="shared" si="1"/>
        <v>5</v>
      </c>
      <c r="E29" s="192">
        <v>5</v>
      </c>
      <c r="F29" s="192">
        <v>0</v>
      </c>
      <c r="G29" s="193">
        <f t="shared" si="0"/>
        <v>0</v>
      </c>
    </row>
    <row r="30" spans="1:7" ht="45" customHeight="1">
      <c r="A30" s="275"/>
      <c r="B30" s="191" t="s">
        <v>464</v>
      </c>
      <c r="C30" s="127" t="s">
        <v>112</v>
      </c>
      <c r="D30" s="192">
        <f t="shared" si="1"/>
        <v>5</v>
      </c>
      <c r="E30" s="192">
        <v>4</v>
      </c>
      <c r="F30" s="192">
        <v>1</v>
      </c>
      <c r="G30" s="193">
        <f t="shared" si="0"/>
        <v>20</v>
      </c>
    </row>
    <row r="31" spans="1:7" ht="45" customHeight="1">
      <c r="A31" s="270" t="s">
        <v>389</v>
      </c>
      <c r="B31" s="191" t="s">
        <v>465</v>
      </c>
      <c r="C31" s="127" t="s">
        <v>466</v>
      </c>
      <c r="D31" s="192">
        <f t="shared" si="1"/>
        <v>7</v>
      </c>
      <c r="E31" s="192">
        <v>5</v>
      </c>
      <c r="F31" s="192">
        <v>2</v>
      </c>
      <c r="G31" s="193">
        <f t="shared" si="0"/>
        <v>28.571428571428569</v>
      </c>
    </row>
    <row r="32" spans="1:7" ht="45" customHeight="1">
      <c r="A32" s="275"/>
      <c r="B32" s="191" t="s">
        <v>467</v>
      </c>
      <c r="C32" s="127" t="s">
        <v>468</v>
      </c>
      <c r="D32" s="192">
        <f t="shared" si="1"/>
        <v>7</v>
      </c>
      <c r="E32" s="192">
        <v>4</v>
      </c>
      <c r="F32" s="192">
        <v>3</v>
      </c>
      <c r="G32" s="193">
        <f t="shared" si="0"/>
        <v>42.857142857142854</v>
      </c>
    </row>
    <row r="33" spans="1:7" ht="45" customHeight="1">
      <c r="A33" s="271" t="s">
        <v>469</v>
      </c>
      <c r="B33" s="185" t="s">
        <v>470</v>
      </c>
      <c r="C33" s="127" t="s">
        <v>471</v>
      </c>
      <c r="D33" s="192">
        <f>E33+F33</f>
        <v>7</v>
      </c>
      <c r="E33" s="192">
        <v>1</v>
      </c>
      <c r="F33" s="192">
        <v>6</v>
      </c>
      <c r="G33" s="193">
        <f>F33/$D33*100</f>
        <v>85.714285714285708</v>
      </c>
    </row>
    <row r="34" spans="1:7" ht="45" customHeight="1" thickBot="1">
      <c r="A34" s="280"/>
      <c r="B34" s="71" t="s">
        <v>472</v>
      </c>
      <c r="C34" s="128" t="s">
        <v>473</v>
      </c>
      <c r="D34" s="121">
        <f t="shared" si="1"/>
        <v>7</v>
      </c>
      <c r="E34" s="121">
        <v>5</v>
      </c>
      <c r="F34" s="121">
        <v>2</v>
      </c>
      <c r="G34" s="122">
        <f t="shared" si="0"/>
        <v>28.571428571428569</v>
      </c>
    </row>
  </sheetData>
  <mergeCells count="17">
    <mergeCell ref="A1:G1"/>
    <mergeCell ref="A2:G2"/>
    <mergeCell ref="F3:G3"/>
    <mergeCell ref="A4:A6"/>
    <mergeCell ref="B4:B6"/>
    <mergeCell ref="C4:C6"/>
    <mergeCell ref="D4:G4"/>
    <mergeCell ref="D5:D6"/>
    <mergeCell ref="E5:E6"/>
    <mergeCell ref="F5:F6"/>
    <mergeCell ref="A33:A34"/>
    <mergeCell ref="A7:C7"/>
    <mergeCell ref="A8:A10"/>
    <mergeCell ref="A11:A19"/>
    <mergeCell ref="A20:A27"/>
    <mergeCell ref="A29:A30"/>
    <mergeCell ref="A31:A32"/>
  </mergeCells>
  <phoneticPr fontId="19" type="noConversion"/>
  <pageMargins left="0.62992125984251968" right="0.62992125984251968" top="0.74803149606299213" bottom="0.74803149606299213" header="0.31496062992125984" footer="0.31496062992125984"/>
  <pageSetup paperSize="9" scale="8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
  <sheetViews>
    <sheetView zoomScale="90" zoomScaleNormal="90" workbookViewId="0">
      <selection activeCell="M11" sqref="M11"/>
    </sheetView>
  </sheetViews>
  <sheetFormatPr defaultColWidth="9" defaultRowHeight="15.75"/>
  <cols>
    <col min="1" max="1" width="15.75" style="11" customWidth="1"/>
    <col min="2" max="2" width="35.75" style="11" customWidth="1"/>
    <col min="3" max="3" width="12.75" style="42" customWidth="1"/>
    <col min="4" max="4" width="10.75" style="11" customWidth="1"/>
    <col min="5" max="6" width="10.75" style="42" customWidth="1"/>
    <col min="7" max="7" width="12.75" style="11" customWidth="1"/>
    <col min="8" max="16384" width="9" style="11"/>
  </cols>
  <sheetData>
    <row r="1" spans="1:7" ht="69.75" customHeight="1">
      <c r="A1" s="235" t="s">
        <v>0</v>
      </c>
      <c r="B1" s="236"/>
      <c r="C1" s="236"/>
      <c r="D1" s="236"/>
      <c r="E1" s="236"/>
      <c r="F1" s="236"/>
      <c r="G1" s="236"/>
    </row>
    <row r="2" spans="1:7" ht="34.9" customHeight="1">
      <c r="A2" s="285" t="s">
        <v>391</v>
      </c>
      <c r="B2" s="278"/>
      <c r="C2" s="278"/>
      <c r="D2" s="278"/>
      <c r="E2" s="278"/>
      <c r="F2" s="278"/>
      <c r="G2" s="279"/>
    </row>
    <row r="3" spans="1:7" ht="30" customHeight="1" thickBot="1">
      <c r="A3" s="161"/>
      <c r="B3" s="162"/>
      <c r="C3" s="162"/>
      <c r="D3" s="162"/>
      <c r="E3" s="162"/>
      <c r="F3" s="259" t="s">
        <v>184</v>
      </c>
      <c r="G3" s="259"/>
    </row>
    <row r="4" spans="1:7" ht="40.5" customHeight="1">
      <c r="A4" s="260" t="s">
        <v>1</v>
      </c>
      <c r="B4" s="262" t="s">
        <v>2</v>
      </c>
      <c r="C4" s="263" t="s">
        <v>3</v>
      </c>
      <c r="D4" s="262" t="s">
        <v>4</v>
      </c>
      <c r="E4" s="265"/>
      <c r="F4" s="265"/>
      <c r="G4" s="266"/>
    </row>
    <row r="5" spans="1:7" ht="25.15" customHeight="1">
      <c r="A5" s="261"/>
      <c r="B5" s="258"/>
      <c r="C5" s="264"/>
      <c r="D5" s="258" t="s">
        <v>5</v>
      </c>
      <c r="E5" s="258" t="s">
        <v>6</v>
      </c>
      <c r="F5" s="255" t="s">
        <v>7</v>
      </c>
      <c r="G5" s="4"/>
    </row>
    <row r="6" spans="1:7" ht="34.5" customHeight="1">
      <c r="A6" s="261"/>
      <c r="B6" s="258"/>
      <c r="C6" s="264"/>
      <c r="D6" s="256"/>
      <c r="E6" s="256"/>
      <c r="F6" s="256"/>
      <c r="G6" s="163" t="s">
        <v>8</v>
      </c>
    </row>
    <row r="7" spans="1:7" ht="39" customHeight="1">
      <c r="A7" s="269" t="s">
        <v>9</v>
      </c>
      <c r="B7" s="269"/>
      <c r="C7" s="269"/>
      <c r="D7" s="104">
        <f>SUM(D8:D22)</f>
        <v>112</v>
      </c>
      <c r="E7" s="105">
        <f>SUM(E8:E22)</f>
        <v>66</v>
      </c>
      <c r="F7" s="105">
        <f>SUM(F8:F22)</f>
        <v>46</v>
      </c>
      <c r="G7" s="106">
        <f t="shared" ref="G7:G12" si="0">F7/$D7*100</f>
        <v>41.071428571428569</v>
      </c>
    </row>
    <row r="8" spans="1:7" ht="45" customHeight="1">
      <c r="A8" s="270" t="s">
        <v>319</v>
      </c>
      <c r="B8" s="170" t="s">
        <v>393</v>
      </c>
      <c r="C8" s="125" t="s">
        <v>394</v>
      </c>
      <c r="D8" s="171">
        <f>E8+F8</f>
        <v>8</v>
      </c>
      <c r="E8" s="172">
        <v>4</v>
      </c>
      <c r="F8" s="172">
        <v>4</v>
      </c>
      <c r="G8" s="114">
        <f t="shared" si="0"/>
        <v>50</v>
      </c>
    </row>
    <row r="9" spans="1:7" ht="45" customHeight="1">
      <c r="A9" s="271"/>
      <c r="B9" s="170" t="s">
        <v>395</v>
      </c>
      <c r="C9" s="125" t="s">
        <v>396</v>
      </c>
      <c r="D9" s="182">
        <f>E9+F9</f>
        <v>8</v>
      </c>
      <c r="E9" s="173">
        <v>3</v>
      </c>
      <c r="F9" s="173">
        <v>5</v>
      </c>
      <c r="G9" s="108">
        <f t="shared" si="0"/>
        <v>62.5</v>
      </c>
    </row>
    <row r="10" spans="1:7" ht="45" customHeight="1">
      <c r="A10" s="275"/>
      <c r="B10" s="170" t="s">
        <v>397</v>
      </c>
      <c r="C10" s="125" t="s">
        <v>398</v>
      </c>
      <c r="D10" s="173">
        <f t="shared" ref="D10:D22" si="1">E10+F10</f>
        <v>7</v>
      </c>
      <c r="E10" s="173">
        <v>3</v>
      </c>
      <c r="F10" s="173">
        <v>4</v>
      </c>
      <c r="G10" s="108">
        <f t="shared" si="0"/>
        <v>57.142857142857139</v>
      </c>
    </row>
    <row r="11" spans="1:7" ht="40.15" customHeight="1">
      <c r="A11" s="281" t="s">
        <v>378</v>
      </c>
      <c r="B11" s="140" t="s">
        <v>399</v>
      </c>
      <c r="C11" s="174" t="s">
        <v>400</v>
      </c>
      <c r="D11" s="173">
        <f t="shared" si="1"/>
        <v>7</v>
      </c>
      <c r="E11" s="173">
        <v>3</v>
      </c>
      <c r="F11" s="173">
        <v>4</v>
      </c>
      <c r="G11" s="108">
        <f t="shared" si="0"/>
        <v>57.142857142857139</v>
      </c>
    </row>
    <row r="12" spans="1:7" ht="40.15" customHeight="1">
      <c r="A12" s="282"/>
      <c r="B12" s="157" t="s">
        <v>355</v>
      </c>
      <c r="C12" s="174" t="s">
        <v>401</v>
      </c>
      <c r="D12" s="173">
        <f t="shared" si="1"/>
        <v>6</v>
      </c>
      <c r="E12" s="173">
        <v>3</v>
      </c>
      <c r="F12" s="173">
        <v>3</v>
      </c>
      <c r="G12" s="108">
        <f t="shared" si="0"/>
        <v>50</v>
      </c>
    </row>
    <row r="13" spans="1:7" ht="55.15" customHeight="1">
      <c r="A13" s="282"/>
      <c r="B13" s="160" t="s">
        <v>402</v>
      </c>
      <c r="C13" s="174" t="s">
        <v>403</v>
      </c>
      <c r="D13" s="173">
        <f t="shared" si="1"/>
        <v>7</v>
      </c>
      <c r="E13" s="173">
        <v>6</v>
      </c>
      <c r="F13" s="173">
        <v>1</v>
      </c>
      <c r="G13" s="108">
        <f t="shared" ref="G13:G22" si="2">F13/$D13*100</f>
        <v>14.285714285714285</v>
      </c>
    </row>
    <row r="14" spans="1:7" ht="40.15" customHeight="1">
      <c r="A14" s="282"/>
      <c r="B14" s="160" t="s">
        <v>404</v>
      </c>
      <c r="C14" s="174" t="s">
        <v>405</v>
      </c>
      <c r="D14" s="173">
        <f t="shared" si="1"/>
        <v>10</v>
      </c>
      <c r="E14" s="173">
        <v>8</v>
      </c>
      <c r="F14" s="173">
        <v>2</v>
      </c>
      <c r="G14" s="108">
        <f t="shared" si="2"/>
        <v>20</v>
      </c>
    </row>
    <row r="15" spans="1:7" ht="40.15" customHeight="1">
      <c r="A15" s="282"/>
      <c r="B15" s="160" t="s">
        <v>406</v>
      </c>
      <c r="C15" s="174" t="s">
        <v>407</v>
      </c>
      <c r="D15" s="173">
        <f t="shared" si="1"/>
        <v>7</v>
      </c>
      <c r="E15" s="173">
        <v>5</v>
      </c>
      <c r="F15" s="173">
        <v>2</v>
      </c>
      <c r="G15" s="108">
        <f t="shared" si="2"/>
        <v>28.571428571428569</v>
      </c>
    </row>
    <row r="16" spans="1:7" ht="40.15" customHeight="1">
      <c r="A16" s="282"/>
      <c r="B16" s="160" t="s">
        <v>408</v>
      </c>
      <c r="C16" s="174" t="s">
        <v>409</v>
      </c>
      <c r="D16" s="173">
        <f t="shared" si="1"/>
        <v>5</v>
      </c>
      <c r="E16" s="173">
        <v>4</v>
      </c>
      <c r="F16" s="173">
        <v>1</v>
      </c>
      <c r="G16" s="108">
        <f t="shared" si="2"/>
        <v>20</v>
      </c>
    </row>
    <row r="17" spans="1:7" ht="40.15" customHeight="1">
      <c r="A17" s="282"/>
      <c r="B17" s="160" t="s">
        <v>410</v>
      </c>
      <c r="C17" s="174" t="s">
        <v>411</v>
      </c>
      <c r="D17" s="173">
        <f t="shared" si="1"/>
        <v>10</v>
      </c>
      <c r="E17" s="173">
        <v>7</v>
      </c>
      <c r="F17" s="173">
        <v>3</v>
      </c>
      <c r="G17" s="108">
        <f t="shared" si="2"/>
        <v>30</v>
      </c>
    </row>
    <row r="18" spans="1:7" ht="40.15" customHeight="1">
      <c r="A18" s="283"/>
      <c r="B18" s="157" t="s">
        <v>412</v>
      </c>
      <c r="C18" s="174" t="s">
        <v>413</v>
      </c>
      <c r="D18" s="175">
        <f t="shared" si="1"/>
        <v>9</v>
      </c>
      <c r="E18" s="175">
        <v>6</v>
      </c>
      <c r="F18" s="175">
        <v>3</v>
      </c>
      <c r="G18" s="111">
        <f t="shared" si="2"/>
        <v>33.333333333333329</v>
      </c>
    </row>
    <row r="19" spans="1:7" ht="55.15" customHeight="1">
      <c r="A19" s="168" t="s">
        <v>420</v>
      </c>
      <c r="B19" s="157" t="s">
        <v>414</v>
      </c>
      <c r="C19" s="174" t="s">
        <v>415</v>
      </c>
      <c r="D19" s="176">
        <f t="shared" si="1"/>
        <v>8</v>
      </c>
      <c r="E19" s="176">
        <v>4</v>
      </c>
      <c r="F19" s="176">
        <v>4</v>
      </c>
      <c r="G19" s="119">
        <f t="shared" si="2"/>
        <v>50</v>
      </c>
    </row>
    <row r="20" spans="1:7" ht="45" customHeight="1">
      <c r="A20" s="169" t="s">
        <v>421</v>
      </c>
      <c r="B20" s="160" t="s">
        <v>422</v>
      </c>
      <c r="C20" s="177" t="s">
        <v>387</v>
      </c>
      <c r="D20" s="176">
        <f t="shared" si="1"/>
        <v>6</v>
      </c>
      <c r="E20" s="176">
        <v>4</v>
      </c>
      <c r="F20" s="176">
        <v>2</v>
      </c>
      <c r="G20" s="119">
        <f t="shared" si="2"/>
        <v>33.333333333333329</v>
      </c>
    </row>
    <row r="21" spans="1:7" ht="45" customHeight="1">
      <c r="A21" s="271" t="s">
        <v>389</v>
      </c>
      <c r="B21" s="178" t="s">
        <v>416</v>
      </c>
      <c r="C21" s="177" t="s">
        <v>417</v>
      </c>
      <c r="D21" s="176">
        <f>E21+F21</f>
        <v>7</v>
      </c>
      <c r="E21" s="176">
        <v>3</v>
      </c>
      <c r="F21" s="176">
        <v>4</v>
      </c>
      <c r="G21" s="119">
        <f>F21/$D21*100</f>
        <v>57.142857142857139</v>
      </c>
    </row>
    <row r="22" spans="1:7" ht="45" customHeight="1" thickBot="1">
      <c r="A22" s="280"/>
      <c r="B22" s="179" t="s">
        <v>418</v>
      </c>
      <c r="C22" s="180" t="s">
        <v>419</v>
      </c>
      <c r="D22" s="181">
        <f t="shared" si="1"/>
        <v>7</v>
      </c>
      <c r="E22" s="181">
        <v>3</v>
      </c>
      <c r="F22" s="181">
        <v>4</v>
      </c>
      <c r="G22" s="122">
        <f t="shared" si="2"/>
        <v>57.142857142857139</v>
      </c>
    </row>
  </sheetData>
  <mergeCells count="14">
    <mergeCell ref="A7:C7"/>
    <mergeCell ref="A8:A10"/>
    <mergeCell ref="A11:A18"/>
    <mergeCell ref="A21:A22"/>
    <mergeCell ref="A1:G1"/>
    <mergeCell ref="A2:G2"/>
    <mergeCell ref="F3:G3"/>
    <mergeCell ref="A4:A6"/>
    <mergeCell ref="B4:B6"/>
    <mergeCell ref="C4:C6"/>
    <mergeCell ref="D4:G4"/>
    <mergeCell ref="D5:D6"/>
    <mergeCell ref="E5:E6"/>
    <mergeCell ref="F5:F6"/>
  </mergeCells>
  <phoneticPr fontId="19" type="noConversion"/>
  <pageMargins left="0.62992125984251968" right="0.62992125984251968" top="0.74803149606299213" bottom="0.74803149606299213" header="0.31496062992125984" footer="0.31496062992125984"/>
  <pageSetup paperSize="9" scale="8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zoomScale="90" zoomScaleNormal="90" workbookViewId="0">
      <selection activeCell="D12" sqref="D12"/>
    </sheetView>
  </sheetViews>
  <sheetFormatPr defaultColWidth="9" defaultRowHeight="15.75"/>
  <cols>
    <col min="1" max="1" width="15.75" style="11" customWidth="1"/>
    <col min="2" max="2" width="35.75" style="11" customWidth="1"/>
    <col min="3" max="3" width="12.75" style="42" customWidth="1"/>
    <col min="4" max="4" width="10.75" style="11" customWidth="1"/>
    <col min="5" max="6" width="10.75" style="42" customWidth="1"/>
    <col min="7" max="7" width="12.75" style="11" customWidth="1"/>
    <col min="8" max="16384" width="9" style="11"/>
  </cols>
  <sheetData>
    <row r="1" spans="1:7" ht="69.75" customHeight="1">
      <c r="A1" s="235" t="s">
        <v>0</v>
      </c>
      <c r="B1" s="236"/>
      <c r="C1" s="236"/>
      <c r="D1" s="236"/>
      <c r="E1" s="236"/>
      <c r="F1" s="236"/>
      <c r="G1" s="236"/>
    </row>
    <row r="2" spans="1:7" ht="34.9" customHeight="1">
      <c r="A2" s="285" t="s">
        <v>348</v>
      </c>
      <c r="B2" s="278"/>
      <c r="C2" s="278"/>
      <c r="D2" s="278"/>
      <c r="E2" s="278"/>
      <c r="F2" s="278"/>
      <c r="G2" s="279"/>
    </row>
    <row r="3" spans="1:7" ht="30" customHeight="1" thickBot="1">
      <c r="A3" s="154"/>
      <c r="B3" s="155"/>
      <c r="C3" s="155"/>
      <c r="D3" s="155"/>
      <c r="E3" s="155"/>
      <c r="F3" s="259" t="s">
        <v>184</v>
      </c>
      <c r="G3" s="259"/>
    </row>
    <row r="4" spans="1:7" ht="40.5" customHeight="1">
      <c r="A4" s="260" t="s">
        <v>1</v>
      </c>
      <c r="B4" s="262" t="s">
        <v>2</v>
      </c>
      <c r="C4" s="263" t="s">
        <v>3</v>
      </c>
      <c r="D4" s="262" t="s">
        <v>4</v>
      </c>
      <c r="E4" s="265"/>
      <c r="F4" s="265"/>
      <c r="G4" s="266"/>
    </row>
    <row r="5" spans="1:7" ht="25.15" customHeight="1">
      <c r="A5" s="261"/>
      <c r="B5" s="258"/>
      <c r="C5" s="264"/>
      <c r="D5" s="258" t="s">
        <v>5</v>
      </c>
      <c r="E5" s="258" t="s">
        <v>6</v>
      </c>
      <c r="F5" s="255" t="s">
        <v>7</v>
      </c>
      <c r="G5" s="4"/>
    </row>
    <row r="6" spans="1:7" ht="34.5" customHeight="1">
      <c r="A6" s="261"/>
      <c r="B6" s="258"/>
      <c r="C6" s="264"/>
      <c r="D6" s="256"/>
      <c r="E6" s="256"/>
      <c r="F6" s="256"/>
      <c r="G6" s="156" t="s">
        <v>8</v>
      </c>
    </row>
    <row r="7" spans="1:7" ht="39" customHeight="1">
      <c r="A7" s="269" t="s">
        <v>9</v>
      </c>
      <c r="B7" s="269"/>
      <c r="C7" s="269"/>
      <c r="D7" s="104">
        <f>SUM(D8:D28)</f>
        <v>144</v>
      </c>
      <c r="E7" s="105">
        <f>SUM(E8:E28)</f>
        <v>78</v>
      </c>
      <c r="F7" s="105">
        <f>SUM(F8:F28)</f>
        <v>66</v>
      </c>
      <c r="G7" s="106">
        <f>F7/$D7*100</f>
        <v>45.833333333333329</v>
      </c>
    </row>
    <row r="8" spans="1:7" ht="45" customHeight="1">
      <c r="A8" s="270" t="s">
        <v>319</v>
      </c>
      <c r="B8" s="72" t="s">
        <v>349</v>
      </c>
      <c r="C8" s="123" t="s">
        <v>351</v>
      </c>
      <c r="D8" s="112">
        <f>E8+F8</f>
        <v>9</v>
      </c>
      <c r="E8" s="113">
        <v>5</v>
      </c>
      <c r="F8" s="113">
        <v>4</v>
      </c>
      <c r="G8" s="114">
        <f>F8/$D8*100</f>
        <v>44.444444444444443</v>
      </c>
    </row>
    <row r="9" spans="1:7" ht="45" customHeight="1">
      <c r="A9" s="275"/>
      <c r="B9" s="72" t="s">
        <v>350</v>
      </c>
      <c r="C9" s="123" t="s">
        <v>352</v>
      </c>
      <c r="D9" s="107">
        <f t="shared" ref="D9:D28" si="0">E9+F9</f>
        <v>9</v>
      </c>
      <c r="E9" s="107">
        <v>6</v>
      </c>
      <c r="F9" s="107">
        <v>3</v>
      </c>
      <c r="G9" s="108">
        <f>F9/$D9*100</f>
        <v>33.333333333333329</v>
      </c>
    </row>
    <row r="10" spans="1:7" ht="40.15" customHeight="1">
      <c r="A10" s="281" t="s">
        <v>378</v>
      </c>
      <c r="B10" s="140" t="s">
        <v>353</v>
      </c>
      <c r="C10" s="124" t="s">
        <v>354</v>
      </c>
      <c r="D10" s="107">
        <f t="shared" si="0"/>
        <v>6</v>
      </c>
      <c r="E10" s="107">
        <v>4</v>
      </c>
      <c r="F10" s="107">
        <v>2</v>
      </c>
      <c r="G10" s="108">
        <f>F10/$D10*100</f>
        <v>33.333333333333329</v>
      </c>
    </row>
    <row r="11" spans="1:7" ht="40.15" customHeight="1">
      <c r="A11" s="282"/>
      <c r="B11" s="157" t="s">
        <v>355</v>
      </c>
      <c r="C11" s="124" t="s">
        <v>356</v>
      </c>
      <c r="D11" s="107">
        <f t="shared" si="0"/>
        <v>6</v>
      </c>
      <c r="E11" s="107">
        <v>4</v>
      </c>
      <c r="F11" s="107">
        <v>2</v>
      </c>
      <c r="G11" s="108">
        <f>F11/$D11*100</f>
        <v>33.333333333333329</v>
      </c>
    </row>
    <row r="12" spans="1:7" ht="40.15" customHeight="1">
      <c r="A12" s="282"/>
      <c r="B12" s="160" t="s">
        <v>357</v>
      </c>
      <c r="C12" s="124" t="s">
        <v>358</v>
      </c>
      <c r="D12" s="107">
        <f t="shared" si="0"/>
        <v>9</v>
      </c>
      <c r="E12" s="107">
        <v>4</v>
      </c>
      <c r="F12" s="107">
        <v>5</v>
      </c>
      <c r="G12" s="108">
        <f t="shared" ref="G12:G22" si="1">F12/$D12*100</f>
        <v>55.555555555555557</v>
      </c>
    </row>
    <row r="13" spans="1:7" ht="40.15" customHeight="1">
      <c r="A13" s="282"/>
      <c r="B13" s="160" t="s">
        <v>359</v>
      </c>
      <c r="C13" s="124" t="s">
        <v>360</v>
      </c>
      <c r="D13" s="107">
        <f t="shared" si="0"/>
        <v>9</v>
      </c>
      <c r="E13" s="107">
        <v>4</v>
      </c>
      <c r="F13" s="107">
        <v>5</v>
      </c>
      <c r="G13" s="108">
        <f t="shared" si="1"/>
        <v>55.555555555555557</v>
      </c>
    </row>
    <row r="14" spans="1:7" ht="45" customHeight="1">
      <c r="A14" s="282"/>
      <c r="B14" s="160" t="s">
        <v>361</v>
      </c>
      <c r="C14" s="124" t="s">
        <v>362</v>
      </c>
      <c r="D14" s="107">
        <f t="shared" si="0"/>
        <v>7</v>
      </c>
      <c r="E14" s="107">
        <v>3</v>
      </c>
      <c r="F14" s="107">
        <v>4</v>
      </c>
      <c r="G14" s="108">
        <f t="shared" si="1"/>
        <v>57.142857142857139</v>
      </c>
    </row>
    <row r="15" spans="1:7" ht="45" customHeight="1">
      <c r="A15" s="282"/>
      <c r="B15" s="160" t="s">
        <v>363</v>
      </c>
      <c r="C15" s="124" t="s">
        <v>364</v>
      </c>
      <c r="D15" s="107">
        <f t="shared" si="0"/>
        <v>7</v>
      </c>
      <c r="E15" s="107">
        <v>4</v>
      </c>
      <c r="F15" s="107">
        <v>3</v>
      </c>
      <c r="G15" s="108">
        <f t="shared" si="1"/>
        <v>42.857142857142854</v>
      </c>
    </row>
    <row r="16" spans="1:7" ht="55.15" customHeight="1">
      <c r="A16" s="282"/>
      <c r="B16" s="160" t="s">
        <v>365</v>
      </c>
      <c r="C16" s="124" t="s">
        <v>366</v>
      </c>
      <c r="D16" s="107">
        <f t="shared" si="0"/>
        <v>6</v>
      </c>
      <c r="E16" s="107">
        <v>2</v>
      </c>
      <c r="F16" s="107">
        <v>4</v>
      </c>
      <c r="G16" s="108">
        <f t="shared" si="1"/>
        <v>66.666666666666657</v>
      </c>
    </row>
    <row r="17" spans="1:7" ht="55.15" customHeight="1">
      <c r="A17" s="282"/>
      <c r="B17" s="160" t="s">
        <v>367</v>
      </c>
      <c r="C17" s="124" t="s">
        <v>368</v>
      </c>
      <c r="D17" s="107">
        <f t="shared" ref="D17:D20" si="2">E17+F17</f>
        <v>6</v>
      </c>
      <c r="E17" s="107">
        <v>3</v>
      </c>
      <c r="F17" s="107">
        <v>3</v>
      </c>
      <c r="G17" s="108">
        <f t="shared" si="1"/>
        <v>50</v>
      </c>
    </row>
    <row r="18" spans="1:7" ht="40.15" customHeight="1">
      <c r="A18" s="282"/>
      <c r="B18" s="160" t="s">
        <v>369</v>
      </c>
      <c r="C18" s="124" t="s">
        <v>370</v>
      </c>
      <c r="D18" s="107">
        <f t="shared" si="2"/>
        <v>5</v>
      </c>
      <c r="E18" s="107">
        <v>3</v>
      </c>
      <c r="F18" s="107">
        <v>2</v>
      </c>
      <c r="G18" s="108">
        <f t="shared" si="1"/>
        <v>40</v>
      </c>
    </row>
    <row r="19" spans="1:7" ht="40.15" customHeight="1">
      <c r="A19" s="282"/>
      <c r="B19" s="160" t="s">
        <v>371</v>
      </c>
      <c r="C19" s="124" t="s">
        <v>372</v>
      </c>
      <c r="D19" s="107">
        <f t="shared" si="2"/>
        <v>6</v>
      </c>
      <c r="E19" s="107">
        <v>3</v>
      </c>
      <c r="F19" s="107">
        <v>3</v>
      </c>
      <c r="G19" s="108">
        <f t="shared" si="1"/>
        <v>50</v>
      </c>
    </row>
    <row r="20" spans="1:7" ht="40.15" customHeight="1">
      <c r="A20" s="282"/>
      <c r="B20" s="160" t="s">
        <v>373</v>
      </c>
      <c r="C20" s="124" t="s">
        <v>364</v>
      </c>
      <c r="D20" s="107">
        <f t="shared" si="2"/>
        <v>4</v>
      </c>
      <c r="E20" s="107">
        <v>2</v>
      </c>
      <c r="F20" s="107">
        <v>2</v>
      </c>
      <c r="G20" s="108">
        <f t="shared" si="1"/>
        <v>50</v>
      </c>
    </row>
    <row r="21" spans="1:7" ht="40.15" customHeight="1">
      <c r="A21" s="282"/>
      <c r="B21" s="160" t="s">
        <v>374</v>
      </c>
      <c r="C21" s="124" t="s">
        <v>375</v>
      </c>
      <c r="D21" s="107">
        <f t="shared" si="0"/>
        <v>6</v>
      </c>
      <c r="E21" s="107">
        <v>2</v>
      </c>
      <c r="F21" s="107">
        <v>4</v>
      </c>
      <c r="G21" s="108">
        <f t="shared" si="1"/>
        <v>66.666666666666657</v>
      </c>
    </row>
    <row r="22" spans="1:7" ht="40.15" customHeight="1">
      <c r="A22" s="283"/>
      <c r="B22" s="157" t="s">
        <v>376</v>
      </c>
      <c r="C22" s="124" t="s">
        <v>377</v>
      </c>
      <c r="D22" s="110">
        <f t="shared" si="0"/>
        <v>6</v>
      </c>
      <c r="E22" s="110">
        <v>3</v>
      </c>
      <c r="F22" s="110">
        <v>3</v>
      </c>
      <c r="G22" s="111">
        <f t="shared" si="1"/>
        <v>50</v>
      </c>
    </row>
    <row r="23" spans="1:7" ht="57.75" customHeight="1">
      <c r="A23" s="271" t="s">
        <v>297</v>
      </c>
      <c r="B23" s="164" t="s">
        <v>379</v>
      </c>
      <c r="C23" s="123" t="s">
        <v>383</v>
      </c>
      <c r="D23" s="118">
        <f t="shared" si="0"/>
        <v>5</v>
      </c>
      <c r="E23" s="118">
        <v>4</v>
      </c>
      <c r="F23" s="118">
        <v>1</v>
      </c>
      <c r="G23" s="119">
        <f t="shared" ref="G23:G28" si="3">F23/$D23*100</f>
        <v>20</v>
      </c>
    </row>
    <row r="24" spans="1:7" ht="55.15" customHeight="1">
      <c r="A24" s="271"/>
      <c r="B24" s="66" t="s">
        <v>381</v>
      </c>
      <c r="C24" s="124" t="s">
        <v>384</v>
      </c>
      <c r="D24" s="118">
        <f t="shared" si="0"/>
        <v>9</v>
      </c>
      <c r="E24" s="118">
        <v>5</v>
      </c>
      <c r="F24" s="118">
        <v>4</v>
      </c>
      <c r="G24" s="119">
        <f t="shared" si="3"/>
        <v>44.444444444444443</v>
      </c>
    </row>
    <row r="25" spans="1:7" ht="45" customHeight="1">
      <c r="A25" s="271"/>
      <c r="B25" s="66" t="s">
        <v>382</v>
      </c>
      <c r="C25" s="124" t="s">
        <v>384</v>
      </c>
      <c r="D25" s="118">
        <f t="shared" si="0"/>
        <v>7</v>
      </c>
      <c r="E25" s="118">
        <v>4</v>
      </c>
      <c r="F25" s="118">
        <v>3</v>
      </c>
      <c r="G25" s="119">
        <f t="shared" si="3"/>
        <v>42.857142857142854</v>
      </c>
    </row>
    <row r="26" spans="1:7" ht="45" customHeight="1">
      <c r="A26" s="275"/>
      <c r="B26" s="66" t="s">
        <v>380</v>
      </c>
      <c r="C26" s="124" t="s">
        <v>385</v>
      </c>
      <c r="D26" s="118">
        <f t="shared" si="0"/>
        <v>7</v>
      </c>
      <c r="E26" s="118">
        <v>5</v>
      </c>
      <c r="F26" s="118">
        <v>2</v>
      </c>
      <c r="G26" s="119">
        <f t="shared" si="3"/>
        <v>28.571428571428569</v>
      </c>
    </row>
    <row r="27" spans="1:7" ht="45" customHeight="1">
      <c r="A27" s="271" t="s">
        <v>389</v>
      </c>
      <c r="B27" s="153" t="s">
        <v>386</v>
      </c>
      <c r="C27" s="127" t="s">
        <v>387</v>
      </c>
      <c r="D27" s="118">
        <f>E27+F27</f>
        <v>8</v>
      </c>
      <c r="E27" s="118">
        <v>5</v>
      </c>
      <c r="F27" s="118">
        <v>3</v>
      </c>
      <c r="G27" s="119">
        <f>F27/$D27*100</f>
        <v>37.5</v>
      </c>
    </row>
    <row r="28" spans="1:7" ht="45" customHeight="1" thickBot="1">
      <c r="A28" s="280"/>
      <c r="B28" s="71" t="s">
        <v>388</v>
      </c>
      <c r="C28" s="128" t="s">
        <v>387</v>
      </c>
      <c r="D28" s="121">
        <f t="shared" si="0"/>
        <v>7</v>
      </c>
      <c r="E28" s="121">
        <v>3</v>
      </c>
      <c r="F28" s="121">
        <v>4</v>
      </c>
      <c r="G28" s="122">
        <f t="shared" si="3"/>
        <v>57.142857142857139</v>
      </c>
    </row>
  </sheetData>
  <mergeCells count="15">
    <mergeCell ref="A1:G1"/>
    <mergeCell ref="A2:G2"/>
    <mergeCell ref="F3:G3"/>
    <mergeCell ref="A4:A6"/>
    <mergeCell ref="B4:B6"/>
    <mergeCell ref="C4:C6"/>
    <mergeCell ref="D4:G4"/>
    <mergeCell ref="D5:D6"/>
    <mergeCell ref="E5:E6"/>
    <mergeCell ref="F5:F6"/>
    <mergeCell ref="A7:C7"/>
    <mergeCell ref="A23:A26"/>
    <mergeCell ref="A27:A28"/>
    <mergeCell ref="A8:A9"/>
    <mergeCell ref="A10:A22"/>
  </mergeCells>
  <phoneticPr fontId="19" type="noConversion"/>
  <pageMargins left="0.62992125984251968" right="0.62992125984251968" top="0.74803149606299213" bottom="0.74803149606299213" header="0.31496062992125984" footer="0.31496062992125984"/>
  <pageSetup paperSize="9" scale="8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0"/>
  <sheetViews>
    <sheetView zoomScale="90" zoomScaleNormal="90" workbookViewId="0">
      <selection activeCell="C10" sqref="C10"/>
    </sheetView>
  </sheetViews>
  <sheetFormatPr defaultColWidth="9" defaultRowHeight="15.75"/>
  <cols>
    <col min="1" max="1" width="15.75" style="11" customWidth="1"/>
    <col min="2" max="2" width="35.75" style="11" customWidth="1"/>
    <col min="3" max="3" width="12.75" style="42" customWidth="1"/>
    <col min="4" max="4" width="10.75" style="11" customWidth="1"/>
    <col min="5" max="6" width="10.75" style="42" customWidth="1"/>
    <col min="7" max="7" width="12.75" style="11" customWidth="1"/>
    <col min="8" max="16384" width="9" style="11"/>
  </cols>
  <sheetData>
    <row r="1" spans="1:7" ht="69.75" customHeight="1">
      <c r="A1" s="235" t="s">
        <v>0</v>
      </c>
      <c r="B1" s="236"/>
      <c r="C1" s="236"/>
      <c r="D1" s="236"/>
      <c r="E1" s="236"/>
      <c r="F1" s="236"/>
      <c r="G1" s="236"/>
    </row>
    <row r="2" spans="1:7" ht="34.9" customHeight="1">
      <c r="A2" s="285" t="s">
        <v>320</v>
      </c>
      <c r="B2" s="278"/>
      <c r="C2" s="278"/>
      <c r="D2" s="278"/>
      <c r="E2" s="278"/>
      <c r="F2" s="278"/>
      <c r="G2" s="279"/>
    </row>
    <row r="3" spans="1:7" ht="30" customHeight="1" thickBot="1">
      <c r="A3" s="148"/>
      <c r="B3" s="149"/>
      <c r="C3" s="149"/>
      <c r="D3" s="149"/>
      <c r="E3" s="149"/>
      <c r="F3" s="259" t="s">
        <v>184</v>
      </c>
      <c r="G3" s="259"/>
    </row>
    <row r="4" spans="1:7" ht="40.5" customHeight="1">
      <c r="A4" s="260" t="s">
        <v>1</v>
      </c>
      <c r="B4" s="262" t="s">
        <v>2</v>
      </c>
      <c r="C4" s="263" t="s">
        <v>3</v>
      </c>
      <c r="D4" s="262" t="s">
        <v>4</v>
      </c>
      <c r="E4" s="265"/>
      <c r="F4" s="265"/>
      <c r="G4" s="266"/>
    </row>
    <row r="5" spans="1:7" ht="25.15" customHeight="1">
      <c r="A5" s="261"/>
      <c r="B5" s="258"/>
      <c r="C5" s="264"/>
      <c r="D5" s="258" t="s">
        <v>5</v>
      </c>
      <c r="E5" s="258" t="s">
        <v>6</v>
      </c>
      <c r="F5" s="255" t="s">
        <v>7</v>
      </c>
      <c r="G5" s="4"/>
    </row>
    <row r="6" spans="1:7" ht="34.5" customHeight="1">
      <c r="A6" s="261"/>
      <c r="B6" s="258"/>
      <c r="C6" s="264"/>
      <c r="D6" s="256"/>
      <c r="E6" s="256"/>
      <c r="F6" s="256"/>
      <c r="G6" s="150" t="s">
        <v>8</v>
      </c>
    </row>
    <row r="7" spans="1:7" ht="39" customHeight="1">
      <c r="A7" s="269" t="s">
        <v>9</v>
      </c>
      <c r="B7" s="269"/>
      <c r="C7" s="269"/>
      <c r="D7" s="104">
        <f>SUM(D8:D20)</f>
        <v>95</v>
      </c>
      <c r="E7" s="105">
        <f>SUM(E8:E20)</f>
        <v>67</v>
      </c>
      <c r="F7" s="105">
        <f>SUM(F8:F20)</f>
        <v>28</v>
      </c>
      <c r="G7" s="106">
        <f>F7/$D7*100</f>
        <v>29.473684210526311</v>
      </c>
    </row>
    <row r="8" spans="1:7" ht="45" customHeight="1">
      <c r="A8" s="147" t="s">
        <v>319</v>
      </c>
      <c r="B8" s="72" t="s">
        <v>322</v>
      </c>
      <c r="C8" s="123" t="s">
        <v>323</v>
      </c>
      <c r="D8" s="104">
        <f>E8+F8</f>
        <v>9</v>
      </c>
      <c r="E8" s="105">
        <v>6</v>
      </c>
      <c r="F8" s="105">
        <v>3</v>
      </c>
      <c r="G8" s="106">
        <f>F8/$D8*100</f>
        <v>33.333333333333329</v>
      </c>
    </row>
    <row r="9" spans="1:7" ht="45" customHeight="1">
      <c r="A9" s="286" t="s">
        <v>324</v>
      </c>
      <c r="B9" s="140" t="s">
        <v>325</v>
      </c>
      <c r="C9" s="124" t="s">
        <v>327</v>
      </c>
      <c r="D9" s="107">
        <f t="shared" ref="D9:D20" si="0">E9+F9</f>
        <v>7</v>
      </c>
      <c r="E9" s="107">
        <v>6</v>
      </c>
      <c r="F9" s="107">
        <v>1</v>
      </c>
      <c r="G9" s="108">
        <f>F9/$D9*100</f>
        <v>14.285714285714285</v>
      </c>
    </row>
    <row r="10" spans="1:7" ht="45" customHeight="1">
      <c r="A10" s="287"/>
      <c r="B10" s="157" t="s">
        <v>326</v>
      </c>
      <c r="C10" s="124" t="s">
        <v>328</v>
      </c>
      <c r="D10" s="107">
        <f t="shared" si="0"/>
        <v>5</v>
      </c>
      <c r="E10" s="107">
        <v>4</v>
      </c>
      <c r="F10" s="107">
        <v>1</v>
      </c>
      <c r="G10" s="108">
        <f>F10/$D10*100</f>
        <v>20</v>
      </c>
    </row>
    <row r="11" spans="1:7" ht="60" customHeight="1">
      <c r="A11" s="145" t="s">
        <v>302</v>
      </c>
      <c r="B11" s="151" t="s">
        <v>329</v>
      </c>
      <c r="C11" s="124" t="s">
        <v>330</v>
      </c>
      <c r="D11" s="112">
        <f t="shared" si="0"/>
        <v>7</v>
      </c>
      <c r="E11" s="113">
        <v>6</v>
      </c>
      <c r="F11" s="113">
        <v>1</v>
      </c>
      <c r="G11" s="114">
        <f t="shared" ref="G11:G20" si="1">F11/$D11*100</f>
        <v>14.285714285714285</v>
      </c>
    </row>
    <row r="12" spans="1:7" ht="45" customHeight="1">
      <c r="A12" s="270" t="s">
        <v>297</v>
      </c>
      <c r="B12" s="66" t="s">
        <v>332</v>
      </c>
      <c r="C12" s="124" t="s">
        <v>331</v>
      </c>
      <c r="D12" s="118">
        <f t="shared" si="0"/>
        <v>7</v>
      </c>
      <c r="E12" s="118">
        <v>5</v>
      </c>
      <c r="F12" s="118">
        <v>2</v>
      </c>
      <c r="G12" s="119">
        <f t="shared" si="1"/>
        <v>28.571428571428569</v>
      </c>
    </row>
    <row r="13" spans="1:7" ht="45" customHeight="1">
      <c r="A13" s="271"/>
      <c r="B13" s="158" t="s">
        <v>336</v>
      </c>
      <c r="C13" s="124" t="s">
        <v>337</v>
      </c>
      <c r="D13" s="118">
        <f t="shared" si="0"/>
        <v>7</v>
      </c>
      <c r="E13" s="118">
        <v>4</v>
      </c>
      <c r="F13" s="118">
        <v>3</v>
      </c>
      <c r="G13" s="119">
        <f t="shared" si="1"/>
        <v>42.857142857142854</v>
      </c>
    </row>
    <row r="14" spans="1:7" ht="45" customHeight="1">
      <c r="A14" s="271"/>
      <c r="B14" s="66" t="s">
        <v>333</v>
      </c>
      <c r="C14" s="124" t="s">
        <v>338</v>
      </c>
      <c r="D14" s="118">
        <f t="shared" si="0"/>
        <v>7</v>
      </c>
      <c r="E14" s="118">
        <v>4</v>
      </c>
      <c r="F14" s="118">
        <v>3</v>
      </c>
      <c r="G14" s="119">
        <f t="shared" si="1"/>
        <v>42.857142857142854</v>
      </c>
    </row>
    <row r="15" spans="1:7" ht="45" customHeight="1">
      <c r="A15" s="271"/>
      <c r="B15" s="66" t="s">
        <v>334</v>
      </c>
      <c r="C15" s="124" t="s">
        <v>339</v>
      </c>
      <c r="D15" s="118">
        <f t="shared" si="0"/>
        <v>7</v>
      </c>
      <c r="E15" s="118">
        <v>5</v>
      </c>
      <c r="F15" s="118">
        <v>2</v>
      </c>
      <c r="G15" s="119">
        <f t="shared" si="1"/>
        <v>28.571428571428569</v>
      </c>
    </row>
    <row r="16" spans="1:7" ht="45" customHeight="1">
      <c r="A16" s="271"/>
      <c r="B16" s="159" t="s">
        <v>336</v>
      </c>
      <c r="C16" s="126" t="s">
        <v>340</v>
      </c>
      <c r="D16" s="120">
        <f t="shared" si="0"/>
        <v>7</v>
      </c>
      <c r="E16" s="118">
        <v>4</v>
      </c>
      <c r="F16" s="118">
        <v>3</v>
      </c>
      <c r="G16" s="119">
        <f t="shared" si="1"/>
        <v>42.857142857142854</v>
      </c>
    </row>
    <row r="17" spans="1:7" ht="45" customHeight="1">
      <c r="A17" s="288"/>
      <c r="B17" s="66" t="s">
        <v>335</v>
      </c>
      <c r="C17" s="127" t="s">
        <v>341</v>
      </c>
      <c r="D17" s="129">
        <f t="shared" si="0"/>
        <v>7</v>
      </c>
      <c r="E17" s="130">
        <v>4</v>
      </c>
      <c r="F17" s="130">
        <v>3</v>
      </c>
      <c r="G17" s="131">
        <f t="shared" si="1"/>
        <v>42.857142857142854</v>
      </c>
    </row>
    <row r="18" spans="1:7" ht="45" customHeight="1">
      <c r="A18" s="270" t="s">
        <v>309</v>
      </c>
      <c r="B18" s="146" t="s">
        <v>342</v>
      </c>
      <c r="C18" s="127" t="s">
        <v>345</v>
      </c>
      <c r="D18" s="118">
        <f>E18+F18</f>
        <v>9</v>
      </c>
      <c r="E18" s="118">
        <v>5</v>
      </c>
      <c r="F18" s="118">
        <v>4</v>
      </c>
      <c r="G18" s="119">
        <f>F18/$D18*100</f>
        <v>44.444444444444443</v>
      </c>
    </row>
    <row r="19" spans="1:7" ht="45" customHeight="1">
      <c r="A19" s="271"/>
      <c r="B19" s="152" t="s">
        <v>343</v>
      </c>
      <c r="C19" s="127" t="s">
        <v>346</v>
      </c>
      <c r="D19" s="118">
        <f>E19+F19</f>
        <v>7</v>
      </c>
      <c r="E19" s="118">
        <v>7</v>
      </c>
      <c r="F19" s="118">
        <v>0</v>
      </c>
      <c r="G19" s="119">
        <f>F19/$D19*100</f>
        <v>0</v>
      </c>
    </row>
    <row r="20" spans="1:7" ht="45" customHeight="1" thickBot="1">
      <c r="A20" s="280"/>
      <c r="B20" s="71" t="s">
        <v>344</v>
      </c>
      <c r="C20" s="128" t="s">
        <v>347</v>
      </c>
      <c r="D20" s="121">
        <f t="shared" si="0"/>
        <v>9</v>
      </c>
      <c r="E20" s="121">
        <v>7</v>
      </c>
      <c r="F20" s="121">
        <v>2</v>
      </c>
      <c r="G20" s="122">
        <f t="shared" si="1"/>
        <v>22.222222222222221</v>
      </c>
    </row>
  </sheetData>
  <mergeCells count="14">
    <mergeCell ref="A9:A10"/>
    <mergeCell ref="A7:C7"/>
    <mergeCell ref="A12:A17"/>
    <mergeCell ref="A18:A20"/>
    <mergeCell ref="A1:G1"/>
    <mergeCell ref="A2:G2"/>
    <mergeCell ref="F3:G3"/>
    <mergeCell ref="A4:A6"/>
    <mergeCell ref="B4:B6"/>
    <mergeCell ref="C4:C6"/>
    <mergeCell ref="D4:G4"/>
    <mergeCell ref="D5:D6"/>
    <mergeCell ref="E5:E6"/>
    <mergeCell ref="F5:F6"/>
  </mergeCells>
  <phoneticPr fontId="19" type="noConversion"/>
  <pageMargins left="0.62992125984251968" right="0.62992125984251968" top="0.74803149606299213" bottom="0.74803149606299213" header="0.31496062992125984" footer="0.31496062992125984"/>
  <pageSetup paperSize="9"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具名範圍</vt:lpstr>
      </vt:variant>
      <vt:variant>
        <vt:i4>12</vt:i4>
      </vt:variant>
    </vt:vector>
  </HeadingPairs>
  <TitlesOfParts>
    <vt:vector size="25" baseType="lpstr">
      <vt:lpstr>各年度時間序列</vt:lpstr>
      <vt:lpstr>113年度</vt:lpstr>
      <vt:lpstr>114年度</vt:lpstr>
      <vt:lpstr>112年度</vt:lpstr>
      <vt:lpstr>111年度</vt:lpstr>
      <vt:lpstr>110年度</vt:lpstr>
      <vt:lpstr>109年度</vt:lpstr>
      <vt:lpstr>108年度</vt:lpstr>
      <vt:lpstr>107年度</vt:lpstr>
      <vt:lpstr>106年度</vt:lpstr>
      <vt:lpstr>105年度</vt:lpstr>
      <vt:lpstr>104年度</vt:lpstr>
      <vt:lpstr>103年度</vt:lpstr>
      <vt:lpstr>'103年度'!Print_Titles</vt:lpstr>
      <vt:lpstr>'104年度'!Print_Titles</vt:lpstr>
      <vt:lpstr>'105年度'!Print_Titles</vt:lpstr>
      <vt:lpstr>'106年度'!Print_Titles</vt:lpstr>
      <vt:lpstr>'107年度'!Print_Titles</vt:lpstr>
      <vt:lpstr>'108年度'!Print_Titles</vt:lpstr>
      <vt:lpstr>'109年度'!Print_Titles</vt:lpstr>
      <vt:lpstr>'110年度'!Print_Titles</vt:lpstr>
      <vt:lpstr>'111年度'!Print_Titles</vt:lpstr>
      <vt:lpstr>'112年度'!Print_Titles</vt:lpstr>
      <vt:lpstr>'113年度'!Print_Titles</vt:lpstr>
      <vt:lpstr>'114年度'!Print_Titles</vt:lpstr>
    </vt:vector>
  </TitlesOfParts>
  <Company>Ministry of Economic Affairs,R.O.C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BOFT</dc:creator>
  <cp:lastModifiedBy>溫欣慧</cp:lastModifiedBy>
  <cp:lastPrinted>2025-05-05T08:07:46Z</cp:lastPrinted>
  <dcterms:created xsi:type="dcterms:W3CDTF">2012-05-14T05:49:23Z</dcterms:created>
  <dcterms:modified xsi:type="dcterms:W3CDTF">2025-05-05T08:07:53Z</dcterms:modified>
</cp:coreProperties>
</file>