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wwu\Desktop\113性別\08地質調查及礦業管理中心(性平處)-0722表11checkOK-月資料\"/>
    </mc:Choice>
  </mc:AlternateContent>
  <xr:revisionPtr revIDLastSave="0" documentId="13_ncr:1_{CC7CA412-586F-418B-99F7-41B6F756FDDA}" xr6:coauthVersionLast="47" xr6:coauthVersionMax="47" xr10:uidLastSave="{00000000-0000-0000-0000-000000000000}"/>
  <bookViews>
    <workbookView xWindow="1665" yWindow="630" windowWidth="20850" windowHeight="14970" xr2:uid="{00000000-000D-0000-FFFF-FFFF00000000}"/>
  </bookViews>
  <sheets>
    <sheet name="134" sheetId="1" r:id="rId1"/>
  </sheets>
  <externalReferences>
    <externalReference r:id="rId2"/>
  </externalReferences>
  <definedNames>
    <definedName name="_xlnm.Print_Area" localSheetId="0">'134'!$A$1:$G$12</definedName>
    <definedName name="年齡">'[1]146'!#REF!</definedName>
    <definedName name="性別">'[1]146'!#REF!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E65" i="1"/>
  <c r="C65" i="1"/>
  <c r="C64" i="1"/>
  <c r="E64" i="1" s="1"/>
  <c r="G64" i="1" s="1"/>
  <c r="C63" i="1"/>
  <c r="E63" i="1" s="1"/>
  <c r="G63" i="1" s="1"/>
  <c r="C62" i="1"/>
  <c r="E62" i="1" s="1"/>
  <c r="G62" i="1" s="1"/>
  <c r="C61" i="1"/>
  <c r="E61" i="1" s="1"/>
  <c r="G61" i="1" s="1"/>
  <c r="C60" i="1"/>
  <c r="E60" i="1" s="1"/>
  <c r="G60" i="1" s="1"/>
  <c r="C59" i="1"/>
  <c r="E59" i="1" s="1"/>
  <c r="G59" i="1" s="1"/>
  <c r="C58" i="1"/>
  <c r="F56" i="1"/>
  <c r="D56" i="1"/>
  <c r="F45" i="1"/>
  <c r="D45" i="1"/>
  <c r="C32" i="1"/>
  <c r="E32" i="1" s="1"/>
  <c r="G32" i="1" s="1"/>
  <c r="C31" i="1"/>
  <c r="E31" i="1" s="1"/>
  <c r="G31" i="1" s="1"/>
  <c r="C30" i="1"/>
  <c r="E30" i="1" s="1"/>
  <c r="G30" i="1" s="1"/>
  <c r="C29" i="1"/>
  <c r="E29" i="1" s="1"/>
  <c r="G29" i="1" s="1"/>
  <c r="C28" i="1"/>
  <c r="E28" i="1" s="1"/>
  <c r="G28" i="1" s="1"/>
  <c r="C27" i="1"/>
  <c r="E27" i="1" s="1"/>
  <c r="G27" i="1" s="1"/>
  <c r="C26" i="1"/>
  <c r="E26" i="1" s="1"/>
  <c r="G26" i="1" s="1"/>
  <c r="C25" i="1"/>
  <c r="G23" i="1"/>
  <c r="E23" i="1"/>
  <c r="C56" i="1" l="1"/>
  <c r="G56" i="1"/>
  <c r="E56" i="1"/>
  <c r="C45" i="1"/>
  <c r="E45" i="1" s="1"/>
  <c r="C54" i="1"/>
  <c r="C53" i="1"/>
  <c r="E53" i="1" s="1"/>
  <c r="G53" i="1" s="1"/>
  <c r="C52" i="1"/>
  <c r="E52" i="1" s="1"/>
  <c r="G52" i="1" s="1"/>
  <c r="C51" i="1"/>
  <c r="E51" i="1" s="1"/>
  <c r="G51" i="1" s="1"/>
  <c r="C50" i="1"/>
  <c r="E50" i="1" s="1"/>
  <c r="G50" i="1" s="1"/>
  <c r="C49" i="1"/>
  <c r="E49" i="1" s="1"/>
  <c r="G49" i="1" s="1"/>
  <c r="C48" i="1"/>
  <c r="E48" i="1" s="1"/>
  <c r="G48" i="1" s="1"/>
  <c r="C47" i="1"/>
  <c r="G45" i="1" l="1"/>
  <c r="C15" i="1"/>
  <c r="C16" i="1"/>
  <c r="C17" i="1"/>
  <c r="E17" i="1" s="1"/>
  <c r="G17" i="1" s="1"/>
  <c r="C18" i="1"/>
  <c r="C19" i="1"/>
  <c r="C20" i="1"/>
  <c r="C21" i="1"/>
  <c r="E21" i="1" s="1"/>
  <c r="G21" i="1" s="1"/>
  <c r="C14" i="1"/>
  <c r="E5" i="1" l="1"/>
</calcChain>
</file>

<file path=xl/sharedStrings.xml><?xml version="1.0" encoding="utf-8"?>
<sst xmlns="http://schemas.openxmlformats.org/spreadsheetml/2006/main" count="76" uniqueCount="23">
  <si>
    <t>年度
Year</t>
  </si>
  <si>
    <t>合計
Total</t>
  </si>
  <si>
    <t xml:space="preserve">Gender statistics  on qualified persons of Explosives Blasting Professional Personnel </t>
    <phoneticPr fontId="2" type="noConversion"/>
  </si>
  <si>
    <t>參訓人數
No.of Trainees</t>
    <phoneticPr fontId="2" type="noConversion"/>
  </si>
  <si>
    <t xml:space="preserve">及格人員  No.of qualified persons </t>
    <phoneticPr fontId="2" type="noConversion"/>
  </si>
  <si>
    <t>男性
Male</t>
    <phoneticPr fontId="2" type="noConversion"/>
  </si>
  <si>
    <t>男性比率
Male ratio(%)</t>
    <phoneticPr fontId="2" type="noConversion"/>
  </si>
  <si>
    <t>女性
Female</t>
    <phoneticPr fontId="2" type="noConversion"/>
  </si>
  <si>
    <t>女性比率
Female ratio(%)</t>
    <phoneticPr fontId="2" type="noConversion"/>
  </si>
  <si>
    <t>18~20歲</t>
  </si>
  <si>
    <t>21~25歲</t>
  </si>
  <si>
    <t>26~30歲</t>
  </si>
  <si>
    <t>31~35歲</t>
  </si>
  <si>
    <t>36~40歲</t>
  </si>
  <si>
    <t>41~45歲</t>
  </si>
  <si>
    <t>46~50歲</t>
  </si>
  <si>
    <t>51歲以上</t>
  </si>
  <si>
    <t>平均年齡 (歲)</t>
  </si>
  <si>
    <t>-</t>
    <phoneticPr fontId="2" type="noConversion"/>
  </si>
  <si>
    <t xml:space="preserve">   按年齡級距分</t>
    <phoneticPr fontId="2" type="noConversion"/>
  </si>
  <si>
    <t>事業用爆破專業人員訓練班合格人員年齡別性別統計表</t>
    <phoneticPr fontId="2" type="noConversion"/>
  </si>
  <si>
    <t>資料來源:經濟部地質調查及礦業管理中心</t>
    <phoneticPr fontId="2" type="noConversion"/>
  </si>
  <si>
    <t>Data source: Geological Survey and Mining Management Agency, MOEA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</si>
</sst>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.0_ "/>
  </numFmts>
  <fonts count="8" x14ac:knownFonts="1">
    <font>
      <sz val="12"/>
      <color theme="1"/>
      <name val="新細明體"/>
      <family val="1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Fill="1" applyBorder="1" applyAlignment="1">
      <alignment horizontal="center"/>
    </xf>
    <xf numFmtId="0" fontId="5" fillId="0" borderId="7" xfId="0" applyFont="1" applyBorder="1" applyAlignment="1"/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/>
    </xf>
    <xf numFmtId="0" fontId="6" fillId="0" borderId="7" xfId="0" applyFont="1" applyBorder="1" applyAlignment="1"/>
    <xf numFmtId="0" fontId="4" fillId="0" borderId="8" xfId="0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/>
    <xf numFmtId="178" fontId="6" fillId="0" borderId="7" xfId="0" applyNumberFormat="1" applyFont="1" applyBorder="1" applyAlignment="1">
      <alignment horizontal="center" vertic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178" fontId="6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/>
    </xf>
    <xf numFmtId="178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176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4" fillId="2" borderId="0" xfId="0" applyFont="1" applyFill="1" applyBorder="1" applyAlignment="1">
      <alignment horizontal="left"/>
    </xf>
    <xf numFmtId="0" fontId="0" fillId="2" borderId="0" xfId="0" applyFill="1" applyAlignment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wwu/Desktop/112&#24615;&#21029;/08&#31014;&#21209;&#23616;(&#24615;&#24179;&#34389;)-(&#35201;&#21839;)-&#25972;&#29702;&#26376;OK&amp;&#34920;9+10&#35079;&#20998;&#39006;OK/&#32113;&#28639;&#37096;(&#32113;&#35336;&#34389;)&#24615;&#21029;&#32113;&#35336;&#22577;&#34920;&#30332;&#24067;&#26085;&#26399;&#19968;&#35261;&#34920;-109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新增"/>
      <sheetName val="146"/>
      <sheetName val="147"/>
      <sheetName val="148"/>
      <sheetName val="149"/>
      <sheetName val="150"/>
      <sheetName val="151"/>
      <sheetName val="152"/>
      <sheetName val="154"/>
      <sheetName val="155"/>
    </sheetNames>
    <sheetDataSet>
      <sheetData sheetId="0"/>
      <sheetData sheetId="1"/>
      <sheetData sheetId="2">
        <row r="8">
          <cell r="R8" t="str">
            <v>性別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topLeftCell="A34" workbookViewId="0">
      <selection activeCell="B56" sqref="B56"/>
    </sheetView>
  </sheetViews>
  <sheetFormatPr defaultRowHeight="16.5" x14ac:dyDescent="0.25"/>
  <cols>
    <col min="1" max="1" width="7.75" style="5" customWidth="1"/>
    <col min="2" max="2" width="14.75" style="1" customWidth="1"/>
    <col min="3" max="4" width="13.125" style="1" customWidth="1"/>
    <col min="5" max="5" width="14.625" style="1" customWidth="1"/>
    <col min="6" max="7" width="12.625" style="1" customWidth="1"/>
    <col min="8" max="16384" width="9" style="1"/>
  </cols>
  <sheetData>
    <row r="1" spans="1:7" ht="34.5" customHeight="1" x14ac:dyDescent="0.25">
      <c r="A1" s="37" t="s">
        <v>20</v>
      </c>
      <c r="B1" s="37"/>
      <c r="C1" s="37"/>
      <c r="D1" s="37"/>
      <c r="E1" s="37"/>
      <c r="F1" s="37"/>
      <c r="G1" s="37"/>
    </row>
    <row r="2" spans="1:7" ht="35.25" customHeight="1" thickBot="1" x14ac:dyDescent="0.3">
      <c r="A2" s="38" t="s">
        <v>2</v>
      </c>
      <c r="B2" s="38"/>
      <c r="C2" s="38"/>
      <c r="D2" s="38"/>
      <c r="E2" s="38"/>
      <c r="F2" s="38"/>
      <c r="G2" s="38"/>
    </row>
    <row r="3" spans="1:7" ht="39.75" customHeight="1" x14ac:dyDescent="0.25">
      <c r="A3" s="39" t="s">
        <v>0</v>
      </c>
      <c r="B3" s="41" t="s">
        <v>3</v>
      </c>
      <c r="C3" s="43" t="s">
        <v>4</v>
      </c>
      <c r="D3" s="43"/>
      <c r="E3" s="43"/>
      <c r="F3" s="43"/>
      <c r="G3" s="44"/>
    </row>
    <row r="4" spans="1:7" ht="61.5" customHeight="1" x14ac:dyDescent="0.25">
      <c r="A4" s="40"/>
      <c r="B4" s="42"/>
      <c r="C4" s="2" t="s">
        <v>1</v>
      </c>
      <c r="D4" s="2" t="s">
        <v>5</v>
      </c>
      <c r="E4" s="2" t="s">
        <v>6</v>
      </c>
      <c r="F4" s="3" t="s">
        <v>7</v>
      </c>
      <c r="G4" s="3" t="s">
        <v>8</v>
      </c>
    </row>
    <row r="5" spans="1:7" ht="20.100000000000001" customHeight="1" x14ac:dyDescent="0.25">
      <c r="A5" s="11">
        <v>101</v>
      </c>
      <c r="B5" s="11">
        <v>53</v>
      </c>
      <c r="C5" s="11">
        <v>53</v>
      </c>
      <c r="D5" s="11">
        <v>53</v>
      </c>
      <c r="E5" s="12">
        <f>D5/C5*100</f>
        <v>100</v>
      </c>
      <c r="F5" s="11">
        <v>0</v>
      </c>
      <c r="G5" s="12">
        <v>0</v>
      </c>
    </row>
    <row r="6" spans="1:7" ht="20.100000000000001" customHeight="1" x14ac:dyDescent="0.25">
      <c r="A6" s="13">
        <v>102</v>
      </c>
      <c r="B6" s="13">
        <v>130</v>
      </c>
      <c r="C6" s="13">
        <v>121</v>
      </c>
      <c r="D6" s="13">
        <v>114</v>
      </c>
      <c r="E6" s="14">
        <v>94.214876033057848</v>
      </c>
      <c r="F6" s="13">
        <v>7</v>
      </c>
      <c r="G6" s="14">
        <v>5.785123966942149</v>
      </c>
    </row>
    <row r="7" spans="1:7" ht="20.100000000000001" customHeight="1" x14ac:dyDescent="0.25">
      <c r="A7" s="13">
        <v>103</v>
      </c>
      <c r="B7" s="13">
        <v>138</v>
      </c>
      <c r="C7" s="13">
        <v>129</v>
      </c>
      <c r="D7" s="13">
        <v>124</v>
      </c>
      <c r="E7" s="14">
        <v>96.124031007751938</v>
      </c>
      <c r="F7" s="13">
        <v>5</v>
      </c>
      <c r="G7" s="14">
        <v>3.8759689922480618</v>
      </c>
    </row>
    <row r="8" spans="1:7" ht="20.100000000000001" customHeight="1" x14ac:dyDescent="0.25">
      <c r="A8" s="13">
        <v>104</v>
      </c>
      <c r="B8" s="13">
        <v>134</v>
      </c>
      <c r="C8" s="13">
        <v>127</v>
      </c>
      <c r="D8" s="13">
        <v>120</v>
      </c>
      <c r="E8" s="14">
        <v>94.49</v>
      </c>
      <c r="F8" s="13">
        <v>7</v>
      </c>
      <c r="G8" s="14">
        <v>5.51</v>
      </c>
    </row>
    <row r="9" spans="1:7" ht="20.100000000000001" customHeight="1" x14ac:dyDescent="0.25">
      <c r="A9" s="13">
        <v>105</v>
      </c>
      <c r="B9" s="13">
        <v>46</v>
      </c>
      <c r="C9" s="13">
        <v>44</v>
      </c>
      <c r="D9" s="13">
        <v>44</v>
      </c>
      <c r="E9" s="14">
        <v>100</v>
      </c>
      <c r="F9" s="13">
        <v>0</v>
      </c>
      <c r="G9" s="14">
        <v>0</v>
      </c>
    </row>
    <row r="10" spans="1:7" ht="20.100000000000001" customHeight="1" x14ac:dyDescent="0.25">
      <c r="A10" s="13">
        <v>106</v>
      </c>
      <c r="B10" s="13">
        <v>48</v>
      </c>
      <c r="C10" s="13">
        <v>46</v>
      </c>
      <c r="D10" s="13">
        <v>43</v>
      </c>
      <c r="E10" s="14">
        <v>93.48</v>
      </c>
      <c r="F10" s="13">
        <v>3</v>
      </c>
      <c r="G10" s="14">
        <v>6.52</v>
      </c>
    </row>
    <row r="11" spans="1:7" ht="20.100000000000001" customHeight="1" x14ac:dyDescent="0.25">
      <c r="A11" s="13">
        <v>107</v>
      </c>
      <c r="B11" s="13">
        <v>93</v>
      </c>
      <c r="C11" s="13">
        <v>85</v>
      </c>
      <c r="D11" s="13">
        <v>83</v>
      </c>
      <c r="E11" s="14">
        <v>97.647058823529406</v>
      </c>
      <c r="F11" s="13">
        <v>2</v>
      </c>
      <c r="G11" s="14">
        <v>2.3529411764705883</v>
      </c>
    </row>
    <row r="12" spans="1:7" ht="20.100000000000001" customHeight="1" x14ac:dyDescent="0.25">
      <c r="A12" s="6">
        <v>108</v>
      </c>
      <c r="B12" s="6">
        <v>96</v>
      </c>
      <c r="C12" s="6">
        <v>91</v>
      </c>
      <c r="D12" s="6">
        <v>89</v>
      </c>
      <c r="E12" s="22">
        <v>97.802197802197796</v>
      </c>
      <c r="F12" s="6">
        <v>2</v>
      </c>
      <c r="G12" s="22">
        <v>2.197802197802198</v>
      </c>
    </row>
    <row r="13" spans="1:7" ht="20.100000000000001" hidden="1" customHeight="1" x14ac:dyDescent="0.25">
      <c r="A13" s="35" t="s">
        <v>19</v>
      </c>
      <c r="B13" s="36"/>
      <c r="C13" s="13"/>
      <c r="D13" s="13"/>
      <c r="E13" s="14"/>
      <c r="F13" s="13"/>
      <c r="G13" s="14"/>
    </row>
    <row r="14" spans="1:7" ht="20.100000000000001" hidden="1" customHeight="1" x14ac:dyDescent="0.25">
      <c r="A14" s="19"/>
      <c r="B14" s="20" t="s">
        <v>9</v>
      </c>
      <c r="C14" s="6">
        <f>D14+F14</f>
        <v>0</v>
      </c>
      <c r="D14" s="6">
        <v>0</v>
      </c>
      <c r="E14" s="8" t="s">
        <v>18</v>
      </c>
      <c r="F14" s="6">
        <v>0</v>
      </c>
      <c r="G14" s="9" t="s">
        <v>18</v>
      </c>
    </row>
    <row r="15" spans="1:7" ht="20.100000000000001" hidden="1" customHeight="1" x14ac:dyDescent="0.25">
      <c r="A15" s="19"/>
      <c r="B15" s="20" t="s">
        <v>10</v>
      </c>
      <c r="C15" s="6">
        <f t="shared" ref="C15:C21" si="0">D15+F15</f>
        <v>13</v>
      </c>
      <c r="D15" s="6">
        <v>13</v>
      </c>
      <c r="E15" s="8">
        <v>100</v>
      </c>
      <c r="F15" s="6">
        <v>0</v>
      </c>
      <c r="G15" s="9">
        <v>0</v>
      </c>
    </row>
    <row r="16" spans="1:7" ht="20.100000000000001" hidden="1" customHeight="1" x14ac:dyDescent="0.25">
      <c r="A16" s="19"/>
      <c r="B16" s="20" t="s">
        <v>11</v>
      </c>
      <c r="C16" s="6">
        <f t="shared" si="0"/>
        <v>40</v>
      </c>
      <c r="D16" s="6">
        <v>40</v>
      </c>
      <c r="E16" s="8">
        <v>100</v>
      </c>
      <c r="F16" s="6">
        <v>0</v>
      </c>
      <c r="G16" s="9">
        <v>0</v>
      </c>
    </row>
    <row r="17" spans="1:7" ht="20.100000000000001" hidden="1" customHeight="1" x14ac:dyDescent="0.25">
      <c r="A17" s="19"/>
      <c r="B17" s="20" t="s">
        <v>12</v>
      </c>
      <c r="C17" s="6">
        <f t="shared" si="0"/>
        <v>22</v>
      </c>
      <c r="D17" s="6">
        <v>21</v>
      </c>
      <c r="E17" s="8">
        <f>D17/C17*100</f>
        <v>95.454545454545453</v>
      </c>
      <c r="F17" s="6">
        <v>1</v>
      </c>
      <c r="G17" s="8">
        <f>100-E17</f>
        <v>4.5454545454545467</v>
      </c>
    </row>
    <row r="18" spans="1:7" ht="20.100000000000001" hidden="1" customHeight="1" x14ac:dyDescent="0.25">
      <c r="A18" s="19"/>
      <c r="B18" s="20" t="s">
        <v>13</v>
      </c>
      <c r="C18" s="6">
        <f t="shared" si="0"/>
        <v>8</v>
      </c>
      <c r="D18" s="6">
        <v>8</v>
      </c>
      <c r="E18" s="8">
        <v>100</v>
      </c>
      <c r="F18" s="6">
        <v>0</v>
      </c>
      <c r="G18" s="8">
        <v>0</v>
      </c>
    </row>
    <row r="19" spans="1:7" ht="20.100000000000001" hidden="1" customHeight="1" x14ac:dyDescent="0.25">
      <c r="A19" s="19"/>
      <c r="B19" s="20" t="s">
        <v>14</v>
      </c>
      <c r="C19" s="6">
        <f t="shared" si="0"/>
        <v>3</v>
      </c>
      <c r="D19" s="6">
        <v>3</v>
      </c>
      <c r="E19" s="8">
        <v>100</v>
      </c>
      <c r="F19" s="6">
        <v>0</v>
      </c>
      <c r="G19" s="8">
        <v>0</v>
      </c>
    </row>
    <row r="20" spans="1:7" ht="20.100000000000001" hidden="1" customHeight="1" x14ac:dyDescent="0.25">
      <c r="A20" s="19"/>
      <c r="B20" s="20" t="s">
        <v>15</v>
      </c>
      <c r="C20" s="6">
        <f t="shared" si="0"/>
        <v>2</v>
      </c>
      <c r="D20" s="6">
        <v>2</v>
      </c>
      <c r="E20" s="8">
        <v>100</v>
      </c>
      <c r="F20" s="6">
        <v>0</v>
      </c>
      <c r="G20" s="8">
        <v>0</v>
      </c>
    </row>
    <row r="21" spans="1:7" ht="20.100000000000001" hidden="1" customHeight="1" x14ac:dyDescent="0.25">
      <c r="A21" s="19"/>
      <c r="B21" s="20" t="s">
        <v>16</v>
      </c>
      <c r="C21" s="6">
        <f t="shared" si="0"/>
        <v>3</v>
      </c>
      <c r="D21" s="6">
        <v>2</v>
      </c>
      <c r="E21" s="8">
        <f>D21/C21*100</f>
        <v>66.666666666666657</v>
      </c>
      <c r="F21" s="6">
        <v>1</v>
      </c>
      <c r="G21" s="8">
        <f>100-E21</f>
        <v>33.333333333333343</v>
      </c>
    </row>
    <row r="22" spans="1:7" ht="18.75" hidden="1" customHeight="1" x14ac:dyDescent="0.25">
      <c r="A22" s="15"/>
      <c r="B22" s="17" t="s">
        <v>17</v>
      </c>
      <c r="C22" s="21">
        <v>31.285714285714285</v>
      </c>
      <c r="D22" s="21">
        <v>31.022471910112358</v>
      </c>
      <c r="E22" s="21"/>
      <c r="F22" s="21">
        <v>43</v>
      </c>
      <c r="G22" s="16"/>
    </row>
    <row r="23" spans="1:7" ht="20.100000000000001" customHeight="1" x14ac:dyDescent="0.25">
      <c r="A23" s="6">
        <v>109</v>
      </c>
      <c r="B23" s="6">
        <v>100</v>
      </c>
      <c r="C23" s="6">
        <v>84</v>
      </c>
      <c r="D23" s="6">
        <v>79</v>
      </c>
      <c r="E23" s="22">
        <f>D23/C23*100</f>
        <v>94.047619047619051</v>
      </c>
      <c r="F23" s="6">
        <v>5</v>
      </c>
      <c r="G23" s="22">
        <f>F23/C23*100</f>
        <v>5.9523809523809517</v>
      </c>
    </row>
    <row r="24" spans="1:7" ht="18" hidden="1" customHeight="1" x14ac:dyDescent="0.25">
      <c r="A24" s="45" t="s">
        <v>19</v>
      </c>
      <c r="B24" s="46"/>
      <c r="C24" s="6"/>
      <c r="D24" s="6"/>
      <c r="E24" s="22"/>
      <c r="F24" s="6"/>
      <c r="G24" s="22"/>
    </row>
    <row r="25" spans="1:7" hidden="1" x14ac:dyDescent="0.25">
      <c r="A25" s="23"/>
      <c r="B25" s="24" t="s">
        <v>9</v>
      </c>
      <c r="C25" s="6">
        <f>D25+F25</f>
        <v>0</v>
      </c>
      <c r="D25" s="6">
        <v>0</v>
      </c>
      <c r="E25" s="8" t="s">
        <v>18</v>
      </c>
      <c r="F25" s="6">
        <v>0</v>
      </c>
      <c r="G25" s="9" t="s">
        <v>18</v>
      </c>
    </row>
    <row r="26" spans="1:7" hidden="1" x14ac:dyDescent="0.25">
      <c r="A26" s="23"/>
      <c r="B26" s="24" t="s">
        <v>10</v>
      </c>
      <c r="C26" s="6">
        <f t="shared" ref="C26:C32" si="1">D26+F26</f>
        <v>14</v>
      </c>
      <c r="D26" s="6">
        <v>13</v>
      </c>
      <c r="E26" s="8">
        <f t="shared" ref="E26:E31" si="2">D26/C26*100</f>
        <v>92.857142857142861</v>
      </c>
      <c r="F26" s="6">
        <v>1</v>
      </c>
      <c r="G26" s="8">
        <f t="shared" ref="G26:G31" si="3">100-E26</f>
        <v>7.1428571428571388</v>
      </c>
    </row>
    <row r="27" spans="1:7" hidden="1" x14ac:dyDescent="0.25">
      <c r="A27" s="23"/>
      <c r="B27" s="24" t="s">
        <v>11</v>
      </c>
      <c r="C27" s="6">
        <f t="shared" si="1"/>
        <v>20</v>
      </c>
      <c r="D27" s="6">
        <v>19</v>
      </c>
      <c r="E27" s="8">
        <f t="shared" si="2"/>
        <v>95</v>
      </c>
      <c r="F27" s="6">
        <v>1</v>
      </c>
      <c r="G27" s="8">
        <f t="shared" si="3"/>
        <v>5</v>
      </c>
    </row>
    <row r="28" spans="1:7" hidden="1" x14ac:dyDescent="0.25">
      <c r="A28" s="23"/>
      <c r="B28" s="24" t="s">
        <v>12</v>
      </c>
      <c r="C28" s="6">
        <f t="shared" si="1"/>
        <v>19</v>
      </c>
      <c r="D28" s="6">
        <v>18</v>
      </c>
      <c r="E28" s="8">
        <f t="shared" si="2"/>
        <v>94.73684210526315</v>
      </c>
      <c r="F28" s="6">
        <v>1</v>
      </c>
      <c r="G28" s="8">
        <f t="shared" si="3"/>
        <v>5.2631578947368496</v>
      </c>
    </row>
    <row r="29" spans="1:7" hidden="1" x14ac:dyDescent="0.25">
      <c r="A29" s="23"/>
      <c r="B29" s="24" t="s">
        <v>13</v>
      </c>
      <c r="C29" s="6">
        <f t="shared" si="1"/>
        <v>13</v>
      </c>
      <c r="D29" s="6">
        <v>13</v>
      </c>
      <c r="E29" s="8">
        <f t="shared" si="2"/>
        <v>100</v>
      </c>
      <c r="F29" s="6">
        <v>0</v>
      </c>
      <c r="G29" s="8">
        <f t="shared" si="3"/>
        <v>0</v>
      </c>
    </row>
    <row r="30" spans="1:7" hidden="1" x14ac:dyDescent="0.25">
      <c r="A30" s="23"/>
      <c r="B30" s="24" t="s">
        <v>14</v>
      </c>
      <c r="C30" s="6">
        <f t="shared" si="1"/>
        <v>7</v>
      </c>
      <c r="D30" s="6">
        <v>7</v>
      </c>
      <c r="E30" s="8">
        <f t="shared" si="2"/>
        <v>100</v>
      </c>
      <c r="F30" s="6">
        <v>0</v>
      </c>
      <c r="G30" s="8">
        <f t="shared" si="3"/>
        <v>0</v>
      </c>
    </row>
    <row r="31" spans="1:7" hidden="1" x14ac:dyDescent="0.25">
      <c r="A31" s="23"/>
      <c r="B31" s="24" t="s">
        <v>15</v>
      </c>
      <c r="C31" s="6">
        <f t="shared" si="1"/>
        <v>7</v>
      </c>
      <c r="D31" s="6">
        <v>6</v>
      </c>
      <c r="E31" s="8">
        <f t="shared" si="2"/>
        <v>85.714285714285708</v>
      </c>
      <c r="F31" s="6">
        <v>1</v>
      </c>
      <c r="G31" s="8">
        <f t="shared" si="3"/>
        <v>14.285714285714292</v>
      </c>
    </row>
    <row r="32" spans="1:7" hidden="1" x14ac:dyDescent="0.25">
      <c r="A32" s="23"/>
      <c r="B32" s="24" t="s">
        <v>16</v>
      </c>
      <c r="C32" s="6">
        <f t="shared" si="1"/>
        <v>4</v>
      </c>
      <c r="D32" s="6">
        <v>3</v>
      </c>
      <c r="E32" s="8">
        <f>D32/C32*100</f>
        <v>75</v>
      </c>
      <c r="F32" s="6">
        <v>1</v>
      </c>
      <c r="G32" s="8">
        <f>100-E32</f>
        <v>25</v>
      </c>
    </row>
    <row r="33" spans="1:7" hidden="1" x14ac:dyDescent="0.25">
      <c r="A33" s="15"/>
      <c r="B33" s="17" t="s">
        <v>17</v>
      </c>
      <c r="C33" s="21">
        <v>33.952380952380949</v>
      </c>
      <c r="D33" s="21">
        <v>33.708860759493668</v>
      </c>
      <c r="E33" s="21"/>
      <c r="F33" s="21">
        <v>37.799999999999997</v>
      </c>
      <c r="G33" s="16"/>
    </row>
    <row r="34" spans="1:7" x14ac:dyDescent="0.25">
      <c r="A34" s="6">
        <v>110</v>
      </c>
      <c r="B34" s="6">
        <v>55</v>
      </c>
      <c r="C34" s="6">
        <v>53</v>
      </c>
      <c r="D34" s="6">
        <v>47</v>
      </c>
      <c r="E34" s="22">
        <v>88.679245283018872</v>
      </c>
      <c r="F34" s="6">
        <v>6</v>
      </c>
      <c r="G34" s="22">
        <v>11.320754716981133</v>
      </c>
    </row>
    <row r="35" spans="1:7" x14ac:dyDescent="0.25">
      <c r="A35" s="33" t="s">
        <v>19</v>
      </c>
      <c r="B35" s="34"/>
      <c r="C35" s="25"/>
      <c r="D35" s="25"/>
      <c r="E35" s="26"/>
      <c r="F35" s="25"/>
      <c r="G35" s="26"/>
    </row>
    <row r="36" spans="1:7" x14ac:dyDescent="0.25">
      <c r="A36" s="23"/>
      <c r="B36" s="27" t="s">
        <v>9</v>
      </c>
      <c r="C36" s="25">
        <v>0</v>
      </c>
      <c r="D36" s="25">
        <v>0</v>
      </c>
      <c r="E36" s="28" t="s">
        <v>18</v>
      </c>
      <c r="F36" s="25">
        <v>0</v>
      </c>
      <c r="G36" s="29" t="s">
        <v>18</v>
      </c>
    </row>
    <row r="37" spans="1:7" x14ac:dyDescent="0.25">
      <c r="A37" s="23"/>
      <c r="B37" s="27" t="s">
        <v>10</v>
      </c>
      <c r="C37" s="25">
        <v>8</v>
      </c>
      <c r="D37" s="25">
        <v>6</v>
      </c>
      <c r="E37" s="28">
        <v>75</v>
      </c>
      <c r="F37" s="25">
        <v>2</v>
      </c>
      <c r="G37" s="28">
        <v>25</v>
      </c>
    </row>
    <row r="38" spans="1:7" x14ac:dyDescent="0.25">
      <c r="A38" s="23"/>
      <c r="B38" s="27" t="s">
        <v>11</v>
      </c>
      <c r="C38" s="25">
        <v>18</v>
      </c>
      <c r="D38" s="25">
        <v>17</v>
      </c>
      <c r="E38" s="28">
        <v>94.444444444444443</v>
      </c>
      <c r="F38" s="25">
        <v>1</v>
      </c>
      <c r="G38" s="28">
        <v>5.5555555555555571</v>
      </c>
    </row>
    <row r="39" spans="1:7" x14ac:dyDescent="0.25">
      <c r="A39" s="23"/>
      <c r="B39" s="27" t="s">
        <v>12</v>
      </c>
      <c r="C39" s="25">
        <v>15</v>
      </c>
      <c r="D39" s="25">
        <v>15</v>
      </c>
      <c r="E39" s="28">
        <v>100</v>
      </c>
      <c r="F39" s="25">
        <v>0</v>
      </c>
      <c r="G39" s="28">
        <v>0</v>
      </c>
    </row>
    <row r="40" spans="1:7" x14ac:dyDescent="0.25">
      <c r="A40" s="23"/>
      <c r="B40" s="27" t="s">
        <v>13</v>
      </c>
      <c r="C40" s="25">
        <v>9</v>
      </c>
      <c r="D40" s="25">
        <v>7</v>
      </c>
      <c r="E40" s="28">
        <v>77.777777777777786</v>
      </c>
      <c r="F40" s="25">
        <v>2</v>
      </c>
      <c r="G40" s="28">
        <v>22.222222222222214</v>
      </c>
    </row>
    <row r="41" spans="1:7" x14ac:dyDescent="0.25">
      <c r="A41" s="23"/>
      <c r="B41" s="27" t="s">
        <v>14</v>
      </c>
      <c r="C41" s="25">
        <v>1</v>
      </c>
      <c r="D41" s="25">
        <v>0</v>
      </c>
      <c r="E41" s="28">
        <v>0</v>
      </c>
      <c r="F41" s="25">
        <v>1</v>
      </c>
      <c r="G41" s="28">
        <v>100</v>
      </c>
    </row>
    <row r="42" spans="1:7" x14ac:dyDescent="0.25">
      <c r="A42" s="23"/>
      <c r="B42" s="27" t="s">
        <v>15</v>
      </c>
      <c r="C42" s="25">
        <v>2</v>
      </c>
      <c r="D42" s="25">
        <v>2</v>
      </c>
      <c r="E42" s="28">
        <v>100</v>
      </c>
      <c r="F42" s="25">
        <v>0</v>
      </c>
      <c r="G42" s="28">
        <v>0</v>
      </c>
    </row>
    <row r="43" spans="1:7" x14ac:dyDescent="0.25">
      <c r="A43" s="23"/>
      <c r="B43" s="27" t="s">
        <v>16</v>
      </c>
      <c r="C43" s="25">
        <v>0</v>
      </c>
      <c r="D43" s="25">
        <v>0</v>
      </c>
      <c r="E43" s="28" t="s">
        <v>18</v>
      </c>
      <c r="F43" s="25">
        <v>0</v>
      </c>
      <c r="G43" s="29" t="s">
        <v>18</v>
      </c>
    </row>
    <row r="44" spans="1:7" x14ac:dyDescent="0.25">
      <c r="A44" s="23"/>
      <c r="B44" s="27" t="s">
        <v>17</v>
      </c>
      <c r="C44" s="30">
        <v>31.339622641509433</v>
      </c>
      <c r="D44" s="30">
        <v>31.148936170212767</v>
      </c>
      <c r="E44" s="30"/>
      <c r="F44" s="30">
        <v>32.833333333333336</v>
      </c>
      <c r="G44" s="31"/>
    </row>
    <row r="45" spans="1:7" ht="20.100000000000001" customHeight="1" x14ac:dyDescent="0.25">
      <c r="A45" s="6">
        <v>111</v>
      </c>
      <c r="B45" s="6">
        <v>38</v>
      </c>
      <c r="C45" s="6">
        <f>D45+F45</f>
        <v>36</v>
      </c>
      <c r="D45" s="6">
        <f>SUM(D47:D54)</f>
        <v>30</v>
      </c>
      <c r="E45" s="22">
        <f>D45/C45*100</f>
        <v>83.333333333333343</v>
      </c>
      <c r="F45" s="6">
        <f>SUM(F47:F54)</f>
        <v>6</v>
      </c>
      <c r="G45" s="22">
        <f>F45/C45*100</f>
        <v>16.666666666666664</v>
      </c>
    </row>
    <row r="46" spans="1:7" ht="18" customHeight="1" x14ac:dyDescent="0.25">
      <c r="A46" s="33" t="s">
        <v>19</v>
      </c>
      <c r="B46" s="34"/>
      <c r="C46" s="25"/>
      <c r="D46" s="25"/>
      <c r="E46" s="26"/>
      <c r="F46" s="25"/>
      <c r="G46" s="32"/>
    </row>
    <row r="47" spans="1:7" x14ac:dyDescent="0.25">
      <c r="A47" s="23"/>
      <c r="B47" s="27" t="s">
        <v>9</v>
      </c>
      <c r="C47" s="25">
        <f>D47+F47</f>
        <v>1</v>
      </c>
      <c r="D47" s="25">
        <v>1</v>
      </c>
      <c r="E47" s="28" t="s">
        <v>18</v>
      </c>
      <c r="F47" s="25">
        <v>0</v>
      </c>
      <c r="G47" s="29" t="s">
        <v>18</v>
      </c>
    </row>
    <row r="48" spans="1:7" x14ac:dyDescent="0.25">
      <c r="A48" s="23"/>
      <c r="B48" s="27" t="s">
        <v>10</v>
      </c>
      <c r="C48" s="25">
        <f t="shared" ref="C48:C54" si="4">D48+F48</f>
        <v>3</v>
      </c>
      <c r="D48" s="25">
        <v>3</v>
      </c>
      <c r="E48" s="28">
        <f t="shared" ref="E48:E53" si="5">D48/C48*100</f>
        <v>100</v>
      </c>
      <c r="F48" s="25">
        <v>0</v>
      </c>
      <c r="G48" s="28">
        <f t="shared" ref="G48:G53" si="6">100-E48</f>
        <v>0</v>
      </c>
    </row>
    <row r="49" spans="1:7" x14ac:dyDescent="0.25">
      <c r="A49" s="23"/>
      <c r="B49" s="27" t="s">
        <v>11</v>
      </c>
      <c r="C49" s="25">
        <f t="shared" si="4"/>
        <v>8</v>
      </c>
      <c r="D49" s="25">
        <v>6</v>
      </c>
      <c r="E49" s="28">
        <f t="shared" si="5"/>
        <v>75</v>
      </c>
      <c r="F49" s="25">
        <v>2</v>
      </c>
      <c r="G49" s="28">
        <f t="shared" si="6"/>
        <v>25</v>
      </c>
    </row>
    <row r="50" spans="1:7" x14ac:dyDescent="0.25">
      <c r="A50" s="23"/>
      <c r="B50" s="27" t="s">
        <v>12</v>
      </c>
      <c r="C50" s="25">
        <f t="shared" si="4"/>
        <v>5</v>
      </c>
      <c r="D50" s="25">
        <v>3</v>
      </c>
      <c r="E50" s="28">
        <f t="shared" si="5"/>
        <v>60</v>
      </c>
      <c r="F50" s="25">
        <v>2</v>
      </c>
      <c r="G50" s="28">
        <f t="shared" si="6"/>
        <v>40</v>
      </c>
    </row>
    <row r="51" spans="1:7" x14ac:dyDescent="0.25">
      <c r="A51" s="23"/>
      <c r="B51" s="27" t="s">
        <v>13</v>
      </c>
      <c r="C51" s="25">
        <f t="shared" si="4"/>
        <v>10</v>
      </c>
      <c r="D51" s="25">
        <v>8</v>
      </c>
      <c r="E51" s="28">
        <f t="shared" si="5"/>
        <v>80</v>
      </c>
      <c r="F51" s="25">
        <v>2</v>
      </c>
      <c r="G51" s="28">
        <f t="shared" si="6"/>
        <v>20</v>
      </c>
    </row>
    <row r="52" spans="1:7" x14ac:dyDescent="0.25">
      <c r="A52" s="23"/>
      <c r="B52" s="27" t="s">
        <v>14</v>
      </c>
      <c r="C52" s="25">
        <f t="shared" si="4"/>
        <v>5</v>
      </c>
      <c r="D52" s="25">
        <v>5</v>
      </c>
      <c r="E52" s="28">
        <f t="shared" si="5"/>
        <v>100</v>
      </c>
      <c r="F52" s="25">
        <v>0</v>
      </c>
      <c r="G52" s="28">
        <f t="shared" si="6"/>
        <v>0</v>
      </c>
    </row>
    <row r="53" spans="1:7" x14ac:dyDescent="0.25">
      <c r="A53" s="23"/>
      <c r="B53" s="27" t="s">
        <v>15</v>
      </c>
      <c r="C53" s="25">
        <f t="shared" si="4"/>
        <v>2</v>
      </c>
      <c r="D53" s="25">
        <v>2</v>
      </c>
      <c r="E53" s="28">
        <f t="shared" si="5"/>
        <v>100</v>
      </c>
      <c r="F53" s="25">
        <v>0</v>
      </c>
      <c r="G53" s="28">
        <f t="shared" si="6"/>
        <v>0</v>
      </c>
    </row>
    <row r="54" spans="1:7" x14ac:dyDescent="0.25">
      <c r="A54" s="23"/>
      <c r="B54" s="27" t="s">
        <v>16</v>
      </c>
      <c r="C54" s="25">
        <f t="shared" si="4"/>
        <v>2</v>
      </c>
      <c r="D54" s="25">
        <v>2</v>
      </c>
      <c r="E54" s="28" t="s">
        <v>18</v>
      </c>
      <c r="F54" s="25">
        <v>0</v>
      </c>
      <c r="G54" s="29" t="s">
        <v>18</v>
      </c>
    </row>
    <row r="55" spans="1:7" x14ac:dyDescent="0.25">
      <c r="A55" s="23"/>
      <c r="B55" s="27" t="s">
        <v>17</v>
      </c>
      <c r="C55" s="30">
        <v>35.67</v>
      </c>
      <c r="D55" s="30">
        <v>36.17</v>
      </c>
      <c r="E55" s="30"/>
      <c r="F55" s="30">
        <v>33.17</v>
      </c>
      <c r="G55" s="29"/>
    </row>
    <row r="56" spans="1:7" x14ac:dyDescent="0.25">
      <c r="A56" s="6">
        <v>112</v>
      </c>
      <c r="B56" s="6">
        <v>35</v>
      </c>
      <c r="C56" s="6">
        <f>D56+F56</f>
        <v>29</v>
      </c>
      <c r="D56" s="6">
        <f>SUM(D58:D65)</f>
        <v>26</v>
      </c>
      <c r="E56" s="22">
        <f>D56/C56*100</f>
        <v>89.65517241379311</v>
      </c>
      <c r="F56" s="6">
        <f>SUM(F58:F65)</f>
        <v>3</v>
      </c>
      <c r="G56" s="22">
        <f>F56/C56*100</f>
        <v>10.344827586206897</v>
      </c>
    </row>
    <row r="57" spans="1:7" x14ac:dyDescent="0.25">
      <c r="A57" s="33" t="s">
        <v>19</v>
      </c>
      <c r="B57" s="34"/>
      <c r="C57" s="25"/>
      <c r="D57" s="25"/>
      <c r="E57" s="26"/>
      <c r="F57" s="25"/>
      <c r="G57" s="32"/>
    </row>
    <row r="58" spans="1:7" x14ac:dyDescent="0.25">
      <c r="A58" s="23"/>
      <c r="B58" s="27" t="s">
        <v>9</v>
      </c>
      <c r="C58" s="25">
        <f>D58+F58</f>
        <v>0</v>
      </c>
      <c r="D58" s="25">
        <v>0</v>
      </c>
      <c r="E58" s="28" t="s">
        <v>18</v>
      </c>
      <c r="F58" s="25">
        <v>0</v>
      </c>
      <c r="G58" s="29" t="s">
        <v>18</v>
      </c>
    </row>
    <row r="59" spans="1:7" x14ac:dyDescent="0.25">
      <c r="A59" s="23"/>
      <c r="B59" s="27" t="s">
        <v>10</v>
      </c>
      <c r="C59" s="25">
        <f t="shared" ref="C59:C65" si="7">D59+F59</f>
        <v>1</v>
      </c>
      <c r="D59" s="25">
        <v>1</v>
      </c>
      <c r="E59" s="28">
        <f t="shared" ref="E59:E65" si="8">D59/C59*100</f>
        <v>100</v>
      </c>
      <c r="F59" s="25">
        <v>0</v>
      </c>
      <c r="G59" s="28">
        <f t="shared" ref="G59:G65" si="9">100-E59</f>
        <v>0</v>
      </c>
    </row>
    <row r="60" spans="1:7" x14ac:dyDescent="0.25">
      <c r="A60" s="23"/>
      <c r="B60" s="27" t="s">
        <v>11</v>
      </c>
      <c r="C60" s="25">
        <f t="shared" si="7"/>
        <v>8</v>
      </c>
      <c r="D60" s="25">
        <v>7</v>
      </c>
      <c r="E60" s="28">
        <f t="shared" si="8"/>
        <v>87.5</v>
      </c>
      <c r="F60" s="25">
        <v>1</v>
      </c>
      <c r="G60" s="28">
        <f t="shared" si="9"/>
        <v>12.5</v>
      </c>
    </row>
    <row r="61" spans="1:7" x14ac:dyDescent="0.25">
      <c r="A61" s="23"/>
      <c r="B61" s="27" t="s">
        <v>12</v>
      </c>
      <c r="C61" s="25">
        <f t="shared" si="7"/>
        <v>6</v>
      </c>
      <c r="D61" s="25">
        <v>6</v>
      </c>
      <c r="E61" s="28">
        <f t="shared" si="8"/>
        <v>100</v>
      </c>
      <c r="F61" s="25">
        <v>0</v>
      </c>
      <c r="G61" s="28">
        <f t="shared" si="9"/>
        <v>0</v>
      </c>
    </row>
    <row r="62" spans="1:7" x14ac:dyDescent="0.25">
      <c r="A62" s="23"/>
      <c r="B62" s="27" t="s">
        <v>13</v>
      </c>
      <c r="C62" s="25">
        <f t="shared" si="7"/>
        <v>4</v>
      </c>
      <c r="D62" s="25">
        <v>3</v>
      </c>
      <c r="E62" s="28">
        <f t="shared" si="8"/>
        <v>75</v>
      </c>
      <c r="F62" s="25">
        <v>1</v>
      </c>
      <c r="G62" s="28">
        <f t="shared" si="9"/>
        <v>25</v>
      </c>
    </row>
    <row r="63" spans="1:7" x14ac:dyDescent="0.25">
      <c r="A63" s="23"/>
      <c r="B63" s="27" t="s">
        <v>14</v>
      </c>
      <c r="C63" s="25">
        <f t="shared" si="7"/>
        <v>2</v>
      </c>
      <c r="D63" s="25">
        <v>2</v>
      </c>
      <c r="E63" s="28">
        <f t="shared" si="8"/>
        <v>100</v>
      </c>
      <c r="F63" s="25">
        <v>0</v>
      </c>
      <c r="G63" s="28">
        <f t="shared" si="9"/>
        <v>0</v>
      </c>
    </row>
    <row r="64" spans="1:7" x14ac:dyDescent="0.25">
      <c r="A64" s="23"/>
      <c r="B64" s="27" t="s">
        <v>15</v>
      </c>
      <c r="C64" s="25">
        <f t="shared" si="7"/>
        <v>4</v>
      </c>
      <c r="D64" s="25">
        <v>3</v>
      </c>
      <c r="E64" s="28">
        <f t="shared" si="8"/>
        <v>75</v>
      </c>
      <c r="F64" s="25">
        <v>1</v>
      </c>
      <c r="G64" s="28">
        <f t="shared" si="9"/>
        <v>25</v>
      </c>
    </row>
    <row r="65" spans="1:7" x14ac:dyDescent="0.25">
      <c r="A65" s="23"/>
      <c r="B65" s="27" t="s">
        <v>16</v>
      </c>
      <c r="C65" s="25">
        <f t="shared" si="7"/>
        <v>4</v>
      </c>
      <c r="D65" s="25">
        <v>4</v>
      </c>
      <c r="E65" s="28">
        <f t="shared" si="8"/>
        <v>100</v>
      </c>
      <c r="F65" s="25">
        <v>0</v>
      </c>
      <c r="G65" s="28">
        <f t="shared" si="9"/>
        <v>0</v>
      </c>
    </row>
    <row r="66" spans="1:7" x14ac:dyDescent="0.25">
      <c r="A66" s="23"/>
      <c r="B66" s="27" t="s">
        <v>17</v>
      </c>
      <c r="C66" s="30">
        <v>38.340000000000003</v>
      </c>
      <c r="D66" s="30">
        <v>38.35</v>
      </c>
      <c r="E66" s="30"/>
      <c r="F66" s="30">
        <v>38.33</v>
      </c>
      <c r="G66" s="29"/>
    </row>
    <row r="67" spans="1:7" ht="6" customHeight="1" thickBot="1" x14ac:dyDescent="0.3">
      <c r="A67" s="7"/>
      <c r="B67" s="10"/>
      <c r="C67" s="18"/>
      <c r="D67" s="18"/>
      <c r="E67" s="18"/>
      <c r="F67" s="18"/>
      <c r="G67" s="10"/>
    </row>
    <row r="68" spans="1:7" ht="7.5" customHeight="1" x14ac:dyDescent="0.25"/>
    <row r="69" spans="1:7" x14ac:dyDescent="0.25">
      <c r="A69" s="4" t="s">
        <v>21</v>
      </c>
    </row>
    <row r="70" spans="1:7" x14ac:dyDescent="0.25">
      <c r="A70" s="4" t="s">
        <v>22</v>
      </c>
    </row>
  </sheetData>
  <mergeCells count="10">
    <mergeCell ref="A57:B57"/>
    <mergeCell ref="A46:B46"/>
    <mergeCell ref="A13:B13"/>
    <mergeCell ref="A1:G1"/>
    <mergeCell ref="A2:G2"/>
    <mergeCell ref="A3:A4"/>
    <mergeCell ref="B3:B4"/>
    <mergeCell ref="C3:G3"/>
    <mergeCell ref="A24:B24"/>
    <mergeCell ref="A35:B3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李佩玲</dc:creator>
  <cp:lastModifiedBy>吳同偉</cp:lastModifiedBy>
  <dcterms:created xsi:type="dcterms:W3CDTF">2018-06-06T03:17:08Z</dcterms:created>
  <dcterms:modified xsi:type="dcterms:W3CDTF">2024-07-28T15:00:17Z</dcterms:modified>
</cp:coreProperties>
</file>