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joyhwen\Desktop\統計室\a、性別主流化\2024.02.21 性別統計\112性別統計0229\"/>
    </mc:Choice>
  </mc:AlternateContent>
  <xr:revisionPtr revIDLastSave="0" documentId="13_ncr:1_{3456818A-E9AE-484B-8B83-F5AA68F1535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heet0" sheetId="1" state="hidden" r:id="rId1"/>
    <sheet name="112年" sheetId="17" r:id="rId2"/>
    <sheet name="111年" sheetId="16" r:id="rId3"/>
    <sheet name="110年" sheetId="15" r:id="rId4"/>
    <sheet name="109年" sheetId="14" r:id="rId5"/>
    <sheet name="108年" sheetId="13" r:id="rId6"/>
  </sheets>
  <definedNames>
    <definedName name="adjdata1" localSheetId="5">OFFSET(#REF!,0,0,COUNTA(#REF!),1)</definedName>
    <definedName name="adjdata1" localSheetId="4">OFFSET(#REF!,0,0,COUNTA(#REF!),1)</definedName>
    <definedName name="adjdata1" localSheetId="3">OFFSET(#REF!,0,0,COUNTA(#REF!),1)</definedName>
    <definedName name="adjdata1" localSheetId="2">OFFSET(#REF!,0,0,COUNTA(#REF!),1)</definedName>
    <definedName name="adjdata1" localSheetId="1">OFFSET(#REF!,0,0,COUNTA(#REF!),1)</definedName>
    <definedName name="adjdata1">OFFSET(#REF!,0,0,COUNTA(#REF!),1)</definedName>
    <definedName name="adjdata2" localSheetId="5">OFFSET(#REF!,0,0,COUNTA(#REF!),1)</definedName>
    <definedName name="adjdata2" localSheetId="4">OFFSET(#REF!,0,0,COUNTA(#REF!),1)</definedName>
    <definedName name="adjdata2" localSheetId="3">OFFSET(#REF!,0,0,COUNTA(#REF!),1)</definedName>
    <definedName name="adjdata2" localSheetId="2">OFFSET(#REF!,0,0,COUNTA(#REF!),1)</definedName>
    <definedName name="adjdata2" localSheetId="1">OFFSET(#REF!,0,0,COUNTA(#REF!),1)</definedName>
    <definedName name="adjdata2">OFFSET(#REF!,0,0,COUNTA(#REF!),1)</definedName>
    <definedName name="adjitem" localSheetId="5">OFFSET(#REF!,0,0,COUNTA(#REF!),1)</definedName>
    <definedName name="adjitem" localSheetId="4">OFFSET(#REF!,0,0,COUNTA(#REF!),1)</definedName>
    <definedName name="adjitem" localSheetId="3">OFFSET(#REF!,0,0,COUNTA(#REF!),1)</definedName>
    <definedName name="adjitem" localSheetId="2">OFFSET(#REF!,0,0,COUNTA(#REF!),1)</definedName>
    <definedName name="adjitem" localSheetId="1">OFFSET(#REF!,0,0,COUNTA(#REF!),1)</definedName>
    <definedName name="adjitem">OFFSET(#REF!,0,0,COUNTA(#REF!),1)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>#REF!</definedName>
    <definedName name="_xlnm.Print_Area" localSheetId="0">Sheet0!$A$1:$F$36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4" l="1"/>
  <c r="D17" i="14"/>
  <c r="F16" i="14"/>
  <c r="D16" i="14"/>
  <c r="F15" i="14"/>
  <c r="D15" i="14"/>
  <c r="F14" i="14"/>
  <c r="D14" i="14"/>
  <c r="F13" i="14"/>
  <c r="D13" i="14"/>
  <c r="F12" i="14"/>
  <c r="D12" i="14"/>
  <c r="F11" i="14"/>
  <c r="D11" i="14"/>
  <c r="F10" i="14"/>
  <c r="D10" i="14"/>
  <c r="F9" i="14"/>
  <c r="D9" i="14"/>
  <c r="F8" i="14"/>
  <c r="D8" i="14"/>
  <c r="E12" i="13" l="1"/>
  <c r="C12" i="13"/>
  <c r="E8" i="13"/>
  <c r="C8" i="13"/>
  <c r="B8" i="13" s="1"/>
  <c r="D12" i="13" l="1"/>
  <c r="B12" i="13"/>
  <c r="F12" i="13" s="1"/>
  <c r="F8" i="13"/>
  <c r="D8" i="13"/>
  <c r="B17" i="13"/>
  <c r="F17" i="13" s="1"/>
  <c r="B15" i="13"/>
  <c r="D15" i="13" s="1"/>
  <c r="B14" i="13"/>
  <c r="F14" i="13" s="1"/>
  <c r="B16" i="13"/>
  <c r="F16" i="13" s="1"/>
  <c r="B13" i="13"/>
  <c r="B11" i="13"/>
  <c r="D11" i="13" s="1"/>
  <c r="B10" i="13"/>
  <c r="D10" i="13" s="1"/>
  <c r="B9" i="13"/>
  <c r="F9" i="13" s="1"/>
  <c r="B7" i="13"/>
  <c r="D7" i="13" s="1"/>
  <c r="F13" i="13" l="1"/>
  <c r="D13" i="13"/>
  <c r="F10" i="13"/>
  <c r="F15" i="13"/>
  <c r="F11" i="13"/>
  <c r="D14" i="13"/>
  <c r="F7" i="13"/>
  <c r="D9" i="13"/>
  <c r="D16" i="13"/>
  <c r="D17" i="13"/>
</calcChain>
</file>

<file path=xl/sharedStrings.xml><?xml version="1.0" encoding="utf-8"?>
<sst xmlns="http://schemas.openxmlformats.org/spreadsheetml/2006/main" count="269" uniqueCount="87">
  <si>
    <t>出進口廠商登記現有家數-按負責人性別及縣市別分</t>
  </si>
  <si>
    <t/>
  </si>
  <si>
    <t>中華民國103年12月底</t>
  </si>
  <si>
    <t>單位:家;%</t>
  </si>
  <si>
    <t>縣市別</t>
  </si>
  <si>
    <t>出進口廠商登記家數(家)</t>
  </si>
  <si>
    <t>合計</t>
  </si>
  <si>
    <t>男性負責人</t>
  </si>
  <si>
    <t>女性負責人</t>
  </si>
  <si>
    <t>家數</t>
  </si>
  <si>
    <t>比重(%)</t>
  </si>
  <si>
    <t>資料來源:經濟部國際貿易局</t>
  </si>
  <si>
    <t>新北市</t>
  </si>
  <si>
    <t>台北市</t>
  </si>
  <si>
    <t>台中市</t>
  </si>
  <si>
    <t>台南市</t>
  </si>
  <si>
    <t>高雄市</t>
  </si>
  <si>
    <t>宜蘭縣</t>
  </si>
  <si>
    <t>桃園市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</si>
  <si>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</si>
  <si>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</si>
  <si>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</si>
  <si>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</si>
  <si>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</si>
  <si>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</si>
  <si>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</si>
  <si>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台東縣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</si>
  <si>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</si>
  <si>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</si>
  <si>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</si>
  <si>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</si>
  <si>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</si>
  <si>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</si>
  <si>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</si>
  <si>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總計</t>
  </si>
  <si>
    <t>台灣地區</t>
  </si>
  <si>
    <t>金馬地區</t>
  </si>
  <si>
    <t>說明:</t>
  </si>
  <si>
    <t>填表說明:本表1式2份1份送本部統計處並公布於網站1份自存。</t>
  </si>
  <si>
    <t>1.103年12月出進口廠商登記家數中女性負責人占26.83% 比男性負責人73.17% 少了46.34個百分點。</t>
  </si>
  <si>
    <t>2.觀察各縣市出進口廠商登記家數中女性負責人家數比率以台東縣 30.25%為最高連江縣 15.79%為最低</t>
  </si>
  <si>
    <t>資料來源：經濟部國際貿易局貿易發展組。</t>
    <phoneticPr fontId="33" type="noConversion"/>
  </si>
  <si>
    <t>項      目</t>
    <phoneticPr fontId="33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</si>
  <si>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108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 xml:space="preserve"> 2019</t>
    </r>
    <phoneticPr fontId="33" type="noConversion"/>
  </si>
  <si>
    <t>參與人數</t>
    <phoneticPr fontId="33" type="noConversion"/>
  </si>
  <si>
    <t>合計</t>
    <phoneticPr fontId="33" type="noConversion"/>
  </si>
  <si>
    <t>男性</t>
    <phoneticPr fontId="33" type="noConversion"/>
  </si>
  <si>
    <t>女性</t>
    <phoneticPr fontId="33" type="noConversion"/>
  </si>
  <si>
    <t>人數</t>
    <phoneticPr fontId="33" type="noConversion"/>
  </si>
  <si>
    <t>人數</t>
    <phoneticPr fontId="33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</si>
  <si>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</t>
    </r>
    <phoneticPr fontId="33" type="noConversion"/>
  </si>
  <si>
    <r>
      <rPr>
        <sz val="10"/>
        <rFont val="標楷體"/>
        <family val="4"/>
        <charset val="136"/>
      </rPr>
      <t>單位：人數</t>
    </r>
    <r>
      <rPr>
        <sz val="10"/>
        <rFont val="Times New Roman"/>
        <family val="1"/>
      </rPr>
      <t>; %</t>
    </r>
    <phoneticPr fontId="33" type="noConversion"/>
  </si>
  <si>
    <t xml:space="preserve">      參展團</t>
    <phoneticPr fontId="33" type="noConversion"/>
  </si>
  <si>
    <t xml:space="preserve">      拓銷團</t>
    <phoneticPr fontId="33" type="noConversion"/>
  </si>
  <si>
    <t xml:space="preserve">      形象推廣</t>
    <phoneticPr fontId="33" type="noConversion"/>
  </si>
  <si>
    <t xml:space="preserve">   說明會</t>
    <phoneticPr fontId="33" type="noConversion"/>
  </si>
  <si>
    <t xml:space="preserve">      研討會/說明會</t>
    <phoneticPr fontId="33" type="noConversion"/>
  </si>
  <si>
    <t xml:space="preserve">      採購洽談</t>
    <phoneticPr fontId="33" type="noConversion"/>
  </si>
  <si>
    <t xml:space="preserve">      諮詢輔導</t>
    <phoneticPr fontId="33" type="noConversion"/>
  </si>
  <si>
    <t>拓銷活動參與人數性別統計表–活動屬性別分</t>
    <phoneticPr fontId="33" type="noConversion"/>
  </si>
  <si>
    <t xml:space="preserve">總    計       </t>
    <phoneticPr fontId="33" type="noConversion"/>
  </si>
  <si>
    <t xml:space="preserve">   參展拓銷</t>
    <phoneticPr fontId="33" type="noConversion"/>
  </si>
  <si>
    <t>註：活動屬性別(複分類)包括–參展拓銷、說明會、人才培訓及其他。</t>
    <phoneticPr fontId="33" type="noConversion"/>
  </si>
  <si>
    <t xml:space="preserve">   人才培訓</t>
    <phoneticPr fontId="33" type="noConversion"/>
  </si>
  <si>
    <t xml:space="preserve">   其他</t>
    <phoneticPr fontId="33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</si>
  <si>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 xml:space="preserve"> 2020</t>
    </r>
    <phoneticPr fontId="33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</si>
  <si>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</t>
    </r>
    <phoneticPr fontId="33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</si>
  <si>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 xml:space="preserve"> 2021</t>
    </r>
    <phoneticPr fontId="33" type="noConversion"/>
  </si>
  <si>
    <t xml:space="preserve">總    計       </t>
    <phoneticPr fontId="33" type="noConversion"/>
  </si>
  <si>
    <t xml:space="preserve">   參展拓銷</t>
    <phoneticPr fontId="33" type="noConversion"/>
  </si>
  <si>
    <t xml:space="preserve">      參展團</t>
    <phoneticPr fontId="33" type="noConversion"/>
  </si>
  <si>
    <t xml:space="preserve">      拓銷團</t>
    <phoneticPr fontId="33" type="noConversion"/>
  </si>
  <si>
    <t xml:space="preserve">      形象推廣</t>
    <phoneticPr fontId="33" type="noConversion"/>
  </si>
  <si>
    <t xml:space="preserve">   說明會</t>
    <phoneticPr fontId="33" type="noConversion"/>
  </si>
  <si>
    <t xml:space="preserve">      研討會/說明會</t>
    <phoneticPr fontId="33" type="noConversion"/>
  </si>
  <si>
    <t xml:space="preserve">      採購洽談</t>
    <phoneticPr fontId="33" type="noConversion"/>
  </si>
  <si>
    <t xml:space="preserve">      諮詢輔導</t>
    <phoneticPr fontId="33" type="noConversion"/>
  </si>
  <si>
    <t xml:space="preserve">   其他</t>
    <phoneticPr fontId="33" type="noConversion"/>
  </si>
  <si>
    <t xml:space="preserve">   人才培訓</t>
    <phoneticPr fontId="33" type="noConversion"/>
  </si>
  <si>
    <t>–</t>
    <phoneticPr fontId="33" type="noConversion"/>
  </si>
  <si>
    <t>–</t>
    <phoneticPr fontId="33" type="noConversion"/>
  </si>
  <si>
    <t>–</t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</si>
  <si>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111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 xml:space="preserve"> 2022</t>
    </r>
    <phoneticPr fontId="33" type="noConversion"/>
  </si>
  <si>
    <t>註1：活動屬性別(複分類)包括–參展拓銷、說明會、人才培訓及其他。</t>
    <phoneticPr fontId="33" type="noConversion"/>
  </si>
  <si>
    <t>註2：部份海外舉辦拓銷活動，填報該活動所有參加者(多為外國人)人數，未列入本項統計。</t>
    <phoneticPr fontId="33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</si>
  <si>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112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 xml:space="preserve"> 2023</t>
    </r>
    <phoneticPr fontId="33" type="noConversion"/>
  </si>
  <si>
    <t>資料來源：經濟部國際貿易署貿易發展組。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</si>
</sst>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(* #,##0.00_);_(* \(#,##0.00\);_(* &quot;-&quot;??_);_(@_)"/>
    <numFmt numFmtId="177" formatCode="0.00_ ;[Red]\-0.00\ "/>
  </numFmts>
  <fonts count="43">
    <font>
      <sz val="10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10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12"/>
      <name val="Arial Unicode MS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0"/>
      <name val="Times New Roman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7">
    <xf numFmtId="0" fontId="0" fillId="0" borderId="0"/>
    <xf numFmtId="176" fontId="32" fillId="0" borderId="0" applyFont="0" applyFill="0" applyBorder="0" applyAlignment="0" applyProtection="0"/>
    <xf numFmtId="0" fontId="38" fillId="0" borderId="0">
      <alignment vertical="center"/>
    </xf>
    <xf numFmtId="0" fontId="39" fillId="0" borderId="0">
      <alignment vertical="center"/>
    </xf>
    <xf numFmtId="0" fontId="39" fillId="0" borderId="0"/>
    <xf numFmtId="9" fontId="39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12" fillId="0" borderId="3" xfId="0" applyFont="1" applyBorder="1"/>
    <xf numFmtId="0" fontId="13" fillId="0" borderId="3" xfId="0" applyFont="1" applyBorder="1"/>
    <xf numFmtId="0" fontId="14" fillId="0" borderId="3" xfId="0" applyFont="1" applyBorder="1"/>
    <xf numFmtId="0" fontId="15" fillId="0" borderId="3" xfId="0" applyFont="1" applyBorder="1"/>
    <xf numFmtId="0" fontId="16" fillId="0" borderId="3" xfId="0" applyFont="1" applyBorder="1"/>
    <xf numFmtId="0" fontId="17" fillId="0" borderId="3" xfId="0" applyFont="1" applyBorder="1"/>
    <xf numFmtId="0" fontId="18" fillId="0" borderId="3" xfId="0" applyFont="1" applyBorder="1"/>
    <xf numFmtId="0" fontId="19" fillId="0" borderId="3" xfId="0" applyFont="1" applyBorder="1"/>
    <xf numFmtId="0" fontId="20" fillId="0" borderId="3" xfId="0" applyFont="1" applyBorder="1"/>
    <xf numFmtId="0" fontId="21" fillId="0" borderId="3" xfId="0" applyFont="1" applyBorder="1"/>
    <xf numFmtId="0" fontId="22" fillId="0" borderId="3" xfId="0" applyFont="1" applyBorder="1"/>
    <xf numFmtId="0" fontId="23" fillId="0" borderId="3" xfId="0" applyFont="1" applyBorder="1"/>
    <xf numFmtId="0" fontId="24" fillId="0" borderId="3" xfId="0" applyFont="1" applyBorder="1"/>
    <xf numFmtId="0" fontId="25" fillId="0" borderId="3" xfId="0" applyFont="1" applyBorder="1"/>
    <xf numFmtId="0" fontId="26" fillId="0" borderId="3" xfId="0" applyFont="1" applyBorder="1"/>
    <xf numFmtId="0" fontId="27" fillId="0" borderId="3" xfId="0" applyFont="1" applyBorder="1"/>
    <xf numFmtId="0" fontId="28" fillId="0" borderId="3" xfId="0" applyFont="1" applyBorder="1"/>
    <xf numFmtId="0" fontId="29" fillId="0" borderId="3" xfId="0" applyFont="1" applyBorder="1"/>
    <xf numFmtId="0" fontId="30" fillId="0" borderId="3" xfId="0" applyFont="1" applyBorder="1"/>
    <xf numFmtId="0" fontId="31" fillId="0" borderId="3" xfId="0" applyFont="1" applyBorder="1"/>
    <xf numFmtId="0" fontId="1" fillId="0" borderId="0" xfId="0" applyNumberFormat="1" applyFont="1" applyAlignment="1">
      <alignment wrapText="1"/>
    </xf>
    <xf numFmtId="0" fontId="34" fillId="0" borderId="0" xfId="0" applyFont="1"/>
    <xf numFmtId="0" fontId="36" fillId="2" borderId="0" xfId="0" applyFont="1" applyFill="1" applyAlignment="1">
      <alignment horizontal="left"/>
    </xf>
    <xf numFmtId="0" fontId="34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/>
    </xf>
    <xf numFmtId="3" fontId="37" fillId="2" borderId="11" xfId="0" applyNumberFormat="1" applyFont="1" applyFill="1" applyBorder="1" applyAlignment="1">
      <alignment horizontal="right" vertical="center"/>
    </xf>
    <xf numFmtId="3" fontId="37" fillId="2" borderId="0" xfId="0" applyNumberFormat="1" applyFont="1" applyFill="1" applyAlignment="1">
      <alignment horizontal="right" vertical="center"/>
    </xf>
    <xf numFmtId="177" fontId="37" fillId="2" borderId="0" xfId="1" applyNumberFormat="1" applyFont="1" applyFill="1" applyAlignment="1">
      <alignment horizontal="right" vertical="center"/>
    </xf>
    <xf numFmtId="0" fontId="37" fillId="2" borderId="0" xfId="0" applyNumberFormat="1" applyFont="1" applyFill="1" applyAlignment="1">
      <alignment horizontal="right" vertical="center"/>
    </xf>
    <xf numFmtId="49" fontId="1" fillId="2" borderId="9" xfId="0" applyNumberFormat="1" applyFont="1" applyFill="1" applyBorder="1" applyAlignment="1">
      <alignment horizontal="left" vertical="center"/>
    </xf>
    <xf numFmtId="3" fontId="37" fillId="2" borderId="12" xfId="0" applyNumberFormat="1" applyFont="1" applyFill="1" applyBorder="1" applyAlignment="1">
      <alignment horizontal="right" vertical="center"/>
    </xf>
    <xf numFmtId="3" fontId="37" fillId="2" borderId="10" xfId="0" applyNumberFormat="1" applyFont="1" applyFill="1" applyBorder="1" applyAlignment="1">
      <alignment horizontal="right" vertical="center"/>
    </xf>
    <xf numFmtId="177" fontId="37" fillId="2" borderId="10" xfId="1" applyNumberFormat="1" applyFont="1" applyFill="1" applyBorder="1" applyAlignment="1">
      <alignment horizontal="right" vertical="center"/>
    </xf>
    <xf numFmtId="0" fontId="37" fillId="2" borderId="10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4" fillId="0" borderId="0" xfId="0" applyFont="1"/>
    <xf numFmtId="49" fontId="1" fillId="2" borderId="0" xfId="0" applyNumberFormat="1" applyFont="1" applyFill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5" xfId="0" applyFont="1" applyBorder="1"/>
    <xf numFmtId="49" fontId="1" fillId="0" borderId="0" xfId="0" applyNumberFormat="1" applyFont="1" applyAlignment="1">
      <alignment wrapText="1"/>
    </xf>
    <xf numFmtId="0" fontId="3" fillId="2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9" fontId="40" fillId="2" borderId="0" xfId="0" applyNumberFormat="1" applyFont="1" applyFill="1" applyAlignment="1">
      <alignment horizontal="center" vertical="center" wrapText="1"/>
    </xf>
    <xf numFmtId="49" fontId="41" fillId="2" borderId="0" xfId="0" applyNumberFormat="1" applyFont="1" applyFill="1" applyAlignment="1">
      <alignment horizontal="center" vertical="center" wrapText="1"/>
    </xf>
    <xf numFmtId="49" fontId="42" fillId="2" borderId="0" xfId="0" applyNumberFormat="1" applyFont="1" applyFill="1" applyAlignment="1">
      <alignment horizontal="center" vertical="center" wrapText="1"/>
    </xf>
    <xf numFmtId="49" fontId="34" fillId="2" borderId="0" xfId="0" applyNumberFormat="1" applyFont="1" applyFill="1" applyAlignment="1">
      <alignment horizontal="center" vertical="center" wrapText="1"/>
    </xf>
    <xf numFmtId="0" fontId="34" fillId="2" borderId="10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/>
    </xf>
  </cellXfs>
  <cellStyles count="7">
    <cellStyle name="一般" xfId="0" builtinId="0"/>
    <cellStyle name="一般 2" xfId="2" xr:uid="{00000000-0005-0000-0000-000001000000}"/>
    <cellStyle name="一般 3" xfId="3" xr:uid="{00000000-0005-0000-0000-000002000000}"/>
    <cellStyle name="一般 4" xfId="4" xr:uid="{00000000-0005-0000-0000-000003000000}"/>
    <cellStyle name="千分位 2" xfId="1" xr:uid="{00000000-0005-0000-0000-000004000000}"/>
    <cellStyle name="千分位 2 2" xfId="6" xr:uid="{00000000-0005-0000-0000-000005000000}"/>
    <cellStyle name="百分比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opLeftCell="A10" workbookViewId="0">
      <selection activeCell="A33" sqref="A33:IV36"/>
    </sheetView>
  </sheetViews>
  <sheetFormatPr defaultRowHeight="12.75"/>
  <cols>
    <col min="1" max="6" width="15.28515625" bestFit="1" customWidth="1"/>
  </cols>
  <sheetData>
    <row r="1" spans="1:6" ht="19.5">
      <c r="A1" s="50" t="s">
        <v>0</v>
      </c>
      <c r="B1" s="50" t="s">
        <v>1</v>
      </c>
      <c r="C1" s="50" t="s">
        <v>1</v>
      </c>
      <c r="D1" s="50" t="s">
        <v>1</v>
      </c>
      <c r="E1" s="50" t="s">
        <v>1</v>
      </c>
      <c r="F1" s="50" t="s">
        <v>1</v>
      </c>
    </row>
    <row r="2" spans="1:6" ht="14.25">
      <c r="A2" s="51" t="s">
        <v>2</v>
      </c>
      <c r="B2" s="51" t="s">
        <v>1</v>
      </c>
      <c r="C2" s="51" t="s">
        <v>1</v>
      </c>
      <c r="D2" s="51" t="s">
        <v>1</v>
      </c>
      <c r="E2" s="51" t="s">
        <v>1</v>
      </c>
      <c r="F2" s="51" t="s">
        <v>1</v>
      </c>
    </row>
    <row r="3" spans="1:6" ht="14.2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3</v>
      </c>
    </row>
    <row r="4" spans="1:6" ht="16.5">
      <c r="A4" s="53" t="s">
        <v>4</v>
      </c>
      <c r="B4" s="52" t="s">
        <v>5</v>
      </c>
      <c r="C4" s="52" t="s">
        <v>1</v>
      </c>
      <c r="D4" s="52" t="s">
        <v>1</v>
      </c>
      <c r="E4" s="52" t="s">
        <v>1</v>
      </c>
      <c r="F4" s="52" t="s">
        <v>1</v>
      </c>
    </row>
    <row r="5" spans="1:6" ht="16.5">
      <c r="A5" s="54" t="s">
        <v>1</v>
      </c>
      <c r="B5" s="56" t="s">
        <v>6</v>
      </c>
      <c r="C5" s="56" t="s">
        <v>7</v>
      </c>
      <c r="D5" s="56" t="s">
        <v>1</v>
      </c>
      <c r="E5" s="56" t="s">
        <v>8</v>
      </c>
      <c r="F5" s="56" t="s">
        <v>1</v>
      </c>
    </row>
    <row r="6" spans="1:6" ht="16.5">
      <c r="A6" s="55" t="s">
        <v>1</v>
      </c>
      <c r="B6" s="57" t="s">
        <v>1</v>
      </c>
      <c r="C6" s="2" t="s">
        <v>9</v>
      </c>
      <c r="D6" s="2" t="s">
        <v>10</v>
      </c>
      <c r="E6" s="2" t="s">
        <v>9</v>
      </c>
      <c r="F6" s="2" t="s">
        <v>10</v>
      </c>
    </row>
    <row r="7" spans="1:6" ht="16.5">
      <c r="A7" s="25" t="s">
        <v>34</v>
      </c>
      <c r="B7" s="28">
        <v>270140</v>
      </c>
      <c r="C7" s="28">
        <v>197665</v>
      </c>
      <c r="D7" s="28">
        <v>73.17</v>
      </c>
      <c r="E7" s="28">
        <v>72475</v>
      </c>
      <c r="F7" s="28">
        <v>26.83</v>
      </c>
    </row>
    <row r="8" spans="1:6" ht="16.5">
      <c r="A8" s="26" t="s">
        <v>35</v>
      </c>
      <c r="B8" s="28">
        <v>269574</v>
      </c>
      <c r="C8" s="28">
        <v>197246</v>
      </c>
      <c r="D8" s="28">
        <v>73.17</v>
      </c>
      <c r="E8" s="28">
        <v>72328</v>
      </c>
      <c r="F8" s="28">
        <v>26.83</v>
      </c>
    </row>
    <row r="9" spans="1:6" ht="16.5">
      <c r="A9" s="3" t="s">
        <v>12</v>
      </c>
      <c r="B9" s="28">
        <v>54577</v>
      </c>
      <c r="C9" s="28">
        <v>40086</v>
      </c>
      <c r="D9" s="28">
        <v>73.45</v>
      </c>
      <c r="E9" s="28">
        <v>14491</v>
      </c>
      <c r="F9" s="28">
        <v>26.55</v>
      </c>
    </row>
    <row r="10" spans="1:6" ht="16.5">
      <c r="A10" s="4" t="s">
        <v>13</v>
      </c>
      <c r="B10" s="28">
        <v>76067</v>
      </c>
      <c r="C10" s="28">
        <v>54486</v>
      </c>
      <c r="D10" s="28">
        <v>71.63</v>
      </c>
      <c r="E10" s="28">
        <v>21581</v>
      </c>
      <c r="F10" s="28">
        <v>28.37</v>
      </c>
    </row>
    <row r="11" spans="1:6" ht="16.5">
      <c r="A11" s="5" t="s">
        <v>14</v>
      </c>
      <c r="B11" s="28">
        <v>35608</v>
      </c>
      <c r="C11" s="28">
        <v>25982</v>
      </c>
      <c r="D11" s="28">
        <v>72.97</v>
      </c>
      <c r="E11" s="28">
        <v>9626</v>
      </c>
      <c r="F11" s="28">
        <v>27.03</v>
      </c>
    </row>
    <row r="12" spans="1:6" ht="16.5">
      <c r="A12" s="6" t="s">
        <v>15</v>
      </c>
      <c r="B12" s="28">
        <v>15755</v>
      </c>
      <c r="C12" s="28">
        <v>11888</v>
      </c>
      <c r="D12" s="28">
        <v>75.459999999999994</v>
      </c>
      <c r="E12" s="28">
        <v>3867</v>
      </c>
      <c r="F12" s="28">
        <v>24.54</v>
      </c>
    </row>
    <row r="13" spans="1:6" ht="16.5">
      <c r="A13" s="7" t="s">
        <v>16</v>
      </c>
      <c r="B13" s="28">
        <v>28566</v>
      </c>
      <c r="C13" s="28">
        <v>20874</v>
      </c>
      <c r="D13" s="28">
        <v>73.069999999999993</v>
      </c>
      <c r="E13" s="28">
        <v>7692</v>
      </c>
      <c r="F13" s="28">
        <v>26.93</v>
      </c>
    </row>
    <row r="14" spans="1:6" ht="16.5">
      <c r="A14" s="8" t="s">
        <v>17</v>
      </c>
      <c r="B14" s="28">
        <v>1558</v>
      </c>
      <c r="C14" s="28">
        <v>1169</v>
      </c>
      <c r="D14" s="28">
        <v>75.03</v>
      </c>
      <c r="E14" s="28">
        <v>389</v>
      </c>
      <c r="F14" s="28">
        <v>24.97</v>
      </c>
    </row>
    <row r="15" spans="1:6" ht="16.5">
      <c r="A15" s="9" t="s">
        <v>18</v>
      </c>
      <c r="B15" s="28">
        <v>20474</v>
      </c>
      <c r="C15" s="28">
        <v>15028</v>
      </c>
      <c r="D15" s="28">
        <v>73.400000000000006</v>
      </c>
      <c r="E15" s="28">
        <v>5446</v>
      </c>
      <c r="F15" s="28">
        <v>26.6</v>
      </c>
    </row>
    <row r="16" spans="1:6" ht="16.5">
      <c r="A16" s="10" t="s">
        <v>19</v>
      </c>
      <c r="B16" s="28">
        <v>4570</v>
      </c>
      <c r="C16" s="28">
        <v>3468</v>
      </c>
      <c r="D16" s="28">
        <v>75.89</v>
      </c>
      <c r="E16" s="28">
        <v>1102</v>
      </c>
      <c r="F16" s="28">
        <v>24.11</v>
      </c>
    </row>
    <row r="17" spans="1:6" ht="16.5">
      <c r="A17" s="11" t="s">
        <v>20</v>
      </c>
      <c r="B17" s="28">
        <v>2433</v>
      </c>
      <c r="C17" s="28">
        <v>1871</v>
      </c>
      <c r="D17" s="28">
        <v>76.900000000000006</v>
      </c>
      <c r="E17" s="28">
        <v>562</v>
      </c>
      <c r="F17" s="28">
        <v>23.1</v>
      </c>
    </row>
    <row r="18" spans="1:6" ht="16.5">
      <c r="A18" s="12" t="s">
        <v>21</v>
      </c>
      <c r="B18" s="28">
        <v>12142</v>
      </c>
      <c r="C18" s="28">
        <v>8857</v>
      </c>
      <c r="D18" s="28">
        <v>72.95</v>
      </c>
      <c r="E18" s="28">
        <v>3285</v>
      </c>
      <c r="F18" s="28">
        <v>27.05</v>
      </c>
    </row>
    <row r="19" spans="1:6" ht="16.5">
      <c r="A19" s="13" t="s">
        <v>22</v>
      </c>
      <c r="B19" s="28">
        <v>1891</v>
      </c>
      <c r="C19" s="28">
        <v>1417</v>
      </c>
      <c r="D19" s="28">
        <v>74.930000000000007</v>
      </c>
      <c r="E19" s="28">
        <v>474</v>
      </c>
      <c r="F19" s="28">
        <v>25.07</v>
      </c>
    </row>
    <row r="20" spans="1:6" ht="16.5">
      <c r="A20" s="14" t="s">
        <v>23</v>
      </c>
      <c r="B20" s="28">
        <v>2483</v>
      </c>
      <c r="C20" s="28">
        <v>1883</v>
      </c>
      <c r="D20" s="28">
        <v>75.84</v>
      </c>
      <c r="E20" s="28">
        <v>600</v>
      </c>
      <c r="F20" s="28">
        <v>24.16</v>
      </c>
    </row>
    <row r="21" spans="1:6" ht="16.5">
      <c r="A21" s="15" t="s">
        <v>24</v>
      </c>
      <c r="B21" s="28">
        <v>1866</v>
      </c>
      <c r="C21" s="28">
        <v>1429</v>
      </c>
      <c r="D21" s="28">
        <v>76.58</v>
      </c>
      <c r="E21" s="28">
        <v>437</v>
      </c>
      <c r="F21" s="28">
        <v>23.42</v>
      </c>
    </row>
    <row r="22" spans="1:6" ht="16.5">
      <c r="A22" s="16" t="s">
        <v>25</v>
      </c>
      <c r="B22" s="28">
        <v>2648</v>
      </c>
      <c r="C22" s="28">
        <v>2019</v>
      </c>
      <c r="D22" s="28">
        <v>76.25</v>
      </c>
      <c r="E22" s="28">
        <v>629</v>
      </c>
      <c r="F22" s="28">
        <v>23.75</v>
      </c>
    </row>
    <row r="23" spans="1:6" ht="16.5">
      <c r="A23" s="17" t="s">
        <v>26</v>
      </c>
      <c r="B23" s="28">
        <v>156</v>
      </c>
      <c r="C23" s="28">
        <v>107</v>
      </c>
      <c r="D23" s="28">
        <v>68.59</v>
      </c>
      <c r="E23" s="28">
        <v>49</v>
      </c>
      <c r="F23" s="28">
        <v>31.41</v>
      </c>
    </row>
    <row r="24" spans="1:6" ht="16.5">
      <c r="A24" s="18" t="s">
        <v>27</v>
      </c>
      <c r="B24" s="28">
        <v>865</v>
      </c>
      <c r="C24" s="28">
        <v>672</v>
      </c>
      <c r="D24" s="28">
        <v>77.69</v>
      </c>
      <c r="E24" s="28">
        <v>193</v>
      </c>
      <c r="F24" s="28">
        <v>22.31</v>
      </c>
    </row>
    <row r="25" spans="1:6" ht="16.5">
      <c r="A25" s="19" t="s">
        <v>28</v>
      </c>
      <c r="B25" s="28">
        <v>154</v>
      </c>
      <c r="C25" s="28">
        <v>125</v>
      </c>
      <c r="D25" s="28">
        <v>81.17</v>
      </c>
      <c r="E25" s="28">
        <v>29</v>
      </c>
      <c r="F25" s="28">
        <v>18.829999999999998</v>
      </c>
    </row>
    <row r="26" spans="1:6" ht="16.5">
      <c r="A26" s="20" t="s">
        <v>29</v>
      </c>
      <c r="B26" s="28">
        <v>1714</v>
      </c>
      <c r="C26" s="28">
        <v>1220</v>
      </c>
      <c r="D26" s="28">
        <v>71.180000000000007</v>
      </c>
      <c r="E26" s="28">
        <v>494</v>
      </c>
      <c r="F26" s="28">
        <v>28.82</v>
      </c>
    </row>
    <row r="27" spans="1:6" ht="16.5">
      <c r="A27" s="21" t="s">
        <v>30</v>
      </c>
      <c r="B27" s="28">
        <v>4566</v>
      </c>
      <c r="C27" s="28">
        <v>3564</v>
      </c>
      <c r="D27" s="28">
        <v>78.06</v>
      </c>
      <c r="E27" s="28">
        <v>1002</v>
      </c>
      <c r="F27" s="28">
        <v>21.94</v>
      </c>
    </row>
    <row r="28" spans="1:6" ht="16.5">
      <c r="A28" s="22" t="s">
        <v>31</v>
      </c>
      <c r="B28" s="28">
        <v>1481</v>
      </c>
      <c r="C28" s="28">
        <v>1101</v>
      </c>
      <c r="D28" s="28">
        <v>74.34</v>
      </c>
      <c r="E28" s="28">
        <v>380</v>
      </c>
      <c r="F28" s="28">
        <v>25.66</v>
      </c>
    </row>
    <row r="29" spans="1:6" ht="16.5">
      <c r="A29" s="27" t="s">
        <v>36</v>
      </c>
      <c r="B29" s="28">
        <v>566</v>
      </c>
      <c r="C29" s="28">
        <v>419</v>
      </c>
      <c r="D29" s="28">
        <v>74.03</v>
      </c>
      <c r="E29" s="28">
        <v>147</v>
      </c>
      <c r="F29" s="28">
        <v>25.97</v>
      </c>
    </row>
    <row r="30" spans="1:6" ht="16.5">
      <c r="A30" s="23" t="s">
        <v>32</v>
      </c>
      <c r="B30" s="28">
        <v>547</v>
      </c>
      <c r="C30" s="28">
        <v>403</v>
      </c>
      <c r="D30" s="28">
        <v>73.67</v>
      </c>
      <c r="E30" s="28">
        <v>144</v>
      </c>
      <c r="F30" s="28">
        <v>26.33</v>
      </c>
    </row>
    <row r="31" spans="1:6" ht="16.5">
      <c r="A31" s="24" t="s">
        <v>33</v>
      </c>
      <c r="B31" s="28">
        <v>19</v>
      </c>
      <c r="C31" s="28">
        <v>16</v>
      </c>
      <c r="D31" s="28">
        <v>84.21</v>
      </c>
      <c r="E31" s="28">
        <v>3</v>
      </c>
      <c r="F31" s="28">
        <v>15.79</v>
      </c>
    </row>
    <row r="32" spans="1:6" ht="16.5">
      <c r="A32" s="58" t="s">
        <v>11</v>
      </c>
      <c r="B32" s="58" t="s">
        <v>1</v>
      </c>
      <c r="C32" s="58" t="s">
        <v>1</v>
      </c>
      <c r="D32" s="58" t="s">
        <v>1</v>
      </c>
      <c r="E32" s="58" t="s">
        <v>1</v>
      </c>
      <c r="F32" s="58" t="s">
        <v>1</v>
      </c>
    </row>
    <row r="33" spans="1:6" ht="13.5">
      <c r="A33" s="59" t="s">
        <v>38</v>
      </c>
      <c r="B33" s="59" t="s">
        <v>1</v>
      </c>
      <c r="C33" s="59" t="s">
        <v>1</v>
      </c>
      <c r="D33" s="59" t="s">
        <v>1</v>
      </c>
      <c r="E33" s="59" t="s">
        <v>1</v>
      </c>
      <c r="F33" s="59" t="s">
        <v>1</v>
      </c>
    </row>
    <row r="34" spans="1:6" ht="13.5">
      <c r="A34" s="59" t="s">
        <v>37</v>
      </c>
      <c r="B34" s="59" t="s">
        <v>1</v>
      </c>
      <c r="C34" s="59" t="s">
        <v>1</v>
      </c>
      <c r="D34" s="59" t="s">
        <v>1</v>
      </c>
      <c r="E34" s="59" t="s">
        <v>1</v>
      </c>
      <c r="F34" s="59" t="s">
        <v>1</v>
      </c>
    </row>
    <row r="35" spans="1:6" ht="30" customHeight="1">
      <c r="A35" s="59" t="s">
        <v>39</v>
      </c>
      <c r="B35" s="59" t="s">
        <v>1</v>
      </c>
      <c r="C35" s="59" t="s">
        <v>1</v>
      </c>
      <c r="D35" s="59" t="s">
        <v>1</v>
      </c>
      <c r="E35" s="59" t="s">
        <v>1</v>
      </c>
      <c r="F35" s="59" t="s">
        <v>1</v>
      </c>
    </row>
    <row r="36" spans="1:6" ht="30" customHeight="1">
      <c r="A36" s="59" t="s">
        <v>40</v>
      </c>
      <c r="B36" s="59" t="s">
        <v>1</v>
      </c>
      <c r="C36" s="59" t="s">
        <v>1</v>
      </c>
      <c r="D36" s="59" t="s">
        <v>1</v>
      </c>
      <c r="E36" s="59" t="s">
        <v>1</v>
      </c>
      <c r="F36" s="59" t="s">
        <v>1</v>
      </c>
    </row>
  </sheetData>
  <mergeCells count="12">
    <mergeCell ref="A32:F32"/>
    <mergeCell ref="A33:F33"/>
    <mergeCell ref="A34:F34"/>
    <mergeCell ref="A35:F35"/>
    <mergeCell ref="A36:F36"/>
    <mergeCell ref="A1:F1"/>
    <mergeCell ref="A2:F2"/>
    <mergeCell ref="B4:F4"/>
    <mergeCell ref="A4:A6"/>
    <mergeCell ref="B5:B6"/>
    <mergeCell ref="C5:D5"/>
    <mergeCell ref="E5:F5"/>
  </mergeCells>
  <phoneticPr fontId="33" type="noConversion"/>
  <pageMargins left="0.75" right="0.75" top="1" bottom="1" header="0.5" footer="0.5"/>
  <pageSetup orientation="portrait" horizontalDpi="300" verticalDpi="3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1437-1A83-4E0B-A901-5754FF8A98E5}">
  <sheetPr>
    <pageSetUpPr fitToPage="1"/>
  </sheetPr>
  <dimension ref="A1:F20"/>
  <sheetViews>
    <sheetView tabSelected="1" zoomScaleNormal="100" workbookViewId="0">
      <selection activeCell="L11" sqref="L11"/>
    </sheetView>
  </sheetViews>
  <sheetFormatPr defaultColWidth="9.140625" defaultRowHeight="12.75"/>
  <cols>
    <col min="1" max="1" width="30.7109375" style="46" customWidth="1"/>
    <col min="2" max="2" width="15.7109375" style="46" customWidth="1"/>
    <col min="3" max="3" width="12.7109375" style="46" customWidth="1"/>
    <col min="4" max="4" width="10.7109375" style="46" customWidth="1"/>
    <col min="5" max="5" width="12.7109375" style="46" customWidth="1"/>
    <col min="6" max="6" width="10.7109375" style="46" customWidth="1"/>
    <col min="7" max="16384" width="9.140625" style="46"/>
  </cols>
  <sheetData>
    <row r="1" spans="1:6" ht="40.15" customHeight="1">
      <c r="A1" s="63" t="s">
        <v>59</v>
      </c>
      <c r="B1" s="64"/>
      <c r="C1" s="64"/>
      <c r="D1" s="64"/>
      <c r="E1" s="64"/>
      <c r="F1" s="64"/>
    </row>
    <row r="2" spans="1:6" ht="25.15" customHeight="1">
      <c r="A2" s="65" t="s">
        <v>85</v>
      </c>
      <c r="B2" s="66"/>
      <c r="C2" s="66"/>
      <c r="D2" s="66"/>
      <c r="E2" s="66"/>
      <c r="F2" s="66"/>
    </row>
    <row r="3" spans="1:6" ht="15" customHeight="1" thickBot="1">
      <c r="A3" s="30"/>
      <c r="B3" s="31" t="s">
        <v>1</v>
      </c>
      <c r="C3" s="31" t="s">
        <v>1</v>
      </c>
      <c r="D3" s="67" t="s">
        <v>51</v>
      </c>
      <c r="E3" s="67"/>
      <c r="F3" s="67"/>
    </row>
    <row r="4" spans="1:6" ht="30" customHeight="1">
      <c r="A4" s="68" t="s">
        <v>42</v>
      </c>
      <c r="B4" s="71" t="s">
        <v>44</v>
      </c>
      <c r="C4" s="72" t="s">
        <v>1</v>
      </c>
      <c r="D4" s="72" t="s">
        <v>1</v>
      </c>
      <c r="E4" s="72" t="s">
        <v>1</v>
      </c>
      <c r="F4" s="72" t="s">
        <v>1</v>
      </c>
    </row>
    <row r="5" spans="1:6" ht="30" customHeight="1">
      <c r="A5" s="69"/>
      <c r="B5" s="49" t="s">
        <v>45</v>
      </c>
      <c r="C5" s="73" t="s">
        <v>46</v>
      </c>
      <c r="D5" s="74" t="s">
        <v>1</v>
      </c>
      <c r="E5" s="73" t="s">
        <v>47</v>
      </c>
      <c r="F5" s="74" t="s">
        <v>1</v>
      </c>
    </row>
    <row r="6" spans="1:6" ht="25.15" customHeight="1">
      <c r="A6" s="70"/>
      <c r="B6" s="49" t="s">
        <v>48</v>
      </c>
      <c r="C6" s="49" t="s">
        <v>48</v>
      </c>
      <c r="D6" s="33" t="s">
        <v>50</v>
      </c>
      <c r="E6" s="49" t="s">
        <v>48</v>
      </c>
      <c r="F6" s="33" t="s">
        <v>50</v>
      </c>
    </row>
    <row r="7" spans="1:6" ht="34.9" customHeight="1">
      <c r="A7" s="47" t="s">
        <v>60</v>
      </c>
      <c r="B7" s="35">
        <v>35410</v>
      </c>
      <c r="C7" s="36">
        <v>17285.55</v>
      </c>
      <c r="D7" s="37">
        <v>48.815447613668454</v>
      </c>
      <c r="E7" s="36">
        <v>18124.45</v>
      </c>
      <c r="F7" s="37">
        <v>51.184552386331546</v>
      </c>
    </row>
    <row r="8" spans="1:6" ht="19.899999999999999" customHeight="1">
      <c r="A8" s="47" t="s">
        <v>61</v>
      </c>
      <c r="B8" s="35">
        <v>4055</v>
      </c>
      <c r="C8" s="36">
        <v>2228</v>
      </c>
      <c r="D8" s="37">
        <v>54.944512946979039</v>
      </c>
      <c r="E8" s="36">
        <v>1827</v>
      </c>
      <c r="F8" s="37">
        <v>45.055487053020961</v>
      </c>
    </row>
    <row r="9" spans="1:6" ht="25.15" customHeight="1">
      <c r="A9" s="47" t="s">
        <v>52</v>
      </c>
      <c r="B9" s="35">
        <v>2373</v>
      </c>
      <c r="C9" s="36">
        <v>1237</v>
      </c>
      <c r="D9" s="37">
        <v>52.128107880320272</v>
      </c>
      <c r="E9" s="36">
        <v>1136</v>
      </c>
      <c r="F9" s="37">
        <v>47.871892119679735</v>
      </c>
    </row>
    <row r="10" spans="1:6" ht="25.15" customHeight="1">
      <c r="A10" s="47" t="s">
        <v>53</v>
      </c>
      <c r="B10" s="35">
        <v>1097</v>
      </c>
      <c r="C10" s="36">
        <v>624</v>
      </c>
      <c r="D10" s="37">
        <v>56.882406563354607</v>
      </c>
      <c r="E10" s="36">
        <v>473</v>
      </c>
      <c r="F10" s="37">
        <v>43.117593436645393</v>
      </c>
    </row>
    <row r="11" spans="1:6" ht="25.15" customHeight="1">
      <c r="A11" s="47" t="s">
        <v>54</v>
      </c>
      <c r="B11" s="35">
        <v>585</v>
      </c>
      <c r="C11" s="36">
        <v>367</v>
      </c>
      <c r="D11" s="37">
        <v>62.735042735042732</v>
      </c>
      <c r="E11" s="36">
        <v>218</v>
      </c>
      <c r="F11" s="37">
        <v>37.264957264957268</v>
      </c>
    </row>
    <row r="12" spans="1:6" ht="25.15" customHeight="1">
      <c r="A12" s="47" t="s">
        <v>55</v>
      </c>
      <c r="B12" s="35">
        <v>27014</v>
      </c>
      <c r="C12" s="36">
        <v>13486.55</v>
      </c>
      <c r="D12" s="37">
        <v>49.924298511882725</v>
      </c>
      <c r="E12" s="36">
        <v>13527.45</v>
      </c>
      <c r="F12" s="37">
        <v>50.075701488117275</v>
      </c>
    </row>
    <row r="13" spans="1:6" ht="25.15" customHeight="1">
      <c r="A13" s="47" t="s">
        <v>56</v>
      </c>
      <c r="B13" s="35">
        <v>22422</v>
      </c>
      <c r="C13" s="36">
        <v>10783</v>
      </c>
      <c r="D13" s="37">
        <v>48.09116046739809</v>
      </c>
      <c r="E13" s="36">
        <v>11639</v>
      </c>
      <c r="F13" s="37">
        <v>51.908839532601917</v>
      </c>
    </row>
    <row r="14" spans="1:6" ht="30" customHeight="1">
      <c r="A14" s="47" t="s">
        <v>57</v>
      </c>
      <c r="B14" s="35">
        <v>4424</v>
      </c>
      <c r="C14" s="36">
        <v>2621.55</v>
      </c>
      <c r="D14" s="37">
        <v>59.257459312839067</v>
      </c>
      <c r="E14" s="36">
        <v>1802.4499999999998</v>
      </c>
      <c r="F14" s="37">
        <v>40.74254068716094</v>
      </c>
    </row>
    <row r="15" spans="1:6" ht="30" customHeight="1">
      <c r="A15" s="47" t="s">
        <v>58</v>
      </c>
      <c r="B15" s="35">
        <v>168</v>
      </c>
      <c r="C15" s="36">
        <v>82</v>
      </c>
      <c r="D15" s="37">
        <v>48.80952380952381</v>
      </c>
      <c r="E15" s="38">
        <v>86</v>
      </c>
      <c r="F15" s="37">
        <v>51.19047619047619</v>
      </c>
    </row>
    <row r="16" spans="1:6" ht="25.15" customHeight="1">
      <c r="A16" s="47" t="s">
        <v>63</v>
      </c>
      <c r="B16" s="35">
        <v>4341</v>
      </c>
      <c r="C16" s="36">
        <v>1571</v>
      </c>
      <c r="D16" s="37">
        <v>36.189818014282423</v>
      </c>
      <c r="E16" s="38">
        <v>2770</v>
      </c>
      <c r="F16" s="37">
        <v>63.810181985717577</v>
      </c>
    </row>
    <row r="17" spans="1:6" ht="30" customHeight="1" thickBot="1">
      <c r="A17" s="39" t="s">
        <v>64</v>
      </c>
      <c r="B17" s="40">
        <v>0</v>
      </c>
      <c r="C17" s="41">
        <v>0</v>
      </c>
      <c r="D17" s="42" t="s">
        <v>81</v>
      </c>
      <c r="E17" s="43">
        <v>0</v>
      </c>
      <c r="F17" s="42" t="s">
        <v>81</v>
      </c>
    </row>
    <row r="18" spans="1:6" ht="16.149999999999999" customHeight="1">
      <c r="A18" s="60" t="s">
        <v>86</v>
      </c>
      <c r="B18" s="61"/>
      <c r="C18" s="61"/>
      <c r="D18" s="61"/>
      <c r="E18" s="61"/>
      <c r="F18" s="61"/>
    </row>
    <row r="19" spans="1:6" ht="14.25">
      <c r="A19" s="60" t="s">
        <v>83</v>
      </c>
      <c r="B19" s="61"/>
      <c r="C19" s="61"/>
      <c r="D19" s="61"/>
      <c r="E19" s="61"/>
      <c r="F19" s="61"/>
    </row>
    <row r="20" spans="1:6" ht="14.25">
      <c r="A20" s="62" t="s">
        <v>84</v>
      </c>
      <c r="B20" s="62"/>
      <c r="C20" s="62"/>
      <c r="D20" s="62"/>
      <c r="E20" s="62"/>
      <c r="F20" s="62"/>
    </row>
  </sheetData>
  <mergeCells count="10">
    <mergeCell ref="A18:F18"/>
    <mergeCell ref="A19:F19"/>
    <mergeCell ref="A20:F20"/>
    <mergeCell ref="A1:F1"/>
    <mergeCell ref="A2:F2"/>
    <mergeCell ref="D3:F3"/>
    <mergeCell ref="A4:A6"/>
    <mergeCell ref="B4:F4"/>
    <mergeCell ref="C5:D5"/>
    <mergeCell ref="E5:F5"/>
  </mergeCells>
  <phoneticPr fontId="33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10E4D-0486-43C2-8D09-DD697BC3B7F9}">
  <sheetPr>
    <pageSetUpPr fitToPage="1"/>
  </sheetPr>
  <dimension ref="A1:F20"/>
  <sheetViews>
    <sheetView zoomScaleNormal="100" workbookViewId="0">
      <selection activeCell="A20" sqref="A20:F20"/>
    </sheetView>
  </sheetViews>
  <sheetFormatPr defaultColWidth="9.140625" defaultRowHeight="12.75"/>
  <cols>
    <col min="1" max="1" width="30.7109375" style="46" customWidth="1"/>
    <col min="2" max="2" width="15.7109375" style="46" customWidth="1"/>
    <col min="3" max="3" width="12.7109375" style="46" customWidth="1"/>
    <col min="4" max="4" width="10.7109375" style="46" customWidth="1"/>
    <col min="5" max="5" width="12.7109375" style="46" customWidth="1"/>
    <col min="6" max="6" width="10.7109375" style="46" customWidth="1"/>
    <col min="7" max="16384" width="9.140625" style="46"/>
  </cols>
  <sheetData>
    <row r="1" spans="1:6" ht="40.15" customHeight="1">
      <c r="A1" s="63" t="s">
        <v>59</v>
      </c>
      <c r="B1" s="64"/>
      <c r="C1" s="64"/>
      <c r="D1" s="64"/>
      <c r="E1" s="64"/>
      <c r="F1" s="64"/>
    </row>
    <row r="2" spans="1:6" ht="25.15" customHeight="1">
      <c r="A2" s="65" t="s">
        <v>82</v>
      </c>
      <c r="B2" s="66"/>
      <c r="C2" s="66"/>
      <c r="D2" s="66"/>
      <c r="E2" s="66"/>
      <c r="F2" s="66"/>
    </row>
    <row r="3" spans="1:6" ht="15" customHeight="1" thickBot="1">
      <c r="A3" s="30"/>
      <c r="B3" s="31" t="s">
        <v>1</v>
      </c>
      <c r="C3" s="31" t="s">
        <v>1</v>
      </c>
      <c r="D3" s="67" t="s">
        <v>51</v>
      </c>
      <c r="E3" s="67"/>
      <c r="F3" s="67"/>
    </row>
    <row r="4" spans="1:6" ht="30" customHeight="1">
      <c r="A4" s="68" t="s">
        <v>42</v>
      </c>
      <c r="B4" s="71" t="s">
        <v>44</v>
      </c>
      <c r="C4" s="72" t="s">
        <v>1</v>
      </c>
      <c r="D4" s="72" t="s">
        <v>1</v>
      </c>
      <c r="E4" s="72" t="s">
        <v>1</v>
      </c>
      <c r="F4" s="72" t="s">
        <v>1</v>
      </c>
    </row>
    <row r="5" spans="1:6" ht="30" customHeight="1">
      <c r="A5" s="69"/>
      <c r="B5" s="48" t="s">
        <v>45</v>
      </c>
      <c r="C5" s="73" t="s">
        <v>46</v>
      </c>
      <c r="D5" s="74" t="s">
        <v>1</v>
      </c>
      <c r="E5" s="73" t="s">
        <v>47</v>
      </c>
      <c r="F5" s="74" t="s">
        <v>1</v>
      </c>
    </row>
    <row r="6" spans="1:6" ht="25.15" customHeight="1">
      <c r="A6" s="70"/>
      <c r="B6" s="48" t="s">
        <v>48</v>
      </c>
      <c r="C6" s="48" t="s">
        <v>48</v>
      </c>
      <c r="D6" s="33" t="s">
        <v>50</v>
      </c>
      <c r="E6" s="48" t="s">
        <v>48</v>
      </c>
      <c r="F6" s="33" t="s">
        <v>50</v>
      </c>
    </row>
    <row r="7" spans="1:6" ht="34.9" customHeight="1">
      <c r="A7" s="47" t="s">
        <v>60</v>
      </c>
      <c r="B7" s="35">
        <v>51191</v>
      </c>
      <c r="C7" s="36">
        <v>26640</v>
      </c>
      <c r="D7" s="37">
        <v>52.040397726162801</v>
      </c>
      <c r="E7" s="36">
        <v>24551</v>
      </c>
      <c r="F7" s="37">
        <v>47.959602273837199</v>
      </c>
    </row>
    <row r="8" spans="1:6" ht="19.899999999999999" customHeight="1">
      <c r="A8" s="47" t="s">
        <v>61</v>
      </c>
      <c r="B8" s="35">
        <v>3678</v>
      </c>
      <c r="C8" s="36">
        <v>1947</v>
      </c>
      <c r="D8" s="37">
        <v>52.936378466557912</v>
      </c>
      <c r="E8" s="36">
        <v>1731</v>
      </c>
      <c r="F8" s="37">
        <v>47.063621533442088</v>
      </c>
    </row>
    <row r="9" spans="1:6" ht="25.15" customHeight="1">
      <c r="A9" s="47" t="s">
        <v>52</v>
      </c>
      <c r="B9" s="35">
        <v>1835</v>
      </c>
      <c r="C9" s="36">
        <v>990</v>
      </c>
      <c r="D9" s="37">
        <v>53.950953678474114</v>
      </c>
      <c r="E9" s="36">
        <v>845</v>
      </c>
      <c r="F9" s="37">
        <v>46.049046321525886</v>
      </c>
    </row>
    <row r="10" spans="1:6" ht="25.15" customHeight="1">
      <c r="A10" s="47" t="s">
        <v>53</v>
      </c>
      <c r="B10" s="35">
        <v>1066</v>
      </c>
      <c r="C10" s="36">
        <v>533</v>
      </c>
      <c r="D10" s="37">
        <v>50</v>
      </c>
      <c r="E10" s="36">
        <v>533</v>
      </c>
      <c r="F10" s="37">
        <v>50</v>
      </c>
    </row>
    <row r="11" spans="1:6" ht="25.15" customHeight="1">
      <c r="A11" s="47" t="s">
        <v>54</v>
      </c>
      <c r="B11" s="35">
        <v>777</v>
      </c>
      <c r="C11" s="36">
        <v>424</v>
      </c>
      <c r="D11" s="37">
        <v>54.568854568854562</v>
      </c>
      <c r="E11" s="36">
        <v>353</v>
      </c>
      <c r="F11" s="37">
        <v>45.431145431145431</v>
      </c>
    </row>
    <row r="12" spans="1:6" ht="25.15" customHeight="1">
      <c r="A12" s="47" t="s">
        <v>55</v>
      </c>
      <c r="B12" s="35">
        <v>41742</v>
      </c>
      <c r="C12" s="36">
        <v>22238</v>
      </c>
      <c r="D12" s="37">
        <v>53.274879018734133</v>
      </c>
      <c r="E12" s="36">
        <v>19504</v>
      </c>
      <c r="F12" s="37">
        <v>46.725120981265874</v>
      </c>
    </row>
    <row r="13" spans="1:6" ht="25.15" customHeight="1">
      <c r="A13" s="47" t="s">
        <v>56</v>
      </c>
      <c r="B13" s="35">
        <v>36751</v>
      </c>
      <c r="C13" s="36">
        <v>19510</v>
      </c>
      <c r="D13" s="37">
        <v>53.086990830181492</v>
      </c>
      <c r="E13" s="36">
        <v>17241</v>
      </c>
      <c r="F13" s="37">
        <v>46.913009169818508</v>
      </c>
    </row>
    <row r="14" spans="1:6" ht="30" customHeight="1">
      <c r="A14" s="47" t="s">
        <v>57</v>
      </c>
      <c r="B14" s="35">
        <v>4750</v>
      </c>
      <c r="C14" s="36">
        <v>2598</v>
      </c>
      <c r="D14" s="37">
        <v>54.694736842105264</v>
      </c>
      <c r="E14" s="36">
        <v>2152</v>
      </c>
      <c r="F14" s="37">
        <v>45.305263157894736</v>
      </c>
    </row>
    <row r="15" spans="1:6" ht="30" customHeight="1">
      <c r="A15" s="47" t="s">
        <v>58</v>
      </c>
      <c r="B15" s="35">
        <v>241</v>
      </c>
      <c r="C15" s="36">
        <v>130</v>
      </c>
      <c r="D15" s="37">
        <v>53.941908713692946</v>
      </c>
      <c r="E15" s="38">
        <v>111</v>
      </c>
      <c r="F15" s="37">
        <v>46.058091286307054</v>
      </c>
    </row>
    <row r="16" spans="1:6" ht="25.15" customHeight="1">
      <c r="A16" s="47" t="s">
        <v>63</v>
      </c>
      <c r="B16" s="35">
        <v>5771</v>
      </c>
      <c r="C16" s="36">
        <v>2455</v>
      </c>
      <c r="D16" s="37">
        <v>42.540287645122163</v>
      </c>
      <c r="E16" s="38">
        <v>3316</v>
      </c>
      <c r="F16" s="37">
        <v>57.459712354877837</v>
      </c>
    </row>
    <row r="17" spans="1:6" ht="30" customHeight="1" thickBot="1">
      <c r="A17" s="39" t="s">
        <v>64</v>
      </c>
      <c r="B17" s="40">
        <v>0</v>
      </c>
      <c r="C17" s="41">
        <v>0</v>
      </c>
      <c r="D17" s="42" t="s">
        <v>81</v>
      </c>
      <c r="E17" s="43">
        <v>0</v>
      </c>
      <c r="F17" s="42" t="s">
        <v>81</v>
      </c>
    </row>
    <row r="18" spans="1:6" ht="16.149999999999999" customHeight="1">
      <c r="A18" s="60" t="s">
        <v>41</v>
      </c>
      <c r="B18" s="61"/>
      <c r="C18" s="61"/>
      <c r="D18" s="61"/>
      <c r="E18" s="61"/>
      <c r="F18" s="61"/>
    </row>
    <row r="19" spans="1:6" ht="14.25">
      <c r="A19" s="60" t="s">
        <v>83</v>
      </c>
      <c r="B19" s="61"/>
      <c r="C19" s="61"/>
      <c r="D19" s="61"/>
      <c r="E19" s="61"/>
      <c r="F19" s="61"/>
    </row>
    <row r="20" spans="1:6" ht="14.25">
      <c r="A20" s="62" t="s">
        <v>84</v>
      </c>
      <c r="B20" s="62"/>
      <c r="C20" s="62"/>
      <c r="D20" s="62"/>
      <c r="E20" s="62"/>
      <c r="F20" s="62"/>
    </row>
  </sheetData>
  <mergeCells count="10">
    <mergeCell ref="A20:F20"/>
    <mergeCell ref="A18:F18"/>
    <mergeCell ref="A19:F19"/>
    <mergeCell ref="A1:F1"/>
    <mergeCell ref="A2:F2"/>
    <mergeCell ref="D3:F3"/>
    <mergeCell ref="A4:A6"/>
    <mergeCell ref="B4:F4"/>
    <mergeCell ref="C5:D5"/>
    <mergeCell ref="E5:F5"/>
  </mergeCells>
  <phoneticPr fontId="33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"/>
  <sheetViews>
    <sheetView zoomScaleNormal="100" workbookViewId="0">
      <selection activeCell="C7" sqref="C7"/>
    </sheetView>
  </sheetViews>
  <sheetFormatPr defaultColWidth="9.140625" defaultRowHeight="12.75"/>
  <cols>
    <col min="1" max="1" width="30.7109375" style="29" customWidth="1"/>
    <col min="2" max="2" width="15.7109375" style="29" customWidth="1"/>
    <col min="3" max="3" width="12.7109375" style="29" customWidth="1"/>
    <col min="4" max="4" width="10.7109375" style="29" customWidth="1"/>
    <col min="5" max="5" width="12.7109375" style="29" customWidth="1"/>
    <col min="6" max="6" width="10.7109375" style="29" customWidth="1"/>
    <col min="7" max="16384" width="9.140625" style="29"/>
  </cols>
  <sheetData>
    <row r="1" spans="1:6" ht="40.15" customHeight="1">
      <c r="A1" s="63" t="s">
        <v>59</v>
      </c>
      <c r="B1" s="64"/>
      <c r="C1" s="64"/>
      <c r="D1" s="64"/>
      <c r="E1" s="64"/>
      <c r="F1" s="64"/>
    </row>
    <row r="2" spans="1:6" ht="25.15" customHeight="1">
      <c r="A2" s="66" t="s">
        <v>67</v>
      </c>
      <c r="B2" s="66"/>
      <c r="C2" s="66"/>
      <c r="D2" s="66"/>
      <c r="E2" s="66"/>
      <c r="F2" s="66"/>
    </row>
    <row r="3" spans="1:6" ht="15" customHeight="1" thickBot="1">
      <c r="A3" s="30"/>
      <c r="B3" s="31" t="s">
        <v>1</v>
      </c>
      <c r="C3" s="31" t="s">
        <v>1</v>
      </c>
      <c r="D3" s="67" t="s">
        <v>51</v>
      </c>
      <c r="E3" s="67"/>
      <c r="F3" s="67"/>
    </row>
    <row r="4" spans="1:6" ht="30" customHeight="1">
      <c r="A4" s="68" t="s">
        <v>42</v>
      </c>
      <c r="B4" s="71" t="s">
        <v>44</v>
      </c>
      <c r="C4" s="72" t="s">
        <v>1</v>
      </c>
      <c r="D4" s="72" t="s">
        <v>1</v>
      </c>
      <c r="E4" s="72" t="s">
        <v>1</v>
      </c>
      <c r="F4" s="72" t="s">
        <v>1</v>
      </c>
    </row>
    <row r="5" spans="1:6" ht="30" customHeight="1">
      <c r="A5" s="69"/>
      <c r="B5" s="45" t="s">
        <v>45</v>
      </c>
      <c r="C5" s="73" t="s">
        <v>46</v>
      </c>
      <c r="D5" s="74" t="s">
        <v>1</v>
      </c>
      <c r="E5" s="73" t="s">
        <v>47</v>
      </c>
      <c r="F5" s="74" t="s">
        <v>1</v>
      </c>
    </row>
    <row r="6" spans="1:6" ht="25.15" customHeight="1">
      <c r="A6" s="70"/>
      <c r="B6" s="45" t="s">
        <v>48</v>
      </c>
      <c r="C6" s="45" t="s">
        <v>48</v>
      </c>
      <c r="D6" s="33" t="s">
        <v>66</v>
      </c>
      <c r="E6" s="45" t="s">
        <v>48</v>
      </c>
      <c r="F6" s="33" t="s">
        <v>50</v>
      </c>
    </row>
    <row r="7" spans="1:6" ht="34.9" customHeight="1">
      <c r="A7" s="47" t="s">
        <v>68</v>
      </c>
      <c r="B7" s="35">
        <v>57650</v>
      </c>
      <c r="C7" s="36">
        <v>27496</v>
      </c>
      <c r="D7" s="37">
        <v>47.694709453599302</v>
      </c>
      <c r="E7" s="36">
        <v>30154</v>
      </c>
      <c r="F7" s="37">
        <v>52.305290546400698</v>
      </c>
    </row>
    <row r="8" spans="1:6" s="46" customFormat="1" ht="19.899999999999999" customHeight="1">
      <c r="A8" s="47" t="s">
        <v>69</v>
      </c>
      <c r="B8" s="35">
        <v>4257</v>
      </c>
      <c r="C8" s="36">
        <v>2179</v>
      </c>
      <c r="D8" s="37">
        <v>51.186281418839563</v>
      </c>
      <c r="E8" s="36">
        <v>2078</v>
      </c>
      <c r="F8" s="37">
        <v>48.813718581160444</v>
      </c>
    </row>
    <row r="9" spans="1:6" s="46" customFormat="1" ht="25.15" customHeight="1">
      <c r="A9" s="47" t="s">
        <v>70</v>
      </c>
      <c r="B9" s="35">
        <v>1186</v>
      </c>
      <c r="C9" s="36">
        <v>604</v>
      </c>
      <c r="D9" s="37">
        <v>50.927487352445191</v>
      </c>
      <c r="E9" s="36">
        <v>582</v>
      </c>
      <c r="F9" s="37">
        <v>49.072512647554802</v>
      </c>
    </row>
    <row r="10" spans="1:6" s="46" customFormat="1" ht="25.15" customHeight="1">
      <c r="A10" s="47" t="s">
        <v>71</v>
      </c>
      <c r="B10" s="35">
        <v>2040</v>
      </c>
      <c r="C10" s="36">
        <v>1001</v>
      </c>
      <c r="D10" s="37">
        <v>49.068627450980387</v>
      </c>
      <c r="E10" s="36">
        <v>1039</v>
      </c>
      <c r="F10" s="37">
        <v>50.931372549019606</v>
      </c>
    </row>
    <row r="11" spans="1:6" s="46" customFormat="1" ht="25.15" customHeight="1">
      <c r="A11" s="47" t="s">
        <v>72</v>
      </c>
      <c r="B11" s="35">
        <v>1031</v>
      </c>
      <c r="C11" s="36">
        <v>574</v>
      </c>
      <c r="D11" s="37">
        <v>55.674102812803106</v>
      </c>
      <c r="E11" s="36">
        <v>457</v>
      </c>
      <c r="F11" s="37">
        <v>44.325897187196894</v>
      </c>
    </row>
    <row r="12" spans="1:6" s="46" customFormat="1" ht="25.15" customHeight="1">
      <c r="A12" s="47" t="s">
        <v>73</v>
      </c>
      <c r="B12" s="35">
        <v>45761</v>
      </c>
      <c r="C12" s="36">
        <v>22628</v>
      </c>
      <c r="D12" s="37">
        <v>49.44822010008523</v>
      </c>
      <c r="E12" s="36">
        <v>23133</v>
      </c>
      <c r="F12" s="37">
        <v>50.55177989991477</v>
      </c>
    </row>
    <row r="13" spans="1:6" s="46" customFormat="1" ht="25.15" customHeight="1">
      <c r="A13" s="47" t="s">
        <v>74</v>
      </c>
      <c r="B13" s="35">
        <v>42023</v>
      </c>
      <c r="C13" s="36">
        <v>20652</v>
      </c>
      <c r="D13" s="37">
        <v>49.144516098327109</v>
      </c>
      <c r="E13" s="36">
        <v>21371</v>
      </c>
      <c r="F13" s="37">
        <v>50.855483901672891</v>
      </c>
    </row>
    <row r="14" spans="1:6" s="46" customFormat="1" ht="30" customHeight="1">
      <c r="A14" s="47" t="s">
        <v>75</v>
      </c>
      <c r="B14" s="35">
        <v>3567</v>
      </c>
      <c r="C14" s="36">
        <v>1895</v>
      </c>
      <c r="D14" s="37">
        <v>53.12587608634707</v>
      </c>
      <c r="E14" s="36">
        <v>1672</v>
      </c>
      <c r="F14" s="37">
        <v>46.87412391365293</v>
      </c>
    </row>
    <row r="15" spans="1:6" s="46" customFormat="1" ht="30" customHeight="1">
      <c r="A15" s="47" t="s">
        <v>76</v>
      </c>
      <c r="B15" s="35">
        <v>171</v>
      </c>
      <c r="C15" s="36">
        <v>81</v>
      </c>
      <c r="D15" s="37">
        <v>47.368421052631575</v>
      </c>
      <c r="E15" s="38">
        <v>90</v>
      </c>
      <c r="F15" s="37">
        <v>52.631578947368418</v>
      </c>
    </row>
    <row r="16" spans="1:6" ht="25.15" customHeight="1">
      <c r="A16" s="47" t="s">
        <v>78</v>
      </c>
      <c r="B16" s="35">
        <v>7632</v>
      </c>
      <c r="C16" s="36">
        <v>2689</v>
      </c>
      <c r="D16" s="37">
        <v>35.233228511530399</v>
      </c>
      <c r="E16" s="38">
        <v>4943</v>
      </c>
      <c r="F16" s="37">
        <v>64.766771488469601</v>
      </c>
    </row>
    <row r="17" spans="1:6" ht="30" customHeight="1" thickBot="1">
      <c r="A17" s="39" t="s">
        <v>77</v>
      </c>
      <c r="B17" s="40">
        <v>0</v>
      </c>
      <c r="C17" s="41">
        <v>0</v>
      </c>
      <c r="D17" s="42" t="s">
        <v>79</v>
      </c>
      <c r="E17" s="43">
        <v>0</v>
      </c>
      <c r="F17" s="42" t="s">
        <v>80</v>
      </c>
    </row>
    <row r="18" spans="1:6" ht="16.149999999999999" customHeight="1">
      <c r="A18" s="60" t="s">
        <v>41</v>
      </c>
      <c r="B18" s="61"/>
      <c r="C18" s="61"/>
      <c r="D18" s="61"/>
      <c r="E18" s="61"/>
      <c r="F18" s="61"/>
    </row>
    <row r="19" spans="1:6" ht="14.25">
      <c r="A19" s="60" t="s">
        <v>62</v>
      </c>
      <c r="B19" s="61"/>
      <c r="C19" s="61"/>
      <c r="D19" s="61"/>
      <c r="E19" s="61"/>
      <c r="F19" s="61"/>
    </row>
  </sheetData>
  <mergeCells count="9">
    <mergeCell ref="A18:F18"/>
    <mergeCell ref="A19:F19"/>
    <mergeCell ref="A1:F1"/>
    <mergeCell ref="A2:F2"/>
    <mergeCell ref="D3:F3"/>
    <mergeCell ref="A4:A6"/>
    <mergeCell ref="B4:F4"/>
    <mergeCell ref="C5:D5"/>
    <mergeCell ref="E5:F5"/>
  </mergeCells>
  <phoneticPr fontId="33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zoomScaleNormal="100" workbookViewId="0">
      <selection activeCell="C12" sqref="C12"/>
    </sheetView>
  </sheetViews>
  <sheetFormatPr defaultColWidth="9.140625" defaultRowHeight="12.75"/>
  <cols>
    <col min="1" max="1" width="30.7109375" style="29" customWidth="1"/>
    <col min="2" max="2" width="15.7109375" style="29" customWidth="1"/>
    <col min="3" max="3" width="12.7109375" style="29" customWidth="1"/>
    <col min="4" max="4" width="10.7109375" style="29" customWidth="1"/>
    <col min="5" max="5" width="12.7109375" style="29" customWidth="1"/>
    <col min="6" max="6" width="10.7109375" style="29" customWidth="1"/>
    <col min="7" max="16384" width="9.140625" style="29"/>
  </cols>
  <sheetData>
    <row r="1" spans="1:6" ht="40.15" customHeight="1">
      <c r="A1" s="63" t="s">
        <v>59</v>
      </c>
      <c r="B1" s="64"/>
      <c r="C1" s="64"/>
      <c r="D1" s="64"/>
      <c r="E1" s="64"/>
      <c r="F1" s="64"/>
    </row>
    <row r="2" spans="1:6" ht="25.15" customHeight="1">
      <c r="A2" s="66" t="s">
        <v>65</v>
      </c>
      <c r="B2" s="66"/>
      <c r="C2" s="66"/>
      <c r="D2" s="66"/>
      <c r="E2" s="66"/>
      <c r="F2" s="66"/>
    </row>
    <row r="3" spans="1:6" ht="15" customHeight="1" thickBot="1">
      <c r="A3" s="30"/>
      <c r="B3" s="31" t="s">
        <v>1</v>
      </c>
      <c r="C3" s="31" t="s">
        <v>1</v>
      </c>
      <c r="D3" s="67" t="s">
        <v>51</v>
      </c>
      <c r="E3" s="67"/>
      <c r="F3" s="67"/>
    </row>
    <row r="4" spans="1:6" ht="30" customHeight="1">
      <c r="A4" s="68" t="s">
        <v>42</v>
      </c>
      <c r="B4" s="71" t="s">
        <v>44</v>
      </c>
      <c r="C4" s="72" t="s">
        <v>1</v>
      </c>
      <c r="D4" s="72" t="s">
        <v>1</v>
      </c>
      <c r="E4" s="72" t="s">
        <v>1</v>
      </c>
      <c r="F4" s="72" t="s">
        <v>1</v>
      </c>
    </row>
    <row r="5" spans="1:6" ht="30" customHeight="1">
      <c r="A5" s="69"/>
      <c r="B5" s="44" t="s">
        <v>45</v>
      </c>
      <c r="C5" s="73" t="s">
        <v>46</v>
      </c>
      <c r="D5" s="74" t="s">
        <v>1</v>
      </c>
      <c r="E5" s="73" t="s">
        <v>47</v>
      </c>
      <c r="F5" s="74" t="s">
        <v>1</v>
      </c>
    </row>
    <row r="6" spans="1:6" ht="25.15" customHeight="1">
      <c r="A6" s="70"/>
      <c r="B6" s="44" t="s">
        <v>48</v>
      </c>
      <c r="C6" s="44" t="s">
        <v>48</v>
      </c>
      <c r="D6" s="33" t="s">
        <v>50</v>
      </c>
      <c r="E6" s="44" t="s">
        <v>48</v>
      </c>
      <c r="F6" s="33" t="s">
        <v>50</v>
      </c>
    </row>
    <row r="7" spans="1:6" ht="34.9" customHeight="1">
      <c r="A7" s="34" t="s">
        <v>60</v>
      </c>
      <c r="B7" s="35">
        <v>54795</v>
      </c>
      <c r="C7" s="36">
        <v>26531</v>
      </c>
      <c r="D7" s="37">
        <v>48.418651336800806</v>
      </c>
      <c r="E7" s="36">
        <v>28264</v>
      </c>
      <c r="F7" s="37">
        <v>51.581348663199201</v>
      </c>
    </row>
    <row r="8" spans="1:6" ht="19.899999999999999" customHeight="1">
      <c r="A8" s="34" t="s">
        <v>61</v>
      </c>
      <c r="B8" s="35">
        <v>2899</v>
      </c>
      <c r="C8" s="36">
        <v>1800</v>
      </c>
      <c r="D8" s="37">
        <f t="shared" ref="D8:D13" si="0">C8/B8*100</f>
        <v>62.090375991721281</v>
      </c>
      <c r="E8" s="36">
        <v>1099</v>
      </c>
      <c r="F8" s="37">
        <f t="shared" ref="F8:F13" si="1">E8/B8*100</f>
        <v>37.909624008278719</v>
      </c>
    </row>
    <row r="9" spans="1:6" ht="25.15" customHeight="1">
      <c r="A9" s="34" t="s">
        <v>52</v>
      </c>
      <c r="B9" s="35">
        <v>1471</v>
      </c>
      <c r="C9" s="36">
        <v>1017</v>
      </c>
      <c r="D9" s="37">
        <f t="shared" si="0"/>
        <v>69.136641740312712</v>
      </c>
      <c r="E9" s="36">
        <v>454</v>
      </c>
      <c r="F9" s="37">
        <f t="shared" si="1"/>
        <v>30.863358259687288</v>
      </c>
    </row>
    <row r="10" spans="1:6" ht="25.15" customHeight="1">
      <c r="A10" s="34" t="s">
        <v>53</v>
      </c>
      <c r="B10" s="35">
        <v>350</v>
      </c>
      <c r="C10" s="36">
        <v>177</v>
      </c>
      <c r="D10" s="37">
        <f t="shared" si="0"/>
        <v>50.571428571428569</v>
      </c>
      <c r="E10" s="36">
        <v>173</v>
      </c>
      <c r="F10" s="37">
        <f t="shared" si="1"/>
        <v>49.428571428571431</v>
      </c>
    </row>
    <row r="11" spans="1:6" ht="25.15" customHeight="1">
      <c r="A11" s="34" t="s">
        <v>54</v>
      </c>
      <c r="B11" s="35">
        <v>1078</v>
      </c>
      <c r="C11" s="36">
        <v>606</v>
      </c>
      <c r="D11" s="37">
        <f t="shared" si="0"/>
        <v>56.215213358070507</v>
      </c>
      <c r="E11" s="36">
        <v>472</v>
      </c>
      <c r="F11" s="37">
        <f t="shared" si="1"/>
        <v>43.7847866419295</v>
      </c>
    </row>
    <row r="12" spans="1:6" ht="25.15" customHeight="1">
      <c r="A12" s="34" t="s">
        <v>55</v>
      </c>
      <c r="B12" s="35">
        <v>44582</v>
      </c>
      <c r="C12" s="36">
        <v>22402</v>
      </c>
      <c r="D12" s="37">
        <f t="shared" si="0"/>
        <v>50.24897940872998</v>
      </c>
      <c r="E12" s="36">
        <v>22180</v>
      </c>
      <c r="F12" s="37">
        <f t="shared" si="1"/>
        <v>49.75102059127002</v>
      </c>
    </row>
    <row r="13" spans="1:6" ht="25.15" customHeight="1">
      <c r="A13" s="34" t="s">
        <v>56</v>
      </c>
      <c r="B13" s="35">
        <v>40833</v>
      </c>
      <c r="C13" s="36">
        <v>20487</v>
      </c>
      <c r="D13" s="37">
        <f t="shared" si="0"/>
        <v>50.172654470648737</v>
      </c>
      <c r="E13" s="36">
        <v>20346</v>
      </c>
      <c r="F13" s="37">
        <f t="shared" si="1"/>
        <v>49.827345529351255</v>
      </c>
    </row>
    <row r="14" spans="1:6" ht="30" customHeight="1">
      <c r="A14" s="34" t="s">
        <v>57</v>
      </c>
      <c r="B14" s="35">
        <v>3593</v>
      </c>
      <c r="C14" s="36">
        <v>1839</v>
      </c>
      <c r="D14" s="37">
        <f>C14/B14*100</f>
        <v>51.182855552463124</v>
      </c>
      <c r="E14" s="36">
        <v>1754</v>
      </c>
      <c r="F14" s="37">
        <f>E14/B14*100</f>
        <v>48.817144447536876</v>
      </c>
    </row>
    <row r="15" spans="1:6" ht="30" customHeight="1">
      <c r="A15" s="34" t="s">
        <v>58</v>
      </c>
      <c r="B15" s="35">
        <v>156</v>
      </c>
      <c r="C15" s="36">
        <v>76</v>
      </c>
      <c r="D15" s="37">
        <f>C15/B15*100</f>
        <v>48.717948717948715</v>
      </c>
      <c r="E15" s="38">
        <v>80</v>
      </c>
      <c r="F15" s="37">
        <f>E15/B15*100</f>
        <v>51.282051282051277</v>
      </c>
    </row>
    <row r="16" spans="1:6" ht="25.15" customHeight="1">
      <c r="A16" s="34" t="s">
        <v>63</v>
      </c>
      <c r="B16" s="35">
        <v>7244</v>
      </c>
      <c r="C16" s="36">
        <v>2284</v>
      </c>
      <c r="D16" s="37">
        <f>C16/B16*100</f>
        <v>31.529541689674211</v>
      </c>
      <c r="E16" s="38">
        <v>4960</v>
      </c>
      <c r="F16" s="37">
        <f>E16/B16*100</f>
        <v>68.470458310325782</v>
      </c>
    </row>
    <row r="17" spans="1:6" ht="30" customHeight="1" thickBot="1">
      <c r="A17" s="39" t="s">
        <v>64</v>
      </c>
      <c r="B17" s="40">
        <v>70</v>
      </c>
      <c r="C17" s="41">
        <v>45</v>
      </c>
      <c r="D17" s="42">
        <f t="shared" ref="D17" si="2">C17/B17*100</f>
        <v>64.285714285714292</v>
      </c>
      <c r="E17" s="43">
        <v>25</v>
      </c>
      <c r="F17" s="42">
        <f t="shared" ref="F17" si="3">E17/B17*100</f>
        <v>35.714285714285715</v>
      </c>
    </row>
    <row r="18" spans="1:6" ht="16.149999999999999" customHeight="1">
      <c r="A18" s="60" t="s">
        <v>41</v>
      </c>
      <c r="B18" s="61"/>
      <c r="C18" s="61"/>
      <c r="D18" s="61"/>
      <c r="E18" s="61"/>
      <c r="F18" s="61"/>
    </row>
    <row r="19" spans="1:6" ht="14.25">
      <c r="A19" s="60" t="s">
        <v>62</v>
      </c>
      <c r="B19" s="61"/>
      <c r="C19" s="61"/>
      <c r="D19" s="61"/>
      <c r="E19" s="61"/>
      <c r="F19" s="61"/>
    </row>
  </sheetData>
  <mergeCells count="9">
    <mergeCell ref="A18:F18"/>
    <mergeCell ref="A19:F19"/>
    <mergeCell ref="A1:F1"/>
    <mergeCell ref="A2:F2"/>
    <mergeCell ref="D3:F3"/>
    <mergeCell ref="A4:A6"/>
    <mergeCell ref="B4:F4"/>
    <mergeCell ref="C5:D5"/>
    <mergeCell ref="E5:F5"/>
  </mergeCells>
  <phoneticPr fontId="33" type="noConversion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4" zoomScaleNormal="100" workbookViewId="0">
      <selection activeCell="J7" sqref="J7"/>
    </sheetView>
  </sheetViews>
  <sheetFormatPr defaultColWidth="9.140625" defaultRowHeight="12.75"/>
  <cols>
    <col min="1" max="1" width="30.7109375" style="29" customWidth="1"/>
    <col min="2" max="2" width="15.7109375" style="29" customWidth="1"/>
    <col min="3" max="3" width="12.7109375" style="29" customWidth="1"/>
    <col min="4" max="4" width="10.7109375" style="29" customWidth="1"/>
    <col min="5" max="5" width="12.7109375" style="29" customWidth="1"/>
    <col min="6" max="6" width="10.7109375" style="29" customWidth="1"/>
    <col min="7" max="16384" width="9.140625" style="29"/>
  </cols>
  <sheetData>
    <row r="1" spans="1:6" ht="40.15" customHeight="1">
      <c r="A1" s="63" t="s">
        <v>59</v>
      </c>
      <c r="B1" s="64"/>
      <c r="C1" s="64"/>
      <c r="D1" s="64"/>
      <c r="E1" s="64"/>
      <c r="F1" s="64"/>
    </row>
    <row r="2" spans="1:6" ht="25.15" customHeight="1">
      <c r="A2" s="66" t="s">
        <v>43</v>
      </c>
      <c r="B2" s="66"/>
      <c r="C2" s="66"/>
      <c r="D2" s="66"/>
      <c r="E2" s="66"/>
      <c r="F2" s="66"/>
    </row>
    <row r="3" spans="1:6" ht="15" customHeight="1" thickBot="1">
      <c r="A3" s="30"/>
      <c r="B3" s="31" t="s">
        <v>1</v>
      </c>
      <c r="C3" s="31" t="s">
        <v>1</v>
      </c>
      <c r="D3" s="67" t="s">
        <v>51</v>
      </c>
      <c r="E3" s="67"/>
      <c r="F3" s="67"/>
    </row>
    <row r="4" spans="1:6" ht="30" customHeight="1">
      <c r="A4" s="68" t="s">
        <v>42</v>
      </c>
      <c r="B4" s="71" t="s">
        <v>44</v>
      </c>
      <c r="C4" s="72" t="s">
        <v>1</v>
      </c>
      <c r="D4" s="72" t="s">
        <v>1</v>
      </c>
      <c r="E4" s="72" t="s">
        <v>1</v>
      </c>
      <c r="F4" s="72" t="s">
        <v>1</v>
      </c>
    </row>
    <row r="5" spans="1:6" ht="30" customHeight="1">
      <c r="A5" s="69"/>
      <c r="B5" s="32" t="s">
        <v>45</v>
      </c>
      <c r="C5" s="73" t="s">
        <v>46</v>
      </c>
      <c r="D5" s="74" t="s">
        <v>1</v>
      </c>
      <c r="E5" s="73" t="s">
        <v>47</v>
      </c>
      <c r="F5" s="74" t="s">
        <v>1</v>
      </c>
    </row>
    <row r="6" spans="1:6" ht="25.15" customHeight="1">
      <c r="A6" s="70"/>
      <c r="B6" s="32" t="s">
        <v>48</v>
      </c>
      <c r="C6" s="32" t="s">
        <v>49</v>
      </c>
      <c r="D6" s="33" t="s">
        <v>50</v>
      </c>
      <c r="E6" s="32" t="s">
        <v>49</v>
      </c>
      <c r="F6" s="33" t="s">
        <v>50</v>
      </c>
    </row>
    <row r="7" spans="1:6" ht="34.9" customHeight="1">
      <c r="A7" s="34" t="s">
        <v>60</v>
      </c>
      <c r="B7" s="35">
        <f>C7+E7</f>
        <v>46991</v>
      </c>
      <c r="C7" s="36">
        <v>22968</v>
      </c>
      <c r="D7" s="37">
        <f t="shared" ref="D7:D8" si="0">C7/B7*100</f>
        <v>48.87744461705433</v>
      </c>
      <c r="E7" s="36">
        <v>24023</v>
      </c>
      <c r="F7" s="37">
        <f t="shared" ref="F7:F8" si="1">E7/B7*100</f>
        <v>51.12255538294567</v>
      </c>
    </row>
    <row r="8" spans="1:6" ht="19.899999999999999" customHeight="1">
      <c r="A8" s="34" t="s">
        <v>61</v>
      </c>
      <c r="B8" s="35">
        <f>C8+E8</f>
        <v>5788</v>
      </c>
      <c r="C8" s="36">
        <f>SUM(C9:C11)</f>
        <v>3341</v>
      </c>
      <c r="D8" s="37">
        <f t="shared" si="0"/>
        <v>57.722874913614376</v>
      </c>
      <c r="E8" s="36">
        <f>SUM(E9:E11)</f>
        <v>2447</v>
      </c>
      <c r="F8" s="37">
        <f t="shared" si="1"/>
        <v>42.277125086385624</v>
      </c>
    </row>
    <row r="9" spans="1:6" ht="25.15" customHeight="1">
      <c r="A9" s="34" t="s">
        <v>52</v>
      </c>
      <c r="B9" s="35">
        <f>C9+E9</f>
        <v>3896</v>
      </c>
      <c r="C9" s="36">
        <v>2303</v>
      </c>
      <c r="D9" s="37">
        <f t="shared" ref="D9:D17" si="2">C9/B9*100</f>
        <v>59.111909650924019</v>
      </c>
      <c r="E9" s="36">
        <v>1593</v>
      </c>
      <c r="F9" s="37">
        <f t="shared" ref="F9:F17" si="3">E9/B9*100</f>
        <v>40.888090349075974</v>
      </c>
    </row>
    <row r="10" spans="1:6" ht="25.15" customHeight="1">
      <c r="A10" s="34" t="s">
        <v>53</v>
      </c>
      <c r="B10" s="35">
        <f t="shared" ref="B10:B17" si="4">C10+E10</f>
        <v>1192</v>
      </c>
      <c r="C10" s="36">
        <v>675</v>
      </c>
      <c r="D10" s="37">
        <f t="shared" si="2"/>
        <v>56.627516778523493</v>
      </c>
      <c r="E10" s="36">
        <v>517</v>
      </c>
      <c r="F10" s="37">
        <f t="shared" si="3"/>
        <v>43.372483221476507</v>
      </c>
    </row>
    <row r="11" spans="1:6" ht="25.15" customHeight="1">
      <c r="A11" s="34" t="s">
        <v>54</v>
      </c>
      <c r="B11" s="35">
        <f t="shared" si="4"/>
        <v>700</v>
      </c>
      <c r="C11" s="36">
        <v>363</v>
      </c>
      <c r="D11" s="37">
        <f t="shared" si="2"/>
        <v>51.857142857142854</v>
      </c>
      <c r="E11" s="36">
        <v>337</v>
      </c>
      <c r="F11" s="37">
        <f t="shared" si="3"/>
        <v>48.142857142857146</v>
      </c>
    </row>
    <row r="12" spans="1:6" ht="25.15" customHeight="1">
      <c r="A12" s="34" t="s">
        <v>55</v>
      </c>
      <c r="B12" s="35">
        <f>C12+E12</f>
        <v>32443</v>
      </c>
      <c r="C12" s="36">
        <f>SUM(C13:C15)</f>
        <v>16501</v>
      </c>
      <c r="D12" s="37">
        <f t="shared" si="2"/>
        <v>50.86151095767962</v>
      </c>
      <c r="E12" s="36">
        <f>SUM(E13:E15)</f>
        <v>15942</v>
      </c>
      <c r="F12" s="37">
        <f t="shared" si="3"/>
        <v>49.13848904232038</v>
      </c>
    </row>
    <row r="13" spans="1:6" ht="25.15" customHeight="1">
      <c r="A13" s="34" t="s">
        <v>56</v>
      </c>
      <c r="B13" s="35">
        <f t="shared" si="4"/>
        <v>28843</v>
      </c>
      <c r="C13" s="36">
        <v>14626</v>
      </c>
      <c r="D13" s="37">
        <f t="shared" si="2"/>
        <v>50.70901085185313</v>
      </c>
      <c r="E13" s="36">
        <v>14217</v>
      </c>
      <c r="F13" s="37">
        <f t="shared" si="3"/>
        <v>49.290989148146863</v>
      </c>
    </row>
    <row r="14" spans="1:6" ht="30" customHeight="1">
      <c r="A14" s="34" t="s">
        <v>57</v>
      </c>
      <c r="B14" s="35">
        <f t="shared" si="4"/>
        <v>3451</v>
      </c>
      <c r="C14" s="36">
        <v>1802</v>
      </c>
      <c r="D14" s="37">
        <f t="shared" si="2"/>
        <v>52.216748768472911</v>
      </c>
      <c r="E14" s="36">
        <v>1649</v>
      </c>
      <c r="F14" s="37">
        <f t="shared" si="3"/>
        <v>47.783251231527096</v>
      </c>
    </row>
    <row r="15" spans="1:6" ht="30" customHeight="1">
      <c r="A15" s="34" t="s">
        <v>58</v>
      </c>
      <c r="B15" s="35">
        <f t="shared" si="4"/>
        <v>149</v>
      </c>
      <c r="C15" s="36">
        <v>73</v>
      </c>
      <c r="D15" s="37">
        <f t="shared" si="2"/>
        <v>48.993288590604031</v>
      </c>
      <c r="E15" s="38">
        <v>76</v>
      </c>
      <c r="F15" s="37">
        <f t="shared" si="3"/>
        <v>51.006711409395976</v>
      </c>
    </row>
    <row r="16" spans="1:6" ht="25.15" customHeight="1">
      <c r="A16" s="34" t="s">
        <v>63</v>
      </c>
      <c r="B16" s="35">
        <f>C16+E16</f>
        <v>8308</v>
      </c>
      <c r="C16" s="36">
        <v>2877</v>
      </c>
      <c r="D16" s="37">
        <f>C16/B16*100</f>
        <v>34.629272989889266</v>
      </c>
      <c r="E16" s="38">
        <v>5431</v>
      </c>
      <c r="F16" s="37">
        <f>E16/B16*100</f>
        <v>65.370727010110741</v>
      </c>
    </row>
    <row r="17" spans="1:6" ht="30" customHeight="1" thickBot="1">
      <c r="A17" s="39" t="s">
        <v>64</v>
      </c>
      <c r="B17" s="40">
        <f t="shared" si="4"/>
        <v>452</v>
      </c>
      <c r="C17" s="41">
        <v>249</v>
      </c>
      <c r="D17" s="42">
        <f t="shared" si="2"/>
        <v>55.088495575221245</v>
      </c>
      <c r="E17" s="43">
        <v>203</v>
      </c>
      <c r="F17" s="42">
        <f t="shared" si="3"/>
        <v>44.911504424778755</v>
      </c>
    </row>
    <row r="18" spans="1:6" ht="16.149999999999999" customHeight="1">
      <c r="A18" s="60" t="s">
        <v>41</v>
      </c>
      <c r="B18" s="61"/>
      <c r="C18" s="61"/>
      <c r="D18" s="61"/>
      <c r="E18" s="61"/>
      <c r="F18" s="61"/>
    </row>
    <row r="19" spans="1:6" ht="14.25">
      <c r="A19" s="60" t="s">
        <v>62</v>
      </c>
      <c r="B19" s="61"/>
      <c r="C19" s="61"/>
      <c r="D19" s="61"/>
      <c r="E19" s="61"/>
      <c r="F19" s="61"/>
    </row>
  </sheetData>
  <mergeCells count="9">
    <mergeCell ref="A18:F18"/>
    <mergeCell ref="A19:F19"/>
    <mergeCell ref="A1:F1"/>
    <mergeCell ref="A2:F2"/>
    <mergeCell ref="D3:F3"/>
    <mergeCell ref="A4:A6"/>
    <mergeCell ref="B4:F4"/>
    <mergeCell ref="C5:D5"/>
    <mergeCell ref="E5:F5"/>
  </mergeCells>
  <phoneticPr fontId="33" type="noConversion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ignoredErrors>
    <ignoredError sqref="D7:D8 D12" formula="1"/>
    <ignoredError sqref="E12 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1</vt:i4>
      </vt:variant>
    </vt:vector>
  </HeadingPairs>
  <TitlesOfParts>
    <vt:vector size="7" baseType="lpstr">
      <vt:lpstr>Sheet0</vt:lpstr>
      <vt:lpstr>112年</vt:lpstr>
      <vt:lpstr>111年</vt:lpstr>
      <vt:lpstr>110年</vt:lpstr>
      <vt:lpstr>109年</vt:lpstr>
      <vt:lpstr>108年</vt:lpstr>
      <vt:lpstr>Sheet0!Print_Area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BOFT</dc:creator>
  <cp:lastModifiedBy>溫欣慧</cp:lastModifiedBy>
  <cp:lastPrinted>2023-04-06T03:24:35Z</cp:lastPrinted>
  <dcterms:created xsi:type="dcterms:W3CDTF">2015-06-08T07:00:49Z</dcterms:created>
  <dcterms:modified xsi:type="dcterms:W3CDTF">2024-06-11T08:36:06Z</dcterms:modified>
</cp:coreProperties>
</file>