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各年度(取得證書者)" sheetId="1" r:id="rId1"/>
    <sheet name="各年度(依職業別)" sheetId="2" r:id="rId2"/>
    <sheet name="111年(依職業別)" sheetId="3" r:id="rId3"/>
    <sheet name="109年(依職業別)" sheetId="4" r:id="rId4"/>
    <sheet name="108年(依職業別)" sheetId="5" r:id="rId5"/>
    <sheet name="107年(依職業別)" sheetId="6" r:id="rId6"/>
  </sheets>
  <definedNames/>
  <calcPr fullCalcOnLoad="1"/>
</workbook>
</file>

<file path=xl/sharedStrings.xml><?xml version="1.0" encoding="utf-8"?>
<sst xmlns="http://schemas.openxmlformats.org/spreadsheetml/2006/main" count="132" uniqueCount="28">
  <si>
    <t>商標類能力認證考試性別統計表—取得證書者</t>
  </si>
  <si>
    <t>年度</t>
  </si>
  <si>
    <t>項目</t>
  </si>
  <si>
    <t>性別</t>
  </si>
  <si>
    <t>人</t>
  </si>
  <si>
    <t>比例</t>
  </si>
  <si>
    <t>取得商標類能力認證考試
證書者</t>
  </si>
  <si>
    <t>合計</t>
  </si>
  <si>
    <t>男性</t>
  </si>
  <si>
    <t>女性</t>
  </si>
  <si>
    <t>因疫情停辦</t>
  </si>
  <si>
    <t>資料來源：經濟部智慧財產局</t>
  </si>
  <si>
    <t>智慧財產專業人員商標類能力認證報考者性別統計表—依職業別</t>
  </si>
  <si>
    <t>學員人次</t>
  </si>
  <si>
    <t>學員比例</t>
  </si>
  <si>
    <t>商標類能力認證報考者—依職業別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</si>
  <si>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</si>
  <si>
    <t>總計</t>
  </si>
  <si>
    <t>中小企業</t>
  </si>
  <si>
    <t>智財服務業</t>
  </si>
  <si>
    <t>政府、教職員、學生或待業中</t>
  </si>
  <si>
    <t>%</t>
  </si>
  <si>
    <t>合計人次</t>
  </si>
  <si>
    <t>男</t>
  </si>
  <si>
    <t>女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</si>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</sst>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General"/>
    <numFmt numFmtId="167" formatCode="#,##0"/>
    <numFmt numFmtId="168" formatCode="#,##0\ "/>
  </numFmts>
  <fonts count="13">
    <font>
      <sz val="12"/>
      <name val="新細明體"/>
      <family val="1"/>
    </font>
    <font>
      <sz val="10"/>
      <name val="Arial"/>
      <family val="0"/>
    </font>
    <font>
      <sz val="12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2"/>
      <color indexed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164" fontId="4" fillId="0" borderId="5" xfId="0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4" fontId="5" fillId="0" borderId="2" xfId="0" applyFont="1" applyBorder="1" applyAlignment="1">
      <alignment horizontal="center" vertical="center"/>
    </xf>
    <xf numFmtId="164" fontId="4" fillId="0" borderId="7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left" vertical="center"/>
    </xf>
    <xf numFmtId="167" fontId="4" fillId="2" borderId="9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/>
    </xf>
    <xf numFmtId="168" fontId="12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164" fontId="12" fillId="0" borderId="2" xfId="0" applyFont="1" applyFill="1" applyBorder="1" applyAlignment="1">
      <alignment horizontal="right" vertical="center" wrapText="1"/>
    </xf>
    <xf numFmtId="164" fontId="2" fillId="0" borderId="1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19"/>
  <sheetViews>
    <sheetView tabSelected="1" view="pageBreakPreview" zoomScale="90" zoomScaleSheetLayoutView="90" workbookViewId="0" topLeftCell="A1">
      <selection activeCell="C31" sqref="C31"/>
    </sheetView>
  </sheetViews>
  <sheetFormatPr defaultColWidth="9.00390625" defaultRowHeight="16.5"/>
  <cols>
    <col min="1" max="1" width="7.375" style="1" customWidth="1"/>
    <col min="2" max="2" width="27.875" style="2" customWidth="1"/>
    <col min="3" max="3" width="9.875" style="2" customWidth="1"/>
    <col min="4" max="4" width="15.00390625" style="2" customWidth="1"/>
    <col min="5" max="5" width="15.00390625" style="3" customWidth="1"/>
    <col min="6" max="16384" width="8.875" style="2" customWidth="1"/>
  </cols>
  <sheetData>
    <row r="1" spans="1:5" ht="38.25" customHeight="1">
      <c r="A1" s="4" t="s">
        <v>0</v>
      </c>
      <c r="B1" s="4"/>
      <c r="C1" s="4"/>
      <c r="D1" s="4"/>
      <c r="E1" s="4"/>
    </row>
    <row r="2" spans="1:5" ht="19.5" customHeight="1">
      <c r="A2" s="5"/>
      <c r="B2" s="5"/>
      <c r="C2" s="5"/>
      <c r="D2" s="5"/>
      <c r="E2" s="6"/>
    </row>
    <row r="3" spans="1:5" ht="15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5" ht="15" customHeight="1">
      <c r="A4" s="7">
        <v>111</v>
      </c>
      <c r="B4" s="8" t="s">
        <v>6</v>
      </c>
      <c r="C4" s="9" t="s">
        <v>7</v>
      </c>
      <c r="D4" s="11">
        <f>D6+D5</f>
        <v>103</v>
      </c>
      <c r="E4" s="12">
        <f>SUM(E5:E6)</f>
        <v>1</v>
      </c>
    </row>
    <row r="5" spans="1:5" ht="15">
      <c r="A5" s="7"/>
      <c r="B5" s="8"/>
      <c r="C5" s="9" t="s">
        <v>8</v>
      </c>
      <c r="D5" s="13">
        <v>30</v>
      </c>
      <c r="E5" s="14">
        <f>D5/D4</f>
        <v>0.29126213592233</v>
      </c>
    </row>
    <row r="6" spans="1:5" ht="15">
      <c r="A6" s="7"/>
      <c r="B6" s="8"/>
      <c r="C6" s="15" t="s">
        <v>9</v>
      </c>
      <c r="D6" s="16">
        <v>73</v>
      </c>
      <c r="E6" s="17">
        <f>D6/D4</f>
        <v>0.70873786407767</v>
      </c>
    </row>
    <row r="7" spans="1:5" ht="15" customHeight="1">
      <c r="A7" s="7">
        <v>110</v>
      </c>
      <c r="B7" s="8" t="s">
        <v>6</v>
      </c>
      <c r="C7" s="9" t="s">
        <v>7</v>
      </c>
      <c r="D7" s="18" t="s">
        <v>10</v>
      </c>
      <c r="E7" s="18"/>
    </row>
    <row r="8" spans="1:6" ht="15">
      <c r="A8" s="7"/>
      <c r="B8" s="8"/>
      <c r="C8" s="9" t="s">
        <v>8</v>
      </c>
      <c r="D8" s="18"/>
      <c r="E8" s="18"/>
      <c r="F8" s="1"/>
    </row>
    <row r="9" spans="1:5" ht="15">
      <c r="A9" s="7"/>
      <c r="B9" s="8"/>
      <c r="C9" s="15" t="s">
        <v>9</v>
      </c>
      <c r="D9" s="18"/>
      <c r="E9" s="18"/>
    </row>
    <row r="10" spans="1:5" ht="15" customHeight="1">
      <c r="A10" s="7">
        <v>109</v>
      </c>
      <c r="B10" s="8" t="s">
        <v>6</v>
      </c>
      <c r="C10" s="9" t="s">
        <v>7</v>
      </c>
      <c r="D10" s="19">
        <f>D11+D12</f>
        <v>103</v>
      </c>
      <c r="E10" s="12">
        <f>E12+E11</f>
        <v>1</v>
      </c>
    </row>
    <row r="11" spans="1:6" ht="15">
      <c r="A11" s="7"/>
      <c r="B11" s="8"/>
      <c r="C11" s="9" t="s">
        <v>8</v>
      </c>
      <c r="D11" s="13">
        <v>31</v>
      </c>
      <c r="E11" s="20">
        <f>D11/D10</f>
        <v>0.300970873786408</v>
      </c>
      <c r="F11" s="1"/>
    </row>
    <row r="12" spans="1:5" ht="15">
      <c r="A12" s="7"/>
      <c r="B12" s="8"/>
      <c r="C12" s="15" t="s">
        <v>9</v>
      </c>
      <c r="D12" s="13">
        <v>72</v>
      </c>
      <c r="E12" s="20">
        <f>D12/D10</f>
        <v>0.699029126213592</v>
      </c>
    </row>
    <row r="13" spans="1:5" ht="15" customHeight="1">
      <c r="A13" s="7">
        <v>108</v>
      </c>
      <c r="B13" s="8" t="s">
        <v>6</v>
      </c>
      <c r="C13" s="9" t="s">
        <v>7</v>
      </c>
      <c r="D13" s="19">
        <f>D14+D15</f>
        <v>55</v>
      </c>
      <c r="E13" s="12">
        <f>E15+E14</f>
        <v>1</v>
      </c>
    </row>
    <row r="14" spans="1:5" ht="15">
      <c r="A14" s="7"/>
      <c r="B14" s="8"/>
      <c r="C14" s="9" t="s">
        <v>8</v>
      </c>
      <c r="D14" s="21">
        <v>11</v>
      </c>
      <c r="E14" s="20">
        <f>D14/D13</f>
        <v>0.2</v>
      </c>
    </row>
    <row r="15" spans="1:5" ht="15">
      <c r="A15" s="7"/>
      <c r="B15" s="8"/>
      <c r="C15" s="15" t="s">
        <v>9</v>
      </c>
      <c r="D15" s="22">
        <v>44</v>
      </c>
      <c r="E15" s="23">
        <f>D15/D13</f>
        <v>0.8</v>
      </c>
    </row>
    <row r="16" spans="1:5" ht="15" customHeight="1">
      <c r="A16" s="7">
        <v>107</v>
      </c>
      <c r="B16" s="8" t="s">
        <v>6</v>
      </c>
      <c r="C16" s="9" t="s">
        <v>7</v>
      </c>
      <c r="D16" s="19">
        <f>D17+D18</f>
        <v>81</v>
      </c>
      <c r="E16" s="12">
        <f>E17+E18</f>
        <v>1</v>
      </c>
    </row>
    <row r="17" spans="1:5" ht="15">
      <c r="A17" s="7"/>
      <c r="B17" s="8"/>
      <c r="C17" s="9" t="s">
        <v>8</v>
      </c>
      <c r="D17" s="21">
        <v>18</v>
      </c>
      <c r="E17" s="20">
        <f>D17/D16</f>
        <v>0.222222222222222</v>
      </c>
    </row>
    <row r="18" spans="1:5" ht="15">
      <c r="A18" s="7"/>
      <c r="B18" s="8"/>
      <c r="C18" s="15" t="s">
        <v>9</v>
      </c>
      <c r="D18" s="22">
        <v>63</v>
      </c>
      <c r="E18" s="23">
        <f>D18/D16</f>
        <v>0.777777777777778</v>
      </c>
    </row>
    <row r="19" spans="1:5" s="24" customFormat="1" ht="19.5" customHeight="1">
      <c r="A19" s="1" t="s">
        <v>11</v>
      </c>
      <c r="B19" s="1"/>
      <c r="C19" s="1"/>
      <c r="D19" s="1"/>
      <c r="E19" s="1"/>
    </row>
  </sheetData>
  <sheetProtection selectLockedCells="1" selectUnlockedCells="1"/>
  <mergeCells count="13">
    <mergeCell ref="A1:E1"/>
    <mergeCell ref="A4:A6"/>
    <mergeCell ref="B4:B6"/>
    <mergeCell ref="A7:A9"/>
    <mergeCell ref="B7:B9"/>
    <mergeCell ref="D7:E9"/>
    <mergeCell ref="A10:A12"/>
    <mergeCell ref="B10:B12"/>
    <mergeCell ref="A13:A15"/>
    <mergeCell ref="B13:B15"/>
    <mergeCell ref="A16:A18"/>
    <mergeCell ref="B16:B18"/>
    <mergeCell ref="A19:E1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19"/>
  <sheetViews>
    <sheetView view="pageBreakPreview" zoomScale="90" zoomScaleSheetLayoutView="90" workbookViewId="0" topLeftCell="A1">
      <selection activeCell="D7" sqref="D7"/>
    </sheetView>
  </sheetViews>
  <sheetFormatPr defaultColWidth="9.00390625" defaultRowHeight="16.5"/>
  <cols>
    <col min="1" max="1" width="7.375" style="1" customWidth="1"/>
    <col min="2" max="2" width="27.875" style="2" customWidth="1"/>
    <col min="3" max="3" width="9.875" style="2" customWidth="1"/>
    <col min="4" max="4" width="15.00390625" style="2" customWidth="1"/>
    <col min="5" max="5" width="26.375" style="3" customWidth="1"/>
    <col min="6" max="16384" width="8.875" style="2" customWidth="1"/>
  </cols>
  <sheetData>
    <row r="1" spans="1:5" ht="38.25" customHeight="1">
      <c r="A1" s="25" t="s">
        <v>12</v>
      </c>
      <c r="B1" s="25"/>
      <c r="C1" s="25"/>
      <c r="D1" s="25"/>
      <c r="E1" s="25"/>
    </row>
    <row r="2" spans="1:5" ht="19.5" customHeight="1">
      <c r="A2" s="5"/>
      <c r="B2" s="5"/>
      <c r="C2" s="5"/>
      <c r="D2" s="5"/>
      <c r="E2" s="6"/>
    </row>
    <row r="3" spans="1:5" ht="15">
      <c r="A3" s="7" t="s">
        <v>1</v>
      </c>
      <c r="B3" s="8" t="s">
        <v>2</v>
      </c>
      <c r="C3" s="8" t="s">
        <v>3</v>
      </c>
      <c r="D3" s="9" t="s">
        <v>13</v>
      </c>
      <c r="E3" s="10" t="s">
        <v>14</v>
      </c>
    </row>
    <row r="4" spans="1:5" ht="15" customHeight="1">
      <c r="A4" s="7">
        <v>111</v>
      </c>
      <c r="B4" s="8" t="s">
        <v>15</v>
      </c>
      <c r="C4" s="9" t="s">
        <v>7</v>
      </c>
      <c r="D4" s="11">
        <f>SUM(D5:D6)</f>
        <v>224</v>
      </c>
      <c r="E4" s="12">
        <f>SUM(E5:E6)</f>
        <v>1</v>
      </c>
    </row>
    <row r="5" spans="1:5" ht="15">
      <c r="A5" s="7"/>
      <c r="B5" s="8"/>
      <c r="C5" s="9" t="s">
        <v>8</v>
      </c>
      <c r="D5" s="13">
        <v>81</v>
      </c>
      <c r="E5" s="14">
        <f>D5/D4</f>
        <v>0.361607142857143</v>
      </c>
    </row>
    <row r="6" spans="1:5" ht="15">
      <c r="A6" s="7"/>
      <c r="B6" s="8"/>
      <c r="C6" s="15" t="s">
        <v>9</v>
      </c>
      <c r="D6" s="16">
        <v>143</v>
      </c>
      <c r="E6" s="17">
        <f>D6/D4</f>
        <v>0.638392857142857</v>
      </c>
    </row>
    <row r="7" spans="1:5" ht="15" customHeight="1">
      <c r="A7" s="7">
        <v>110</v>
      </c>
      <c r="B7" s="8" t="s">
        <v>15</v>
      </c>
      <c r="C7" s="9" t="s">
        <v>7</v>
      </c>
      <c r="D7" s="18" t="s">
        <v>10</v>
      </c>
      <c r="E7" s="18"/>
    </row>
    <row r="8" spans="1:6" ht="15">
      <c r="A8" s="7"/>
      <c r="B8" s="8"/>
      <c r="C8" s="9" t="s">
        <v>8</v>
      </c>
      <c r="D8" s="18"/>
      <c r="E8" s="18"/>
      <c r="F8" s="1"/>
    </row>
    <row r="9" spans="1:5" ht="15">
      <c r="A9" s="7"/>
      <c r="B9" s="8"/>
      <c r="C9" s="15" t="s">
        <v>9</v>
      </c>
      <c r="D9" s="18"/>
      <c r="E9" s="18"/>
    </row>
    <row r="10" spans="1:5" ht="15" customHeight="1">
      <c r="A10" s="7">
        <v>109</v>
      </c>
      <c r="B10" s="8" t="s">
        <v>15</v>
      </c>
      <c r="C10" s="9" t="s">
        <v>7</v>
      </c>
      <c r="D10" s="19">
        <f>SUM(D11:D12)</f>
        <v>244</v>
      </c>
      <c r="E10" s="12">
        <v>1</v>
      </c>
    </row>
    <row r="11" spans="1:6" ht="15">
      <c r="A11" s="7"/>
      <c r="B11" s="8"/>
      <c r="C11" s="9" t="s">
        <v>8</v>
      </c>
      <c r="D11" s="13">
        <v>77</v>
      </c>
      <c r="E11" s="20">
        <f>D11/D10</f>
        <v>0.315573770491803</v>
      </c>
      <c r="F11" s="1"/>
    </row>
    <row r="12" spans="1:5" ht="15">
      <c r="A12" s="7"/>
      <c r="B12" s="8"/>
      <c r="C12" s="15" t="s">
        <v>9</v>
      </c>
      <c r="D12" s="13">
        <v>167</v>
      </c>
      <c r="E12" s="20">
        <f>D12/D10</f>
        <v>0.684426229508197</v>
      </c>
    </row>
    <row r="13" spans="1:5" ht="15" customHeight="1">
      <c r="A13" s="7">
        <v>108</v>
      </c>
      <c r="B13" s="8" t="s">
        <v>15</v>
      </c>
      <c r="C13" s="9" t="s">
        <v>7</v>
      </c>
      <c r="D13" s="19">
        <f>SUM(D14:D15)</f>
        <v>171</v>
      </c>
      <c r="E13" s="12">
        <v>1</v>
      </c>
    </row>
    <row r="14" spans="1:5" ht="15">
      <c r="A14" s="7"/>
      <c r="B14" s="8"/>
      <c r="C14" s="9" t="s">
        <v>8</v>
      </c>
      <c r="D14" s="21">
        <v>39</v>
      </c>
      <c r="E14" s="20">
        <v>0.3902</v>
      </c>
    </row>
    <row r="15" spans="1:5" ht="15">
      <c r="A15" s="7"/>
      <c r="B15" s="8"/>
      <c r="C15" s="15" t="s">
        <v>9</v>
      </c>
      <c r="D15" s="22">
        <v>132</v>
      </c>
      <c r="E15" s="23">
        <v>0.6098</v>
      </c>
    </row>
    <row r="16" spans="1:5" ht="15" customHeight="1">
      <c r="A16" s="7">
        <v>107</v>
      </c>
      <c r="B16" s="8" t="s">
        <v>15</v>
      </c>
      <c r="C16" s="9" t="s">
        <v>7</v>
      </c>
      <c r="D16" s="19">
        <f>SUM(D17:D18)</f>
        <v>211</v>
      </c>
      <c r="E16" s="12">
        <v>1</v>
      </c>
    </row>
    <row r="17" spans="1:5" ht="15">
      <c r="A17" s="7"/>
      <c r="B17" s="8"/>
      <c r="C17" s="9" t="s">
        <v>8</v>
      </c>
      <c r="D17" s="21">
        <v>57</v>
      </c>
      <c r="E17" s="20">
        <v>0.3877</v>
      </c>
    </row>
    <row r="18" spans="1:5" ht="15">
      <c r="A18" s="7"/>
      <c r="B18" s="8"/>
      <c r="C18" s="15" t="s">
        <v>9</v>
      </c>
      <c r="D18" s="22">
        <v>154</v>
      </c>
      <c r="E18" s="23">
        <v>0.6123</v>
      </c>
    </row>
    <row r="19" spans="1:5" s="24" customFormat="1" ht="19.5" customHeight="1">
      <c r="A19" s="1" t="s">
        <v>11</v>
      </c>
      <c r="B19" s="26"/>
      <c r="C19" s="26"/>
      <c r="D19" s="26"/>
      <c r="E19" s="27"/>
    </row>
  </sheetData>
  <sheetProtection selectLockedCells="1" selectUnlockedCells="1"/>
  <mergeCells count="12">
    <mergeCell ref="A1:E1"/>
    <mergeCell ref="A4:A6"/>
    <mergeCell ref="B4:B6"/>
    <mergeCell ref="A7:A9"/>
    <mergeCell ref="B7:B9"/>
    <mergeCell ref="D7:E9"/>
    <mergeCell ref="A10:A12"/>
    <mergeCell ref="B10:B12"/>
    <mergeCell ref="A13:A15"/>
    <mergeCell ref="B13:B15"/>
    <mergeCell ref="A16:A18"/>
    <mergeCell ref="B16:B18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8"/>
  <sheetViews>
    <sheetView view="pageBreakPreview" zoomScale="90" zoomScaleNormal="160" zoomScaleSheetLayoutView="90" workbookViewId="0" topLeftCell="A1">
      <selection activeCell="A8" sqref="A8"/>
    </sheetView>
  </sheetViews>
  <sheetFormatPr defaultColWidth="9.00390625" defaultRowHeight="16.5"/>
  <cols>
    <col min="1" max="1" width="12.50390625" style="0" customWidth="1"/>
    <col min="2" max="2" width="6.87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62" width="8.625" style="0" customWidth="1"/>
    <col min="63" max="16384" width="11.375" style="0" customWidth="1"/>
  </cols>
  <sheetData>
    <row r="1" spans="1:9" ht="30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3</v>
      </c>
      <c r="B3" s="31" t="s">
        <v>17</v>
      </c>
      <c r="C3" s="31"/>
      <c r="D3" s="31" t="s">
        <v>18</v>
      </c>
      <c r="E3" s="31"/>
      <c r="F3" s="31" t="s">
        <v>19</v>
      </c>
      <c r="G3" s="31"/>
      <c r="H3" s="32" t="s">
        <v>20</v>
      </c>
      <c r="I3" s="32"/>
    </row>
    <row r="4" spans="1:9" ht="30" customHeight="1">
      <c r="A4" s="30"/>
      <c r="B4" s="31" t="s">
        <v>4</v>
      </c>
      <c r="C4" s="33" t="s">
        <v>21</v>
      </c>
      <c r="D4" s="30" t="s">
        <v>4</v>
      </c>
      <c r="E4" s="34" t="s">
        <v>21</v>
      </c>
      <c r="F4" s="30" t="s">
        <v>4</v>
      </c>
      <c r="G4" s="34" t="s">
        <v>21</v>
      </c>
      <c r="H4" s="30" t="s">
        <v>4</v>
      </c>
      <c r="I4" s="34" t="s">
        <v>21</v>
      </c>
    </row>
    <row r="5" spans="1:9" ht="30" customHeight="1">
      <c r="A5" s="35" t="s">
        <v>22</v>
      </c>
      <c r="B5" s="36">
        <f>B6+B7</f>
        <v>224</v>
      </c>
      <c r="C5" s="37">
        <f>C6+C7</f>
        <v>1</v>
      </c>
      <c r="D5" s="38">
        <f>D6+D7</f>
        <v>49</v>
      </c>
      <c r="E5" s="37">
        <f>E6+E7</f>
        <v>1</v>
      </c>
      <c r="F5" s="38">
        <f>F6+F7</f>
        <v>162</v>
      </c>
      <c r="G5" s="37">
        <f>G6+G7</f>
        <v>1</v>
      </c>
      <c r="H5" s="38">
        <f>H6+H7</f>
        <v>13</v>
      </c>
      <c r="I5" s="37">
        <f>I6+I7</f>
        <v>1</v>
      </c>
    </row>
    <row r="6" spans="1:9" ht="30" customHeight="1">
      <c r="A6" s="35" t="s">
        <v>23</v>
      </c>
      <c r="B6" s="36">
        <f aca="true" t="shared" si="0" ref="B6:B7">D6+F6+H6</f>
        <v>81</v>
      </c>
      <c r="C6" s="37">
        <f>B6/B5</f>
        <v>0.361607142857143</v>
      </c>
      <c r="D6" s="38">
        <v>20</v>
      </c>
      <c r="E6" s="37">
        <f>D6/D5</f>
        <v>0.408163265306122</v>
      </c>
      <c r="F6" s="38">
        <v>57</v>
      </c>
      <c r="G6" s="37">
        <f>F6/F5</f>
        <v>0.351851851851852</v>
      </c>
      <c r="H6" s="38">
        <v>4</v>
      </c>
      <c r="I6" s="37">
        <f>H6/H5</f>
        <v>0.307692307692308</v>
      </c>
    </row>
    <row r="7" spans="1:9" ht="30" customHeight="1">
      <c r="A7" s="35" t="s">
        <v>24</v>
      </c>
      <c r="B7" s="36">
        <f t="shared" si="0"/>
        <v>143</v>
      </c>
      <c r="C7" s="37">
        <f>B7/B5</f>
        <v>0.638392857142857</v>
      </c>
      <c r="D7" s="38">
        <v>29</v>
      </c>
      <c r="E7" s="37">
        <f>D7/D5</f>
        <v>0.591836734693878</v>
      </c>
      <c r="F7" s="38">
        <v>105</v>
      </c>
      <c r="G7" s="37">
        <f>F7/F5</f>
        <v>0.648148148148148</v>
      </c>
      <c r="H7" s="38">
        <v>9</v>
      </c>
      <c r="I7" s="37">
        <f>H7/H5</f>
        <v>0.692307692307692</v>
      </c>
    </row>
    <row r="8" spans="1:9" ht="30" customHeight="1">
      <c r="A8" s="39" t="s">
        <v>11</v>
      </c>
      <c r="B8" s="39"/>
      <c r="C8" s="39"/>
      <c r="D8" s="39"/>
      <c r="E8" s="39"/>
      <c r="F8" s="39"/>
      <c r="G8" s="39"/>
      <c r="H8" s="39"/>
      <c r="I8" s="39"/>
    </row>
  </sheetData>
  <sheetProtection selectLockedCells="1" selectUnlockedCells="1"/>
  <mergeCells count="8">
    <mergeCell ref="A1:I1"/>
    <mergeCell ref="A2:I2"/>
    <mergeCell ref="A3:A4"/>
    <mergeCell ref="B3:C3"/>
    <mergeCell ref="D3:E3"/>
    <mergeCell ref="F3:G3"/>
    <mergeCell ref="H3:I3"/>
    <mergeCell ref="A8:I8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8"/>
  <sheetViews>
    <sheetView view="pageBreakPreview" zoomScale="90" zoomScaleNormal="160" zoomScaleSheetLayoutView="90" workbookViewId="0" topLeftCell="A1">
      <selection activeCell="B7" sqref="B7"/>
    </sheetView>
  </sheetViews>
  <sheetFormatPr defaultColWidth="9.00390625" defaultRowHeight="16.5"/>
  <cols>
    <col min="1" max="1" width="12.50390625" style="0" customWidth="1"/>
    <col min="2" max="2" width="6.87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62" width="8.625" style="0" customWidth="1"/>
    <col min="63" max="16384" width="11.375" style="0" customWidth="1"/>
  </cols>
  <sheetData>
    <row r="1" spans="1:9" ht="30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3</v>
      </c>
      <c r="B3" s="31" t="s">
        <v>17</v>
      </c>
      <c r="C3" s="31"/>
      <c r="D3" s="31" t="s">
        <v>18</v>
      </c>
      <c r="E3" s="31"/>
      <c r="F3" s="31" t="s">
        <v>19</v>
      </c>
      <c r="G3" s="31"/>
      <c r="H3" s="32" t="s">
        <v>20</v>
      </c>
      <c r="I3" s="32"/>
    </row>
    <row r="4" spans="1:9" ht="30" customHeight="1">
      <c r="A4" s="30"/>
      <c r="B4" s="31" t="s">
        <v>4</v>
      </c>
      <c r="C4" s="33" t="s">
        <v>21</v>
      </c>
      <c r="D4" s="30" t="s">
        <v>4</v>
      </c>
      <c r="E4" s="34" t="s">
        <v>21</v>
      </c>
      <c r="F4" s="30" t="s">
        <v>4</v>
      </c>
      <c r="G4" s="34" t="s">
        <v>21</v>
      </c>
      <c r="H4" s="30" t="s">
        <v>4</v>
      </c>
      <c r="I4" s="34" t="s">
        <v>21</v>
      </c>
    </row>
    <row r="5" spans="1:9" ht="30" customHeight="1">
      <c r="A5" s="35" t="s">
        <v>22</v>
      </c>
      <c r="B5" s="36">
        <f>B6+B7</f>
        <v>244</v>
      </c>
      <c r="C5" s="37">
        <f>C6+C7</f>
        <v>1</v>
      </c>
      <c r="D5" s="38">
        <f>D6+D7</f>
        <v>144</v>
      </c>
      <c r="E5" s="37">
        <f>E6+E7</f>
        <v>1</v>
      </c>
      <c r="F5" s="38">
        <f>F6+F7</f>
        <v>83</v>
      </c>
      <c r="G5" s="37">
        <f>G6+G7</f>
        <v>1</v>
      </c>
      <c r="H5" s="38">
        <f>H6+H7</f>
        <v>17</v>
      </c>
      <c r="I5" s="37">
        <f>I6+I7</f>
        <v>1</v>
      </c>
    </row>
    <row r="6" spans="1:9" ht="30" customHeight="1">
      <c r="A6" s="35" t="s">
        <v>23</v>
      </c>
      <c r="B6" s="36">
        <f aca="true" t="shared" si="0" ref="B6:B7">D6+F6+H6</f>
        <v>77</v>
      </c>
      <c r="C6" s="37">
        <f>B6/B5</f>
        <v>0.315573770491803</v>
      </c>
      <c r="D6" s="38">
        <v>44</v>
      </c>
      <c r="E6" s="37">
        <f>D6/D5</f>
        <v>0.305555555555556</v>
      </c>
      <c r="F6" s="38">
        <v>28</v>
      </c>
      <c r="G6" s="37">
        <f>F6/F5</f>
        <v>0.337349397590361</v>
      </c>
      <c r="H6" s="38">
        <v>5</v>
      </c>
      <c r="I6" s="37">
        <f>H6/H5</f>
        <v>0.294117647058823</v>
      </c>
    </row>
    <row r="7" spans="1:9" ht="30" customHeight="1">
      <c r="A7" s="35" t="s">
        <v>24</v>
      </c>
      <c r="B7" s="36">
        <f t="shared" si="0"/>
        <v>167</v>
      </c>
      <c r="C7" s="37">
        <f>B7/B5</f>
        <v>0.684426229508197</v>
      </c>
      <c r="D7" s="38">
        <v>100</v>
      </c>
      <c r="E7" s="37">
        <f>D7/D5</f>
        <v>0.694444444444444</v>
      </c>
      <c r="F7" s="38">
        <v>55</v>
      </c>
      <c r="G7" s="37">
        <f>F7/F5</f>
        <v>0.662650602409639</v>
      </c>
      <c r="H7" s="38">
        <v>12</v>
      </c>
      <c r="I7" s="37">
        <f>H7/H5</f>
        <v>0.705882352941176</v>
      </c>
    </row>
    <row r="8" spans="1:9" ht="30" customHeight="1">
      <c r="A8" s="39" t="s">
        <v>11</v>
      </c>
      <c r="B8" s="39"/>
      <c r="C8" s="39"/>
      <c r="D8" s="39"/>
      <c r="E8" s="39"/>
      <c r="F8" s="39"/>
      <c r="G8" s="39"/>
      <c r="H8" s="39"/>
      <c r="I8" s="39"/>
    </row>
  </sheetData>
  <sheetProtection selectLockedCells="1" selectUnlockedCells="1"/>
  <mergeCells count="8">
    <mergeCell ref="A1:I1"/>
    <mergeCell ref="A2:I2"/>
    <mergeCell ref="A3:A4"/>
    <mergeCell ref="B3:C3"/>
    <mergeCell ref="D3:E3"/>
    <mergeCell ref="F3:G3"/>
    <mergeCell ref="H3:I3"/>
    <mergeCell ref="A8:I8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8"/>
  <sheetViews>
    <sheetView view="pageBreakPreview" zoomScale="90" zoomScaleNormal="160" zoomScaleSheetLayoutView="90" workbookViewId="0" topLeftCell="A1">
      <selection activeCell="A8" sqref="A8"/>
    </sheetView>
  </sheetViews>
  <sheetFormatPr defaultColWidth="9.00390625" defaultRowHeight="16.5"/>
  <cols>
    <col min="1" max="1" width="12.50390625" style="0" customWidth="1"/>
    <col min="2" max="2" width="6.87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62" width="8.625" style="0" customWidth="1"/>
    <col min="63" max="16384" width="11.375" style="0" customWidth="1"/>
  </cols>
  <sheetData>
    <row r="1" spans="1:9" ht="30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3</v>
      </c>
      <c r="B3" s="31" t="s">
        <v>17</v>
      </c>
      <c r="C3" s="31"/>
      <c r="D3" s="31" t="s">
        <v>18</v>
      </c>
      <c r="E3" s="31"/>
      <c r="F3" s="31" t="s">
        <v>19</v>
      </c>
      <c r="G3" s="31"/>
      <c r="H3" s="32" t="s">
        <v>20</v>
      </c>
      <c r="I3" s="32"/>
    </row>
    <row r="4" spans="1:9" ht="30" customHeight="1">
      <c r="A4" s="30"/>
      <c r="B4" s="31" t="s">
        <v>4</v>
      </c>
      <c r="C4" s="33" t="s">
        <v>21</v>
      </c>
      <c r="D4" s="30" t="s">
        <v>4</v>
      </c>
      <c r="E4" s="34" t="s">
        <v>21</v>
      </c>
      <c r="F4" s="30" t="s">
        <v>4</v>
      </c>
      <c r="G4" s="34" t="s">
        <v>21</v>
      </c>
      <c r="H4" s="30" t="s">
        <v>4</v>
      </c>
      <c r="I4" s="34" t="s">
        <v>21</v>
      </c>
    </row>
    <row r="5" spans="1:9" ht="30" customHeight="1">
      <c r="A5" s="35" t="s">
        <v>22</v>
      </c>
      <c r="B5" s="36">
        <f>B6+B7</f>
        <v>171</v>
      </c>
      <c r="C5" s="37">
        <f>C6+C7</f>
        <v>1</v>
      </c>
      <c r="D5" s="38">
        <f>D6+D7</f>
        <v>97</v>
      </c>
      <c r="E5" s="37">
        <f>E6+E7</f>
        <v>1</v>
      </c>
      <c r="F5" s="38">
        <f>F6+F7</f>
        <v>65</v>
      </c>
      <c r="G5" s="37">
        <f>G6+G7</f>
        <v>1</v>
      </c>
      <c r="H5" s="38">
        <f>H6+H7</f>
        <v>9</v>
      </c>
      <c r="I5" s="37">
        <f>I6+I7</f>
        <v>1</v>
      </c>
    </row>
    <row r="6" spans="1:9" ht="30" customHeight="1">
      <c r="A6" s="35" t="s">
        <v>23</v>
      </c>
      <c r="B6" s="36">
        <f aca="true" t="shared" si="0" ref="B6:B7">D6+F6+H6</f>
        <v>39</v>
      </c>
      <c r="C6" s="37">
        <f>B6/B5</f>
        <v>0.228070175438596</v>
      </c>
      <c r="D6" s="38">
        <v>17</v>
      </c>
      <c r="E6" s="37">
        <f>D6/D5</f>
        <v>0.175257731958763</v>
      </c>
      <c r="F6" s="38">
        <v>20</v>
      </c>
      <c r="G6" s="37">
        <f>F6/F5</f>
        <v>0.307692307692308</v>
      </c>
      <c r="H6" s="38">
        <v>2</v>
      </c>
      <c r="I6" s="37">
        <f>H6/H5</f>
        <v>0.222222222222222</v>
      </c>
    </row>
    <row r="7" spans="1:9" ht="30" customHeight="1">
      <c r="A7" s="35" t="s">
        <v>24</v>
      </c>
      <c r="B7" s="36">
        <f t="shared" si="0"/>
        <v>132</v>
      </c>
      <c r="C7" s="37">
        <f>B7/B5</f>
        <v>0.771929824561403</v>
      </c>
      <c r="D7" s="38">
        <v>80</v>
      </c>
      <c r="E7" s="37">
        <f>D7/D5</f>
        <v>0.824742268041237</v>
      </c>
      <c r="F7" s="38">
        <v>45</v>
      </c>
      <c r="G7" s="37">
        <f>F7/F5</f>
        <v>0.692307692307692</v>
      </c>
      <c r="H7" s="38">
        <v>7</v>
      </c>
      <c r="I7" s="37">
        <f>H7/H5</f>
        <v>0.777777777777778</v>
      </c>
    </row>
    <row r="8" spans="1:9" ht="30" customHeight="1">
      <c r="A8" s="39" t="s">
        <v>11</v>
      </c>
      <c r="B8" s="39"/>
      <c r="C8" s="39"/>
      <c r="D8" s="39"/>
      <c r="E8" s="39"/>
      <c r="F8" s="39"/>
      <c r="G8" s="39"/>
      <c r="H8" s="39"/>
      <c r="I8" s="39"/>
    </row>
  </sheetData>
  <sheetProtection selectLockedCells="1" selectUnlockedCells="1"/>
  <mergeCells count="8">
    <mergeCell ref="A1:I1"/>
    <mergeCell ref="A2:I2"/>
    <mergeCell ref="A3:A4"/>
    <mergeCell ref="B3:C3"/>
    <mergeCell ref="D3:E3"/>
    <mergeCell ref="F3:G3"/>
    <mergeCell ref="H3:I3"/>
    <mergeCell ref="A8:I8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8"/>
  <sheetViews>
    <sheetView view="pageBreakPreview" zoomScale="90" zoomScaleNormal="160" zoomScaleSheetLayoutView="90" workbookViewId="0" topLeftCell="A1">
      <selection activeCell="E5" sqref="E5"/>
    </sheetView>
  </sheetViews>
  <sheetFormatPr defaultColWidth="9.00390625" defaultRowHeight="16.5"/>
  <cols>
    <col min="1" max="1" width="12.50390625" style="0" customWidth="1"/>
    <col min="2" max="2" width="6.87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62" width="8.625" style="0" customWidth="1"/>
    <col min="63" max="16384" width="11.375" style="0" customWidth="1"/>
  </cols>
  <sheetData>
    <row r="1" spans="1:9" ht="30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9" t="s">
        <v>27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3</v>
      </c>
      <c r="B3" s="31" t="s">
        <v>17</v>
      </c>
      <c r="C3" s="31"/>
      <c r="D3" s="31" t="s">
        <v>18</v>
      </c>
      <c r="E3" s="31"/>
      <c r="F3" s="31" t="s">
        <v>19</v>
      </c>
      <c r="G3" s="31"/>
      <c r="H3" s="32" t="s">
        <v>20</v>
      </c>
      <c r="I3" s="32"/>
    </row>
    <row r="4" spans="1:9" ht="30" customHeight="1">
      <c r="A4" s="30"/>
      <c r="B4" s="31" t="s">
        <v>4</v>
      </c>
      <c r="C4" s="33" t="s">
        <v>21</v>
      </c>
      <c r="D4" s="30" t="s">
        <v>4</v>
      </c>
      <c r="E4" s="34" t="s">
        <v>21</v>
      </c>
      <c r="F4" s="30" t="s">
        <v>4</v>
      </c>
      <c r="G4" s="34" t="s">
        <v>21</v>
      </c>
      <c r="H4" s="30" t="s">
        <v>4</v>
      </c>
      <c r="I4" s="34" t="s">
        <v>21</v>
      </c>
    </row>
    <row r="5" spans="1:9" ht="30" customHeight="1">
      <c r="A5" s="35" t="s">
        <v>22</v>
      </c>
      <c r="B5" s="36">
        <f>B6+B7</f>
        <v>211</v>
      </c>
      <c r="C5" s="37">
        <f>C6+C7</f>
        <v>1</v>
      </c>
      <c r="D5" s="38">
        <f>D6+D7</f>
        <v>17</v>
      </c>
      <c r="E5" s="37">
        <f>E6+E7</f>
        <v>1</v>
      </c>
      <c r="F5" s="38">
        <f>F6+F7</f>
        <v>185</v>
      </c>
      <c r="G5" s="37">
        <f>G6+G7</f>
        <v>1</v>
      </c>
      <c r="H5" s="38">
        <f>H6+H7</f>
        <v>9</v>
      </c>
      <c r="I5" s="37">
        <f>I6+I7</f>
        <v>1</v>
      </c>
    </row>
    <row r="6" spans="1:9" ht="30" customHeight="1">
      <c r="A6" s="35" t="s">
        <v>23</v>
      </c>
      <c r="B6" s="36">
        <f aca="true" t="shared" si="0" ref="B6:B7">D6+F6+H6</f>
        <v>57</v>
      </c>
      <c r="C6" s="37">
        <f>B6/B5</f>
        <v>0.270142180094787</v>
      </c>
      <c r="D6" s="38">
        <v>7</v>
      </c>
      <c r="E6" s="37">
        <f>D6/D5</f>
        <v>0.411764705882353</v>
      </c>
      <c r="F6" s="38">
        <v>49</v>
      </c>
      <c r="G6" s="37">
        <f>F6/F5</f>
        <v>0.264864864864865</v>
      </c>
      <c r="H6" s="38">
        <v>1</v>
      </c>
      <c r="I6" s="37">
        <f>H6/H5</f>
        <v>0.111111111111111</v>
      </c>
    </row>
    <row r="7" spans="1:9" ht="30" customHeight="1">
      <c r="A7" s="35" t="s">
        <v>24</v>
      </c>
      <c r="B7" s="36">
        <f t="shared" si="0"/>
        <v>154</v>
      </c>
      <c r="C7" s="37">
        <f>B7/B5</f>
        <v>0.729857819905213</v>
      </c>
      <c r="D7" s="38">
        <v>10</v>
      </c>
      <c r="E7" s="37">
        <f>D7/D5</f>
        <v>0.588235294117647</v>
      </c>
      <c r="F7" s="38">
        <v>136</v>
      </c>
      <c r="G7" s="37">
        <f>F7/F5</f>
        <v>0.735135135135135</v>
      </c>
      <c r="H7" s="38">
        <v>8</v>
      </c>
      <c r="I7" s="37">
        <f>H7/H5</f>
        <v>0.888888888888889</v>
      </c>
    </row>
    <row r="8" spans="1:9" ht="30" customHeight="1">
      <c r="A8" s="39" t="s">
        <v>11</v>
      </c>
      <c r="B8" s="39"/>
      <c r="C8" s="39"/>
      <c r="D8" s="39"/>
      <c r="E8" s="39"/>
      <c r="F8" s="39"/>
      <c r="G8" s="39"/>
      <c r="H8" s="39"/>
      <c r="I8" s="39"/>
    </row>
  </sheetData>
  <sheetProtection selectLockedCells="1" selectUnlockedCells="1"/>
  <mergeCells count="8">
    <mergeCell ref="A1:I1"/>
    <mergeCell ref="A2:I2"/>
    <mergeCell ref="A3:A4"/>
    <mergeCell ref="B3:C3"/>
    <mergeCell ref="D3:E3"/>
    <mergeCell ref="F3:G3"/>
    <mergeCell ref="H3:I3"/>
    <mergeCell ref="A8:I8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/>
  <cp:lastPrinted>2023-05-12T01:44:18Z</cp:lastPrinted>
  <dcterms:created xsi:type="dcterms:W3CDTF">2007-03-19T18:59:43Z</dcterms:created>
  <dcterms:modified xsi:type="dcterms:W3CDTF">2023-06-02T08:52:43Z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