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110" activeTab="0"/>
  </bookViews>
  <sheets>
    <sheet name="加油站經營管理人員性別統計表" sheetId="1" r:id="rId1"/>
  </sheets>
  <definedNames/>
  <calcPr fullCalcOnLoad="1"/>
</workbook>
</file>

<file path=xl/sharedStrings.xml><?xml version="1.0" encoding="utf-8"?>
<sst xmlns="http://schemas.openxmlformats.org/spreadsheetml/2006/main" count="46" uniqueCount="20">
  <si>
    <r>
      <rPr>
        <b/>
        <sz val="12"/>
        <rFont val="標楷體"/>
        <family val="4"/>
      </rPr>
      <t xml:space="preserve">合計
</t>
    </r>
    <r>
      <rPr>
        <b/>
        <sz val="12"/>
        <rFont val="Times New Roman"/>
        <family val="1"/>
      </rPr>
      <t>(Total)</t>
    </r>
  </si>
  <si>
    <r>
      <rPr>
        <b/>
        <sz val="12"/>
        <rFont val="標楷體"/>
        <family val="4"/>
      </rPr>
      <t xml:space="preserve">人次
</t>
    </r>
    <r>
      <rPr>
        <b/>
        <sz val="12"/>
        <rFont val="Times New Roman"/>
        <family val="1"/>
      </rPr>
      <t>(man-time)</t>
    </r>
  </si>
  <si>
    <r>
      <rPr>
        <b/>
        <sz val="12"/>
        <rFont val="標楷體"/>
        <family val="4"/>
      </rPr>
      <t xml:space="preserve">百分比
</t>
    </r>
    <r>
      <rPr>
        <b/>
        <sz val="12"/>
        <rFont val="Times New Roman"/>
        <family val="1"/>
      </rPr>
      <t>(%)</t>
    </r>
  </si>
  <si>
    <r>
      <rPr>
        <b/>
        <sz val="12"/>
        <rFont val="標楷體"/>
        <family val="4"/>
      </rPr>
      <t xml:space="preserve">民國年
</t>
    </r>
    <r>
      <rPr>
        <b/>
        <sz val="12"/>
        <rFont val="Times New Roman"/>
        <family val="1"/>
      </rPr>
      <t>(Year)</t>
    </r>
  </si>
  <si>
    <r>
      <rPr>
        <b/>
        <sz val="12"/>
        <rFont val="標楷體"/>
        <family val="4"/>
      </rPr>
      <t xml:space="preserve">性別
</t>
    </r>
    <r>
      <rPr>
        <b/>
        <sz val="12"/>
        <rFont val="Times New Roman"/>
        <family val="1"/>
      </rPr>
      <t>(Gender)</t>
    </r>
  </si>
  <si>
    <r>
      <rPr>
        <b/>
        <sz val="12"/>
        <rFont val="標楷體"/>
        <family val="4"/>
      </rPr>
      <t xml:space="preserve">單位
</t>
    </r>
    <r>
      <rPr>
        <b/>
        <sz val="12"/>
        <rFont val="Times New Roman"/>
        <family val="1"/>
      </rPr>
      <t>(Unit)</t>
    </r>
  </si>
  <si>
    <r>
      <t>108</t>
    </r>
    <r>
      <rPr>
        <b/>
        <sz val="12"/>
        <rFont val="標楷體"/>
        <family val="4"/>
      </rPr>
      <t xml:space="preserve">年
</t>
    </r>
    <r>
      <rPr>
        <b/>
        <sz val="12"/>
        <rFont val="Times New Roman"/>
        <family val="1"/>
      </rPr>
      <t>(2019)</t>
    </r>
  </si>
  <si>
    <r>
      <t>107</t>
    </r>
    <r>
      <rPr>
        <b/>
        <sz val="12"/>
        <rFont val="標楷體"/>
        <family val="4"/>
      </rPr>
      <t xml:space="preserve">年
</t>
    </r>
    <r>
      <rPr>
        <b/>
        <sz val="12"/>
        <rFont val="Times New Roman"/>
        <family val="1"/>
      </rPr>
      <t>(2018)</t>
    </r>
  </si>
  <si>
    <r>
      <rPr>
        <b/>
        <sz val="12"/>
        <rFont val="標楷體"/>
        <family val="4"/>
      </rPr>
      <t xml:space="preserve">男性
</t>
    </r>
    <r>
      <rPr>
        <b/>
        <sz val="12"/>
        <rFont val="Times New Roman"/>
        <family val="1"/>
      </rPr>
      <t>(M)</t>
    </r>
  </si>
  <si>
    <r>
      <rPr>
        <b/>
        <sz val="12"/>
        <rFont val="標楷體"/>
        <family val="4"/>
      </rPr>
      <t xml:space="preserve">女性
</t>
    </r>
    <r>
      <rPr>
        <b/>
        <sz val="12"/>
        <rFont val="Times New Roman"/>
        <family val="1"/>
      </rPr>
      <t>(F)</t>
    </r>
  </si>
  <si>
    <r>
      <rPr>
        <b/>
        <sz val="14"/>
        <rFont val="標楷體"/>
        <family val="4"/>
      </rPr>
      <t>加油站經營管理人員性別統計表
（</t>
    </r>
    <r>
      <rPr>
        <b/>
        <sz val="14"/>
        <rFont val="Times New Roman"/>
        <family val="1"/>
      </rPr>
      <t>The Gender statistics of gas station operators</t>
    </r>
    <r>
      <rPr>
        <b/>
        <sz val="14"/>
        <rFont val="標楷體"/>
        <family val="4"/>
      </rPr>
      <t>）</t>
    </r>
  </si>
  <si>
    <r>
      <t>109</t>
    </r>
    <r>
      <rPr>
        <b/>
        <sz val="12"/>
        <rFont val="標楷體"/>
        <family val="4"/>
      </rPr>
      <t xml:space="preserve">年
</t>
    </r>
    <r>
      <rPr>
        <b/>
        <sz val="12"/>
        <rFont val="Times New Roman"/>
        <family val="1"/>
      </rPr>
      <t>(2020)</t>
    </r>
  </si>
  <si>
    <r>
      <t>110</t>
    </r>
    <r>
      <rPr>
        <b/>
        <sz val="12"/>
        <rFont val="標楷體"/>
        <family val="4"/>
      </rPr>
      <t xml:space="preserve">年
</t>
    </r>
    <r>
      <rPr>
        <b/>
        <sz val="12"/>
        <rFont val="Times New Roman"/>
        <family val="1"/>
      </rPr>
      <t>(2021)</t>
    </r>
  </si>
  <si>
    <r>
      <rPr>
        <b/>
        <sz val="12"/>
        <rFont val="標楷體"/>
        <family val="4"/>
      </rPr>
      <t>教育程度分布</t>
    </r>
    <r>
      <rPr>
        <b/>
        <sz val="12"/>
        <rFont val="Times New Roman"/>
        <family val="1"/>
      </rPr>
      <t>(Educational attainment)</t>
    </r>
  </si>
  <si>
    <r>
      <rPr>
        <b/>
        <sz val="12"/>
        <rFont val="標楷體"/>
        <family val="4"/>
      </rPr>
      <t xml:space="preserve">國小
</t>
    </r>
    <r>
      <rPr>
        <b/>
        <sz val="12"/>
        <rFont val="Times New Roman"/>
        <family val="1"/>
      </rPr>
      <t>(Elementary school)</t>
    </r>
  </si>
  <si>
    <r>
      <rPr>
        <b/>
        <sz val="12"/>
        <rFont val="標楷體"/>
        <family val="4"/>
      </rPr>
      <t xml:space="preserve">國中
</t>
    </r>
    <r>
      <rPr>
        <b/>
        <sz val="12"/>
        <rFont val="Times New Roman"/>
        <family val="1"/>
      </rPr>
      <t>(Junior high school)</t>
    </r>
  </si>
  <si>
    <r>
      <rPr>
        <b/>
        <sz val="12"/>
        <rFont val="標楷體"/>
        <family val="4"/>
      </rPr>
      <t xml:space="preserve">高中／高職
</t>
    </r>
    <r>
      <rPr>
        <b/>
        <sz val="12"/>
        <rFont val="Times New Roman"/>
        <family val="1"/>
      </rPr>
      <t>(Senior/Vocational 
high school)</t>
    </r>
  </si>
  <si>
    <r>
      <rPr>
        <b/>
        <sz val="12"/>
        <rFont val="標楷體"/>
        <family val="4"/>
      </rPr>
      <t xml:space="preserve">大學／專科
</t>
    </r>
    <r>
      <rPr>
        <b/>
        <sz val="12"/>
        <rFont val="Times New Roman"/>
        <family val="1"/>
      </rPr>
      <t>(Universiry/
Junior college)</t>
    </r>
  </si>
  <si>
    <r>
      <rPr>
        <b/>
        <sz val="12"/>
        <rFont val="標楷體"/>
        <family val="4"/>
      </rPr>
      <t>研究所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含</t>
    </r>
    <r>
      <rPr>
        <b/>
        <sz val="12"/>
        <rFont val="Times New Roman"/>
        <family val="1"/>
      </rPr>
      <t>)</t>
    </r>
    <r>
      <rPr>
        <b/>
        <sz val="12"/>
        <rFont val="標楷體"/>
        <family val="4"/>
      </rPr>
      <t xml:space="preserve">以上
</t>
    </r>
    <r>
      <rPr>
        <b/>
        <sz val="12"/>
        <rFont val="Times New Roman"/>
        <family val="1"/>
      </rPr>
      <t>(Graduate school)</t>
    </r>
  </si>
  <si>
    <r>
      <t>111</t>
    </r>
    <r>
      <rPr>
        <b/>
        <sz val="12"/>
        <rFont val="標楷體"/>
        <family val="4"/>
      </rPr>
      <t xml:space="preserve">年
</t>
    </r>
    <r>
      <rPr>
        <b/>
        <sz val="12"/>
        <rFont val="Times New Roman"/>
        <family val="1"/>
      </rPr>
      <t>(2022)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</si>
</sst>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General\%"/>
    <numFmt numFmtId="178" formatCode="_-* #,##0_-;\-* #,##0_-;_-* &quot;-&quot;??_-;_-@_-"/>
    <numFmt numFmtId="179" formatCode="0.0_ "/>
    <numFmt numFmtId="180" formatCode="_-* #,##0.0_-;\-* #,##0.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%"/>
    <numFmt numFmtId="187" formatCode="[$-404]AM/PM\ hh:mm:ss"/>
    <numFmt numFmtId="188" formatCode="0.00_);[Red]\(0.00\)"/>
    <numFmt numFmtId="189" formatCode="0.0_);[Red]\(0.0\)"/>
    <numFmt numFmtId="190" formatCode="0_);[Red]\(0\)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178" fontId="2" fillId="4" borderId="10" xfId="34" applyNumberFormat="1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176" fontId="2" fillId="4" borderId="10" xfId="40" applyNumberFormat="1" applyFont="1" applyFill="1" applyBorder="1" applyAlignment="1">
      <alignment horizontal="right" vertical="center"/>
    </xf>
    <xf numFmtId="176" fontId="2" fillId="4" borderId="11" xfId="40" applyNumberFormat="1" applyFont="1" applyFill="1" applyBorder="1" applyAlignment="1">
      <alignment horizontal="right" vertical="center"/>
    </xf>
    <xf numFmtId="176" fontId="47" fillId="4" borderId="10" xfId="40" applyNumberFormat="1" applyFont="1" applyFill="1" applyBorder="1" applyAlignment="1">
      <alignment horizontal="right" vertical="center"/>
    </xf>
    <xf numFmtId="176" fontId="2" fillId="4" borderId="12" xfId="40" applyNumberFormat="1" applyFont="1" applyFill="1" applyBorder="1" applyAlignment="1">
      <alignment horizontal="right" vertical="center"/>
    </xf>
    <xf numFmtId="176" fontId="2" fillId="4" borderId="13" xfId="40" applyNumberFormat="1" applyFont="1" applyFill="1" applyBorder="1" applyAlignment="1">
      <alignment horizontal="right" vertical="center"/>
    </xf>
    <xf numFmtId="176" fontId="47" fillId="4" borderId="12" xfId="40" applyNumberFormat="1" applyFont="1" applyFill="1" applyBorder="1" applyAlignment="1">
      <alignment horizontal="right" vertical="center"/>
    </xf>
    <xf numFmtId="49" fontId="6" fillId="4" borderId="14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178" fontId="2" fillId="4" borderId="12" xfId="34" applyNumberFormat="1" applyFont="1" applyFill="1" applyBorder="1" applyAlignment="1">
      <alignment horizontal="right" vertical="center"/>
    </xf>
    <xf numFmtId="176" fontId="6" fillId="23" borderId="15" xfId="40" applyNumberFormat="1" applyFont="1" applyFill="1" applyBorder="1" applyAlignment="1">
      <alignment horizontal="right" vertical="center"/>
    </xf>
    <xf numFmtId="176" fontId="6" fillId="23" borderId="16" xfId="40" applyNumberFormat="1" applyFont="1" applyFill="1" applyBorder="1" applyAlignment="1">
      <alignment horizontal="right" vertical="center"/>
    </xf>
    <xf numFmtId="0" fontId="6" fillId="0" borderId="17" xfId="33" applyFont="1" applyFill="1" applyBorder="1" applyAlignment="1">
      <alignment horizontal="center" vertical="center" wrapText="1"/>
      <protection/>
    </xf>
    <xf numFmtId="178" fontId="6" fillId="23" borderId="18" xfId="34" applyNumberFormat="1" applyFont="1" applyFill="1" applyBorder="1" applyAlignment="1">
      <alignment horizontal="right" vertical="center"/>
    </xf>
    <xf numFmtId="178" fontId="2" fillId="4" borderId="19" xfId="34" applyNumberFormat="1" applyFont="1" applyFill="1" applyBorder="1" applyAlignment="1">
      <alignment horizontal="right" vertical="center"/>
    </xf>
    <xf numFmtId="178" fontId="2" fillId="4" borderId="17" xfId="34" applyNumberFormat="1" applyFont="1" applyFill="1" applyBorder="1" applyAlignment="1">
      <alignment horizontal="right" vertical="center"/>
    </xf>
    <xf numFmtId="176" fontId="6" fillId="0" borderId="12" xfId="33" applyNumberFormat="1" applyFont="1" applyFill="1" applyBorder="1" applyAlignment="1">
      <alignment horizontal="center" vertical="center" wrapText="1"/>
      <protection/>
    </xf>
    <xf numFmtId="176" fontId="2" fillId="4" borderId="20" xfId="40" applyNumberFormat="1" applyFont="1" applyFill="1" applyBorder="1" applyAlignment="1">
      <alignment horizontal="right" vertical="center"/>
    </xf>
    <xf numFmtId="0" fontId="6" fillId="0" borderId="12" xfId="33" applyFont="1" applyFill="1" applyBorder="1" applyAlignment="1">
      <alignment horizontal="center" vertical="center" wrapText="1"/>
      <protection/>
    </xf>
    <xf numFmtId="176" fontId="6" fillId="0" borderId="13" xfId="33" applyNumberFormat="1" applyFont="1" applyFill="1" applyBorder="1" applyAlignment="1">
      <alignment horizontal="center" vertical="center" wrapText="1"/>
      <protection/>
    </xf>
    <xf numFmtId="176" fontId="2" fillId="4" borderId="14" xfId="40" applyNumberFormat="1" applyFont="1" applyFill="1" applyBorder="1" applyAlignment="1">
      <alignment horizontal="right" vertical="center"/>
    </xf>
    <xf numFmtId="176" fontId="47" fillId="4" borderId="20" xfId="40" applyNumberFormat="1" applyFont="1" applyFill="1" applyBorder="1" applyAlignment="1">
      <alignment horizontal="right" vertical="center"/>
    </xf>
    <xf numFmtId="190" fontId="2" fillId="4" borderId="21" xfId="34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1" xfId="33" applyFont="1" applyFill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23" borderId="26" xfId="0" applyFont="1" applyFill="1" applyBorder="1" applyAlignment="1">
      <alignment horizontal="center" vertical="center" wrapText="1"/>
    </xf>
    <xf numFmtId="0" fontId="6" fillId="23" borderId="27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33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="85" zoomScaleSheetLayoutView="85" zoomScalePageLayoutView="0" workbookViewId="0" topLeftCell="A1">
      <selection activeCell="A1" sqref="A1:I1"/>
    </sheetView>
  </sheetViews>
  <sheetFormatPr defaultColWidth="9.00390625" defaultRowHeight="16.5"/>
  <cols>
    <col min="3" max="3" width="10.75390625" style="0" customWidth="1"/>
    <col min="4" max="4" width="9.75390625" style="0" bestFit="1" customWidth="1"/>
    <col min="5" max="5" width="12.625" style="0" customWidth="1"/>
    <col min="6" max="6" width="14.00390625" style="0" bestFit="1" customWidth="1"/>
    <col min="7" max="7" width="21.125" style="0" bestFit="1" customWidth="1"/>
    <col min="8" max="8" width="17.375" style="0" bestFit="1" customWidth="1"/>
    <col min="9" max="9" width="18.375" style="0" customWidth="1"/>
  </cols>
  <sheetData>
    <row r="1" spans="1:9" ht="50.25" customHeight="1" thickBot="1">
      <c r="A1" s="38" t="s">
        <v>10</v>
      </c>
      <c r="B1" s="38"/>
      <c r="C1" s="38"/>
      <c r="D1" s="38"/>
      <c r="E1" s="38"/>
      <c r="F1" s="38"/>
      <c r="G1" s="38"/>
      <c r="H1" s="38"/>
      <c r="I1" s="38"/>
    </row>
    <row r="2" spans="1:9" ht="16.5" customHeight="1">
      <c r="A2" s="30" t="s">
        <v>3</v>
      </c>
      <c r="B2" s="32" t="s">
        <v>4</v>
      </c>
      <c r="C2" s="42" t="s">
        <v>5</v>
      </c>
      <c r="D2" s="34" t="s">
        <v>0</v>
      </c>
      <c r="E2" s="39" t="s">
        <v>13</v>
      </c>
      <c r="F2" s="40"/>
      <c r="G2" s="40"/>
      <c r="H2" s="40"/>
      <c r="I2" s="41"/>
    </row>
    <row r="3" spans="1:9" ht="48.75" thickBot="1">
      <c r="A3" s="31"/>
      <c r="B3" s="33"/>
      <c r="C3" s="43"/>
      <c r="D3" s="35"/>
      <c r="E3" s="9" t="s">
        <v>14</v>
      </c>
      <c r="F3" s="10" t="s">
        <v>15</v>
      </c>
      <c r="G3" s="10" t="s">
        <v>16</v>
      </c>
      <c r="H3" s="10" t="s">
        <v>17</v>
      </c>
      <c r="I3" s="11" t="s">
        <v>18</v>
      </c>
    </row>
    <row r="4" spans="1:9" s="2" customFormat="1" ht="32.25">
      <c r="A4" s="36" t="s">
        <v>19</v>
      </c>
      <c r="B4" s="37" t="s">
        <v>8</v>
      </c>
      <c r="C4" s="15" t="s">
        <v>1</v>
      </c>
      <c r="D4" s="16">
        <f>SUM(E4:I4)</f>
        <v>429</v>
      </c>
      <c r="E4" s="25">
        <v>0</v>
      </c>
      <c r="F4" s="17">
        <v>4</v>
      </c>
      <c r="G4" s="17">
        <v>119</v>
      </c>
      <c r="H4" s="17">
        <v>277</v>
      </c>
      <c r="I4" s="18">
        <v>29</v>
      </c>
    </row>
    <row r="5" spans="1:9" s="2" customFormat="1" ht="32.25">
      <c r="A5" s="26"/>
      <c r="B5" s="28"/>
      <c r="C5" s="19" t="s">
        <v>2</v>
      </c>
      <c r="D5" s="13">
        <f>D4/(D4+D6)</f>
        <v>0.66</v>
      </c>
      <c r="E5" s="20">
        <f>E4/D4</f>
        <v>0</v>
      </c>
      <c r="F5" s="3">
        <f>F4/D4</f>
        <v>0.009324009324009324</v>
      </c>
      <c r="G5" s="3">
        <f>G4/D4</f>
        <v>0.2773892773892774</v>
      </c>
      <c r="H5" s="3">
        <f>H4/D4</f>
        <v>0.6456876456876457</v>
      </c>
      <c r="I5" s="6">
        <f>I4/D4</f>
        <v>0.0675990675990676</v>
      </c>
    </row>
    <row r="6" spans="1:9" s="2" customFormat="1" ht="32.25">
      <c r="A6" s="26"/>
      <c r="B6" s="28" t="s">
        <v>9</v>
      </c>
      <c r="C6" s="21" t="s">
        <v>1</v>
      </c>
      <c r="D6" s="16">
        <f>SUM(E6:I6)</f>
        <v>221</v>
      </c>
      <c r="E6" s="25">
        <v>0</v>
      </c>
      <c r="F6" s="1">
        <v>3</v>
      </c>
      <c r="G6" s="1">
        <v>95</v>
      </c>
      <c r="H6" s="1">
        <v>93</v>
      </c>
      <c r="I6" s="12">
        <v>30</v>
      </c>
    </row>
    <row r="7" spans="1:9" s="2" customFormat="1" ht="33" thickBot="1">
      <c r="A7" s="27"/>
      <c r="B7" s="29"/>
      <c r="C7" s="22" t="s">
        <v>2</v>
      </c>
      <c r="D7" s="14">
        <f>D6/(D4+D6)</f>
        <v>0.34</v>
      </c>
      <c r="E7" s="23">
        <f>E6/D6</f>
        <v>0</v>
      </c>
      <c r="F7" s="4">
        <f>F6/D6</f>
        <v>0.013574660633484163</v>
      </c>
      <c r="G7" s="4">
        <f>G6/D6</f>
        <v>0.4298642533936652</v>
      </c>
      <c r="H7" s="4">
        <f>H6/D6</f>
        <v>0.42081447963800905</v>
      </c>
      <c r="I7" s="7">
        <f>I6/D6</f>
        <v>0.13574660633484162</v>
      </c>
    </row>
    <row r="8" spans="1:9" s="2" customFormat="1" ht="32.25">
      <c r="A8" s="36" t="s">
        <v>12</v>
      </c>
      <c r="B8" s="37" t="s">
        <v>8</v>
      </c>
      <c r="C8" s="15" t="s">
        <v>1</v>
      </c>
      <c r="D8" s="16">
        <v>507</v>
      </c>
      <c r="E8" s="25">
        <v>0</v>
      </c>
      <c r="F8" s="17">
        <v>3</v>
      </c>
      <c r="G8" s="17">
        <v>153</v>
      </c>
      <c r="H8" s="17">
        <v>300</v>
      </c>
      <c r="I8" s="18">
        <v>51</v>
      </c>
    </row>
    <row r="9" spans="1:9" s="2" customFormat="1" ht="32.25">
      <c r="A9" s="26"/>
      <c r="B9" s="28"/>
      <c r="C9" s="19" t="s">
        <v>2</v>
      </c>
      <c r="D9" s="13">
        <f>D8/(D8+D10)</f>
        <v>0.676</v>
      </c>
      <c r="E9" s="20">
        <f>E8/D8</f>
        <v>0</v>
      </c>
      <c r="F9" s="3">
        <f>F8/D8</f>
        <v>0.005917159763313609</v>
      </c>
      <c r="G9" s="3">
        <f>G8/D8</f>
        <v>0.30177514792899407</v>
      </c>
      <c r="H9" s="3">
        <f>H8/D8</f>
        <v>0.591715976331361</v>
      </c>
      <c r="I9" s="6">
        <f>I8/D8</f>
        <v>0.10059171597633136</v>
      </c>
    </row>
    <row r="10" spans="1:9" s="2" customFormat="1" ht="32.25">
      <c r="A10" s="26"/>
      <c r="B10" s="28" t="s">
        <v>9</v>
      </c>
      <c r="C10" s="21" t="s">
        <v>1</v>
      </c>
      <c r="D10" s="16">
        <v>243</v>
      </c>
      <c r="E10" s="25">
        <v>0</v>
      </c>
      <c r="F10" s="1">
        <v>1</v>
      </c>
      <c r="G10" s="1">
        <v>91</v>
      </c>
      <c r="H10" s="1">
        <v>125</v>
      </c>
      <c r="I10" s="12">
        <v>26</v>
      </c>
    </row>
    <row r="11" spans="1:9" s="2" customFormat="1" ht="33" thickBot="1">
      <c r="A11" s="27"/>
      <c r="B11" s="29"/>
      <c r="C11" s="22" t="s">
        <v>2</v>
      </c>
      <c r="D11" s="14">
        <f>D10/(D8+D10)</f>
        <v>0.324</v>
      </c>
      <c r="E11" s="23">
        <f>E10/D10</f>
        <v>0</v>
      </c>
      <c r="F11" s="4">
        <f>F10/D10</f>
        <v>0.00411522633744856</v>
      </c>
      <c r="G11" s="4">
        <f>G10/D10</f>
        <v>0.37448559670781895</v>
      </c>
      <c r="H11" s="4">
        <f>H10/D10</f>
        <v>0.51440329218107</v>
      </c>
      <c r="I11" s="7">
        <f>I10/D10</f>
        <v>0.10699588477366255</v>
      </c>
    </row>
    <row r="12" spans="1:9" ht="32.25">
      <c r="A12" s="36" t="s">
        <v>11</v>
      </c>
      <c r="B12" s="37" t="s">
        <v>8</v>
      </c>
      <c r="C12" s="15" t="s">
        <v>1</v>
      </c>
      <c r="D12" s="16">
        <f>SUM(E12:I12)</f>
        <v>483</v>
      </c>
      <c r="E12" s="25">
        <v>0</v>
      </c>
      <c r="F12" s="17">
        <v>6</v>
      </c>
      <c r="G12" s="17">
        <v>146</v>
      </c>
      <c r="H12" s="17">
        <v>309</v>
      </c>
      <c r="I12" s="18">
        <v>22</v>
      </c>
    </row>
    <row r="13" spans="1:9" ht="32.25">
      <c r="A13" s="26"/>
      <c r="B13" s="28"/>
      <c r="C13" s="19" t="s">
        <v>2</v>
      </c>
      <c r="D13" s="13">
        <f>D12/(D12+D14)</f>
        <v>0.69</v>
      </c>
      <c r="E13" s="20">
        <f>E12/D12</f>
        <v>0</v>
      </c>
      <c r="F13" s="3">
        <f>F12/D12</f>
        <v>0.012422360248447204</v>
      </c>
      <c r="G13" s="3">
        <f>G12/D12</f>
        <v>0.3022774327122153</v>
      </c>
      <c r="H13" s="3">
        <f>H12/D12</f>
        <v>0.639751552795031</v>
      </c>
      <c r="I13" s="6">
        <f>I12/D12</f>
        <v>0.045548654244306416</v>
      </c>
    </row>
    <row r="14" spans="1:9" ht="32.25">
      <c r="A14" s="26"/>
      <c r="B14" s="28" t="s">
        <v>9</v>
      </c>
      <c r="C14" s="21" t="s">
        <v>1</v>
      </c>
      <c r="D14" s="16">
        <f>SUM(E14:I14)</f>
        <v>217</v>
      </c>
      <c r="E14" s="25">
        <v>0</v>
      </c>
      <c r="F14" s="1">
        <v>4</v>
      </c>
      <c r="G14" s="1">
        <v>84</v>
      </c>
      <c r="H14" s="1">
        <v>128</v>
      </c>
      <c r="I14" s="12">
        <v>1</v>
      </c>
    </row>
    <row r="15" spans="1:9" ht="33" thickBot="1">
      <c r="A15" s="27"/>
      <c r="B15" s="29"/>
      <c r="C15" s="22" t="s">
        <v>2</v>
      </c>
      <c r="D15" s="14">
        <f>D14/(D12+D14)</f>
        <v>0.31</v>
      </c>
      <c r="E15" s="23">
        <f>E14/D14</f>
        <v>0</v>
      </c>
      <c r="F15" s="4">
        <f>F14/D14</f>
        <v>0.018433179723502304</v>
      </c>
      <c r="G15" s="4">
        <f>G14/D14</f>
        <v>0.3870967741935484</v>
      </c>
      <c r="H15" s="4">
        <f>H14/D14</f>
        <v>0.5898617511520737</v>
      </c>
      <c r="I15" s="7">
        <f>I14/D14</f>
        <v>0.004608294930875576</v>
      </c>
    </row>
    <row r="16" spans="1:9" ht="32.25">
      <c r="A16" s="36" t="s">
        <v>6</v>
      </c>
      <c r="B16" s="37" t="s">
        <v>8</v>
      </c>
      <c r="C16" s="15" t="s">
        <v>1</v>
      </c>
      <c r="D16" s="16">
        <f>SUM(E16:I16)</f>
        <v>368</v>
      </c>
      <c r="E16" s="25">
        <v>0</v>
      </c>
      <c r="F16" s="17">
        <v>2</v>
      </c>
      <c r="G16" s="17">
        <v>109</v>
      </c>
      <c r="H16" s="17">
        <v>243</v>
      </c>
      <c r="I16" s="18">
        <v>14</v>
      </c>
    </row>
    <row r="17" spans="1:9" ht="32.25">
      <c r="A17" s="26"/>
      <c r="B17" s="28"/>
      <c r="C17" s="19" t="s">
        <v>2</v>
      </c>
      <c r="D17" s="13">
        <f>D16/(D16+D18)</f>
        <v>0.6752293577981652</v>
      </c>
      <c r="E17" s="20">
        <f>E16/D16</f>
        <v>0</v>
      </c>
      <c r="F17" s="3">
        <f>F16/D16</f>
        <v>0.005434782608695652</v>
      </c>
      <c r="G17" s="3">
        <f>G16/D16</f>
        <v>0.296195652173913</v>
      </c>
      <c r="H17" s="3">
        <f>H16/D16</f>
        <v>0.6603260869565217</v>
      </c>
      <c r="I17" s="6">
        <f>I16/D16</f>
        <v>0.03804347826086957</v>
      </c>
    </row>
    <row r="18" spans="1:9" ht="32.25">
      <c r="A18" s="26"/>
      <c r="B18" s="28" t="s">
        <v>9</v>
      </c>
      <c r="C18" s="21" t="s">
        <v>1</v>
      </c>
      <c r="D18" s="16">
        <f>SUM(E18:I18)</f>
        <v>177</v>
      </c>
      <c r="E18" s="25">
        <v>0</v>
      </c>
      <c r="F18" s="1">
        <v>3</v>
      </c>
      <c r="G18" s="1">
        <v>84</v>
      </c>
      <c r="H18" s="1">
        <v>88</v>
      </c>
      <c r="I18" s="12">
        <v>2</v>
      </c>
    </row>
    <row r="19" spans="1:9" ht="33" thickBot="1">
      <c r="A19" s="27"/>
      <c r="B19" s="29"/>
      <c r="C19" s="22" t="s">
        <v>2</v>
      </c>
      <c r="D19" s="14">
        <f>D18/(D16+D18)</f>
        <v>0.3247706422018349</v>
      </c>
      <c r="E19" s="23">
        <f>E18/D18</f>
        <v>0</v>
      </c>
      <c r="F19" s="4">
        <f>F18/D18</f>
        <v>0.01694915254237288</v>
      </c>
      <c r="G19" s="4">
        <f>G18/D18</f>
        <v>0.4745762711864407</v>
      </c>
      <c r="H19" s="4">
        <f>H18/D18</f>
        <v>0.4971751412429379</v>
      </c>
      <c r="I19" s="7">
        <f>I18/D18</f>
        <v>0.011299435028248588</v>
      </c>
    </row>
    <row r="20" spans="1:9" ht="32.25">
      <c r="A20" s="36" t="s">
        <v>7</v>
      </c>
      <c r="B20" s="37" t="s">
        <v>8</v>
      </c>
      <c r="C20" s="15" t="s">
        <v>1</v>
      </c>
      <c r="D20" s="16">
        <f>SUM(E20:I20)</f>
        <v>319</v>
      </c>
      <c r="E20" s="25">
        <v>0</v>
      </c>
      <c r="F20" s="17">
        <v>4</v>
      </c>
      <c r="G20" s="17">
        <v>122</v>
      </c>
      <c r="H20" s="17">
        <v>179</v>
      </c>
      <c r="I20" s="18">
        <v>14</v>
      </c>
    </row>
    <row r="21" spans="1:9" ht="32.25">
      <c r="A21" s="26"/>
      <c r="B21" s="28"/>
      <c r="C21" s="19" t="s">
        <v>2</v>
      </c>
      <c r="D21" s="13">
        <f>D20/(D20+D22)</f>
        <v>0.7184684684684685</v>
      </c>
      <c r="E21" s="24">
        <f>E20/D20</f>
        <v>0</v>
      </c>
      <c r="F21" s="5">
        <f>F20/D20</f>
        <v>0.012539184952978056</v>
      </c>
      <c r="G21" s="5">
        <f>G20/D20</f>
        <v>0.3824451410658307</v>
      </c>
      <c r="H21" s="5">
        <f>H20/D20</f>
        <v>0.5611285266457681</v>
      </c>
      <c r="I21" s="8">
        <f>I20/D20</f>
        <v>0.0438871473354232</v>
      </c>
    </row>
    <row r="22" spans="1:9" ht="32.25">
      <c r="A22" s="26"/>
      <c r="B22" s="28" t="s">
        <v>9</v>
      </c>
      <c r="C22" s="21" t="s">
        <v>1</v>
      </c>
      <c r="D22" s="16">
        <f>SUM(E22:I22)</f>
        <v>125</v>
      </c>
      <c r="E22" s="25">
        <v>0</v>
      </c>
      <c r="F22" s="1">
        <v>2</v>
      </c>
      <c r="G22" s="1">
        <v>63</v>
      </c>
      <c r="H22" s="1">
        <v>55</v>
      </c>
      <c r="I22" s="12">
        <v>5</v>
      </c>
    </row>
    <row r="23" spans="1:9" ht="33" thickBot="1">
      <c r="A23" s="27"/>
      <c r="B23" s="29"/>
      <c r="C23" s="22" t="s">
        <v>2</v>
      </c>
      <c r="D23" s="14">
        <f>D22/(D20+D22)</f>
        <v>0.28153153153153154</v>
      </c>
      <c r="E23" s="23">
        <f>E22/D22</f>
        <v>0</v>
      </c>
      <c r="F23" s="4">
        <f>F22/D22</f>
        <v>0.016</v>
      </c>
      <c r="G23" s="4">
        <f>G22/D22</f>
        <v>0.504</v>
      </c>
      <c r="H23" s="4">
        <f>H22/D22</f>
        <v>0.44</v>
      </c>
      <c r="I23" s="7">
        <f>I22/D22</f>
        <v>0.04</v>
      </c>
    </row>
  </sheetData>
  <sheetProtection/>
  <mergeCells count="21">
    <mergeCell ref="A8:A11"/>
    <mergeCell ref="B12:B13"/>
    <mergeCell ref="B14:B15"/>
    <mergeCell ref="B2:B3"/>
    <mergeCell ref="A2:A3"/>
    <mergeCell ref="B6:B7"/>
    <mergeCell ref="D2:D3"/>
    <mergeCell ref="B8:B9"/>
    <mergeCell ref="B10:B11"/>
    <mergeCell ref="A4:A7"/>
    <mergeCell ref="B4:B5"/>
    <mergeCell ref="A16:A19"/>
    <mergeCell ref="B16:B17"/>
    <mergeCell ref="B18:B19"/>
    <mergeCell ref="A20:A23"/>
    <mergeCell ref="A1:I1"/>
    <mergeCell ref="B20:B21"/>
    <mergeCell ref="B22:B23"/>
    <mergeCell ref="E2:I2"/>
    <mergeCell ref="C2:C3"/>
    <mergeCell ref="A12:A15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sophiakao</dc:creator>
  <cp:keywords/>
  <dc:description/>
  <cp:lastModifiedBy>吳同偉</cp:lastModifiedBy>
  <cp:lastPrinted>2021-05-13T08:59:38Z</cp:lastPrinted>
  <dcterms:created xsi:type="dcterms:W3CDTF">2013-06-26T06:02:05Z</dcterms:created>
  <dcterms:modified xsi:type="dcterms:W3CDTF">2023-12-28T08:38:08Z</dcterms:modified>
  <cp:category/>
  <cp:version/>
  <cp:contentType/>
  <cp:contentStatus/>
</cp:coreProperties>
</file>