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joyhwen\Desktop\統計室\a、性別主流化\2024.02.21 性別統計\112性別統計0229\"/>
    </mc:Choice>
  </mc:AlternateContent>
  <xr:revisionPtr revIDLastSave="0" documentId="13_ncr:1_{CB41F287-9C87-4EDE-B63F-82D686E71236}" xr6:coauthVersionLast="47" xr6:coauthVersionMax="47" xr10:uidLastSave="{00000000-0000-0000-0000-000000000000}"/>
  <bookViews>
    <workbookView xWindow="-120" yWindow="-120" windowWidth="29040" windowHeight="15720" tabRatio="921" firstSheet="1" activeTab="2" xr2:uid="{00000000-000D-0000-FFFF-FFFF00000000}"/>
  </bookViews>
  <sheets>
    <sheet name="Sheet0" sheetId="1" state="hidden" r:id="rId1"/>
    <sheet name="各年度時間序列" sheetId="3" r:id="rId2"/>
    <sheet name="112年全年度" sheetId="13" r:id="rId3"/>
    <sheet name="111年全年度" sheetId="15" r:id="rId4"/>
    <sheet name="110年全年度" sheetId="14" r:id="rId5"/>
    <sheet name="109年全年度" sheetId="12" r:id="rId6"/>
    <sheet name="108年全年度" sheetId="11" r:id="rId7"/>
    <sheet name="107年全年度" sheetId="10" r:id="rId8"/>
    <sheet name="106年全年度" sheetId="9" r:id="rId9"/>
    <sheet name="105年全年度" sheetId="7" r:id="rId10"/>
    <sheet name="104年全年度" sheetId="2" r:id="rId11"/>
    <sheet name="103年全年度" sheetId="4" r:id="rId12"/>
    <sheet name="102年全年度" sheetId="5" r:id="rId13"/>
  </sheets>
  <externalReferences>
    <externalReference r:id="rId14"/>
  </externalReferences>
  <definedNames>
    <definedName name="a">'[1]1月'!$A$7:$F$31</definedName>
    <definedName name="b">'[1]2月'!$A$7:$F$31</definedName>
    <definedName name="d">'[1]4月'!$A$7:$F$31</definedName>
    <definedName name="E">'[1]5月'!$A$7:$F$31</definedName>
    <definedName name="F">'[1]6月'!$A$7:$F$31</definedName>
    <definedName name="G">'[1]7月'!$A$7:$F$31</definedName>
    <definedName name="H">'[1]8月'!$A$7:$F$31</definedName>
    <definedName name="J">'[1]9月'!$A$7:$F$31</definedName>
    <definedName name="K">'[1]10月'!$A$7:$F$31</definedName>
    <definedName name="L">'[1]11月'!$A$7:$F$31</definedName>
    <definedName name="M">'[1]12月'!$A$7:$F$31</definedName>
    <definedName name="N">'[1]3月'!$A$7:$F$31</definedName>
    <definedName name="_xlnm.Print_Area" localSheetId="0">Sheet0!$A$1:$F$36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E9" i="4" s="1"/>
  <c r="C10" i="4"/>
  <c r="G10" i="4" s="1"/>
  <c r="C11" i="4"/>
  <c r="E11" i="4" s="1"/>
  <c r="C12" i="4"/>
  <c r="E12" i="4" s="1"/>
  <c r="C13" i="4"/>
  <c r="E13" i="4" s="1"/>
  <c r="C14" i="4"/>
  <c r="E14" i="4" s="1"/>
  <c r="C15" i="4"/>
  <c r="E15" i="4" s="1"/>
  <c r="C16" i="4"/>
  <c r="G16" i="4" s="1"/>
  <c r="C17" i="4"/>
  <c r="G17" i="4" s="1"/>
  <c r="C18" i="4"/>
  <c r="E18" i="4" s="1"/>
  <c r="C19" i="4"/>
  <c r="G19" i="4" s="1"/>
  <c r="C20" i="4"/>
  <c r="E20" i="4" s="1"/>
  <c r="C21" i="4"/>
  <c r="G21" i="4" s="1"/>
  <c r="C22" i="4"/>
  <c r="G22" i="4" s="1"/>
  <c r="C23" i="4"/>
  <c r="G23" i="4" s="1"/>
  <c r="C24" i="4"/>
  <c r="E24" i="4" s="1"/>
  <c r="C25" i="4"/>
  <c r="E25" i="4" s="1"/>
  <c r="C26" i="4"/>
  <c r="G26" i="4" s="1"/>
  <c r="C27" i="4"/>
  <c r="E27" i="4" s="1"/>
  <c r="C28" i="4"/>
  <c r="C30" i="4"/>
  <c r="E30" i="4" s="1"/>
  <c r="C31" i="4"/>
  <c r="E31" i="4" s="1"/>
  <c r="F8" i="2"/>
  <c r="F8" i="4"/>
  <c r="F8" i="5"/>
  <c r="F8" i="7"/>
  <c r="D8" i="2"/>
  <c r="D8" i="4"/>
  <c r="D8" i="5"/>
  <c r="D8" i="7"/>
  <c r="C8" i="7"/>
  <c r="F29" i="7"/>
  <c r="D29" i="7"/>
  <c r="C11" i="5"/>
  <c r="E11" i="5" s="1"/>
  <c r="C11" i="2"/>
  <c r="E11" i="2" s="1"/>
  <c r="B15" i="3"/>
  <c r="D15" i="3" s="1"/>
  <c r="B16" i="3"/>
  <c r="F16" i="3" s="1"/>
  <c r="C31" i="5"/>
  <c r="G31" i="5" s="1"/>
  <c r="C30" i="5"/>
  <c r="E30" i="5" s="1"/>
  <c r="F29" i="5"/>
  <c r="D29" i="5"/>
  <c r="C28" i="5"/>
  <c r="G28" i="5" s="1"/>
  <c r="C27" i="5"/>
  <c r="G27" i="5" s="1"/>
  <c r="C26" i="5"/>
  <c r="G26" i="5" s="1"/>
  <c r="C25" i="5"/>
  <c r="G25" i="5" s="1"/>
  <c r="C24" i="5"/>
  <c r="G24" i="5" s="1"/>
  <c r="C23" i="5"/>
  <c r="E23" i="5" s="1"/>
  <c r="C22" i="5"/>
  <c r="G22" i="5" s="1"/>
  <c r="C21" i="5"/>
  <c r="G21" i="5" s="1"/>
  <c r="C20" i="5"/>
  <c r="E20" i="5" s="1"/>
  <c r="C19" i="5"/>
  <c r="E19" i="5" s="1"/>
  <c r="C18" i="5"/>
  <c r="E18" i="5" s="1"/>
  <c r="C17" i="5"/>
  <c r="E17" i="5" s="1"/>
  <c r="C16" i="5"/>
  <c r="G16" i="5" s="1"/>
  <c r="C15" i="5"/>
  <c r="E15" i="5" s="1"/>
  <c r="C14" i="5"/>
  <c r="G14" i="5" s="1"/>
  <c r="C13" i="5"/>
  <c r="G13" i="5" s="1"/>
  <c r="C12" i="5"/>
  <c r="G12" i="5" s="1"/>
  <c r="C10" i="5"/>
  <c r="G10" i="5" s="1"/>
  <c r="C9" i="5"/>
  <c r="G9" i="5" s="1"/>
  <c r="F29" i="4"/>
  <c r="D29" i="4"/>
  <c r="C29" i="4" s="1"/>
  <c r="E28" i="4"/>
  <c r="B14" i="3"/>
  <c r="D14" i="3" s="1"/>
  <c r="C31" i="2"/>
  <c r="C30" i="2"/>
  <c r="E30" i="2" s="1"/>
  <c r="F29" i="2"/>
  <c r="D29" i="2"/>
  <c r="C28" i="2"/>
  <c r="E28" i="2" s="1"/>
  <c r="C27" i="2"/>
  <c r="E27" i="2" s="1"/>
  <c r="G27" i="2"/>
  <c r="C26" i="2"/>
  <c r="G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C15" i="2"/>
  <c r="G15" i="2" s="1"/>
  <c r="C14" i="2"/>
  <c r="E14" i="2" s="1"/>
  <c r="C13" i="2"/>
  <c r="G13" i="2" s="1"/>
  <c r="C12" i="2"/>
  <c r="G12" i="2" s="1"/>
  <c r="C10" i="2"/>
  <c r="E10" i="2" s="1"/>
  <c r="C9" i="2"/>
  <c r="E9" i="2" s="1"/>
  <c r="E23" i="4"/>
  <c r="G30" i="2"/>
  <c r="G25" i="4" l="1"/>
  <c r="G10" i="2"/>
  <c r="F15" i="3"/>
  <c r="F14" i="3"/>
  <c r="G12" i="4"/>
  <c r="E17" i="4"/>
  <c r="G31" i="4"/>
  <c r="G13" i="4"/>
  <c r="G22" i="2"/>
  <c r="G23" i="2"/>
  <c r="G17" i="5"/>
  <c r="D16" i="3"/>
  <c r="G21" i="2"/>
  <c r="G24" i="4"/>
  <c r="G11" i="5"/>
  <c r="E16" i="5"/>
  <c r="E22" i="4"/>
  <c r="C8" i="4"/>
  <c r="E19" i="4"/>
  <c r="G27" i="4"/>
  <c r="G14" i="2"/>
  <c r="E13" i="2"/>
  <c r="G19" i="2"/>
  <c r="G11" i="2"/>
  <c r="E15" i="2"/>
  <c r="E22" i="5"/>
  <c r="E9" i="5"/>
  <c r="E27" i="5"/>
  <c r="G15" i="5"/>
  <c r="E26" i="5"/>
  <c r="C8" i="5"/>
  <c r="E25" i="5"/>
  <c r="E13" i="5"/>
  <c r="E14" i="5"/>
  <c r="G30" i="5"/>
  <c r="E21" i="5"/>
  <c r="G18" i="5"/>
  <c r="G18" i="2"/>
  <c r="C8" i="2"/>
  <c r="G17" i="2"/>
  <c r="G25" i="2"/>
  <c r="E21" i="4"/>
  <c r="G28" i="2"/>
  <c r="G16" i="2"/>
  <c r="E28" i="5"/>
  <c r="G20" i="2"/>
  <c r="E26" i="2"/>
  <c r="E12" i="5"/>
  <c r="E10" i="4"/>
  <c r="E10" i="5"/>
  <c r="G20" i="5"/>
  <c r="E31" i="5"/>
  <c r="G15" i="4"/>
  <c r="G19" i="5"/>
  <c r="C29" i="7"/>
  <c r="G9" i="2"/>
  <c r="E12" i="2"/>
  <c r="E16" i="2"/>
  <c r="G24" i="2"/>
  <c r="G11" i="4"/>
  <c r="E24" i="5"/>
  <c r="E26" i="4"/>
  <c r="G23" i="5"/>
  <c r="C29" i="2"/>
  <c r="C29" i="5"/>
  <c r="G14" i="4"/>
  <c r="G9" i="4"/>
  <c r="G18" i="4"/>
  <c r="E16" i="4"/>
  <c r="G20" i="4"/>
  <c r="G28" i="4"/>
  <c r="G30" i="4"/>
</calcChain>
</file>

<file path=xl/sharedStrings.xml><?xml version="1.0" encoding="utf-8"?>
<sst xmlns="http://schemas.openxmlformats.org/spreadsheetml/2006/main" count="1125" uniqueCount="242">
  <si>
    <t>出進口廠商新登記家數-按負責人性別及縣市別分</t>
  </si>
  <si>
    <t/>
  </si>
  <si>
    <t>中華民國104年04月</t>
  </si>
  <si>
    <t>單位:家;%</t>
  </si>
  <si>
    <t>縣市別</t>
  </si>
  <si>
    <t>出進口廠商登記家數(家)</t>
  </si>
  <si>
    <t>合計</t>
  </si>
  <si>
    <t>男性負責人</t>
  </si>
  <si>
    <t>女性負責人</t>
  </si>
  <si>
    <t>家數</t>
  </si>
  <si>
    <t>比重(%)</t>
  </si>
  <si>
    <t>資料來源:經濟部國際貿易局</t>
  </si>
  <si>
    <t>填表說明:本表1式2份，1份送本部統計處並公布於網站，1份自存。</t>
  </si>
  <si>
    <t>新北市</t>
  </si>
  <si>
    <t>508</t>
  </si>
  <si>
    <t>402</t>
  </si>
  <si>
    <t>79.13</t>
  </si>
  <si>
    <t>106</t>
  </si>
  <si>
    <t>20.87</t>
  </si>
  <si>
    <t>台北市</t>
  </si>
  <si>
    <t>437</t>
  </si>
  <si>
    <t>330</t>
  </si>
  <si>
    <t>75.51</t>
  </si>
  <si>
    <t>107</t>
  </si>
  <si>
    <t>24.49</t>
  </si>
  <si>
    <t>台中市</t>
  </si>
  <si>
    <t>212</t>
  </si>
  <si>
    <t>153</t>
  </si>
  <si>
    <t>72.17</t>
  </si>
  <si>
    <t>59</t>
  </si>
  <si>
    <t>27.83</t>
  </si>
  <si>
    <t>台南市</t>
  </si>
  <si>
    <t>74</t>
  </si>
  <si>
    <t>52</t>
  </si>
  <si>
    <t>70.27</t>
  </si>
  <si>
    <t>22</t>
  </si>
  <si>
    <t>29.73</t>
  </si>
  <si>
    <t>高雄市</t>
  </si>
  <si>
    <t>160</t>
  </si>
  <si>
    <t>116</t>
  </si>
  <si>
    <t>72.50</t>
  </si>
  <si>
    <t>44</t>
  </si>
  <si>
    <t>27.50</t>
  </si>
  <si>
    <t>宜蘭縣</t>
  </si>
  <si>
    <t>3</t>
  </si>
  <si>
    <t>100.00</t>
  </si>
  <si>
    <t>0</t>
  </si>
  <si>
    <t>0.00</t>
  </si>
  <si>
    <t>桃園市</t>
  </si>
  <si>
    <t>96</t>
  </si>
  <si>
    <t>82.76</t>
  </si>
  <si>
    <t>20</t>
  </si>
  <si>
    <t>17.24</t>
  </si>
  <si>
    <t>新竹縣</t>
  </si>
  <si>
    <t>39</t>
  </si>
  <si>
    <t>32</t>
  </si>
  <si>
    <t>82.05</t>
  </si>
  <si>
    <t>7</t>
  </si>
  <si>
    <t>17.95</t>
  </si>
  <si>
    <t>苗栗縣</t>
  </si>
  <si>
    <t>18</t>
  </si>
  <si>
    <t>12</t>
  </si>
  <si>
    <t>66.67</t>
  </si>
  <si>
    <t>6</t>
  </si>
  <si>
    <t>33.33</t>
  </si>
  <si>
    <t>彰化縣</t>
  </si>
  <si>
    <t>49</t>
  </si>
  <si>
    <t>36</t>
  </si>
  <si>
    <t>73.47</t>
  </si>
  <si>
    <t>13</t>
  </si>
  <si>
    <t>26.53</t>
  </si>
  <si>
    <t>南投縣</t>
  </si>
  <si>
    <t>85.71</t>
  </si>
  <si>
    <t>1</t>
  </si>
  <si>
    <t>14.29</t>
  </si>
  <si>
    <t>雲林縣</t>
  </si>
  <si>
    <t>11</t>
  </si>
  <si>
    <t>84.62</t>
  </si>
  <si>
    <t>2</t>
  </si>
  <si>
    <t>15.38</t>
  </si>
  <si>
    <t>嘉義縣</t>
  </si>
  <si>
    <t>8</t>
  </si>
  <si>
    <t>75.00</t>
  </si>
  <si>
    <t>25.00</t>
  </si>
  <si>
    <t>屏東縣</t>
  </si>
  <si>
    <t>31</t>
  </si>
  <si>
    <t>25</t>
  </si>
  <si>
    <t>80.65</t>
  </si>
  <si>
    <t>19.35</t>
  </si>
  <si>
    <t>台東縣</t>
  </si>
  <si>
    <t>花蓮縣</t>
  </si>
  <si>
    <t>澎湖縣</t>
  </si>
  <si>
    <t>基隆市</t>
  </si>
  <si>
    <t>5</t>
  </si>
  <si>
    <t>71.43</t>
  </si>
  <si>
    <t>28.57</t>
  </si>
  <si>
    <t>新竹市</t>
  </si>
  <si>
    <t>26</t>
  </si>
  <si>
    <t>21</t>
  </si>
  <si>
    <t>80.77</t>
  </si>
  <si>
    <t>19.23</t>
  </si>
  <si>
    <t>嘉義市</t>
  </si>
  <si>
    <t>9</t>
  </si>
  <si>
    <t>88.89</t>
  </si>
  <si>
    <t>11.11</t>
  </si>
  <si>
    <t>金門縣</t>
  </si>
  <si>
    <t>連江縣</t>
  </si>
  <si>
    <t>總計</t>
  </si>
  <si>
    <t>1,727</t>
  </si>
  <si>
    <t>1,324</t>
  </si>
  <si>
    <t>76.66</t>
  </si>
  <si>
    <t>403</t>
  </si>
  <si>
    <t>23.34</t>
  </si>
  <si>
    <t>台灣地區</t>
  </si>
  <si>
    <t>1,725</t>
  </si>
  <si>
    <t>1,322</t>
  </si>
  <si>
    <t>76.64</t>
  </si>
  <si>
    <t>23.36</t>
  </si>
  <si>
    <t>金馬地區</t>
  </si>
  <si>
    <t>說明:</t>
  </si>
  <si>
    <t>1.104年04月出進口廠商登記家數中，女性負責人占23.34% ，比男性負責人76.66% ，少了53.32個百分點。</t>
  </si>
  <si>
    <t>2.觀察各縣市出進口廠商登記家數中，女性負責人家數比率，以苗栗縣 33.33%為最高，台東縣, 宜蘭縣, 花蓮縣, 金門縣 0.0%為最低</t>
  </si>
  <si>
    <r>
      <rPr>
        <sz val="14"/>
        <rFont val="標楷體"/>
        <family val="4"/>
        <charset val="136"/>
      </rPr>
      <t>出進口廠商新登記家數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 xml:space="preserve">按負責人性別及縣市別分
</t>
    </r>
    <r>
      <rPr>
        <sz val="14"/>
        <rFont val="Times New Roman"/>
        <family val="1"/>
      </rPr>
      <t xml:space="preserve">The Number of Newly Registered Exporters/Importers
According to Gender and County/City </t>
    </r>
    <phoneticPr fontId="35" type="noConversion"/>
  </si>
  <si>
    <r>
      <rPr>
        <sz val="10"/>
        <rFont val="標楷體"/>
        <family val="4"/>
        <charset val="136"/>
      </rPr>
      <t>單位：家</t>
    </r>
    <r>
      <rPr>
        <sz val="10"/>
        <rFont val="Times New Roman"/>
        <family val="1"/>
      </rPr>
      <t>; 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Exporters/Importers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35" type="noConversion"/>
  </si>
  <si>
    <r>
      <rPr>
        <sz val="12"/>
        <rFont val="標楷體"/>
        <family val="4"/>
        <charset val="136"/>
      </rPr>
      <t>縣市別</t>
    </r>
  </si>
  <si>
    <t xml:space="preserve"> County/City</t>
    <phoneticPr fontId="35" type="noConversion"/>
  </si>
  <si>
    <r>
      <rPr>
        <sz val="12"/>
        <rFont val="標楷體"/>
        <family val="4"/>
        <charset val="136"/>
      </rPr>
      <t>出進口廠商登記家數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家</t>
    </r>
    <r>
      <rPr>
        <sz val="12"/>
        <rFont val="Times New Roman"/>
        <family val="1"/>
      </rPr>
      <t>)
 Number of Registered Exporters/Importers</t>
    </r>
    <phoneticPr fontId="35" type="noConversion"/>
  </si>
  <si>
    <t>合計
Total</t>
    <phoneticPr fontId="35" type="noConversion"/>
  </si>
  <si>
    <t>男性負責人
 Male</t>
    <phoneticPr fontId="35" type="noConversion"/>
  </si>
  <si>
    <t>女性負責人
Female</t>
    <phoneticPr fontId="35" type="noConversion"/>
  </si>
  <si>
    <r>
      <t xml:space="preserve">家數
</t>
    </r>
    <r>
      <rPr>
        <sz val="12"/>
        <rFont val="Times New Roman"/>
        <family val="1"/>
      </rPr>
      <t>Number</t>
    </r>
    <phoneticPr fontId="35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</si>
  <si>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5" type="noConversion"/>
  </si>
  <si>
    <r>
      <t xml:space="preserve"> Source</t>
    </r>
    <r>
      <rPr>
        <sz val="10"/>
        <rFont val="細明體"/>
        <family val="3"/>
        <charset val="136"/>
      </rPr>
      <t>：</t>
    </r>
    <r>
      <rPr>
        <sz val="10"/>
        <rFont val="Times New Roman"/>
        <family val="1"/>
      </rPr>
      <t xml:space="preserve"> Exporters/Importers Registered with the BOFT</t>
    </r>
    <phoneticPr fontId="35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</si>
  <si>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104</t>
    </r>
    <r>
      <rPr>
        <sz val="10"/>
        <rFont val="標楷體"/>
        <family val="4"/>
        <charset val="136"/>
      </rPr>
      <t xml:space="preserve">年度
</t>
    </r>
    <r>
      <rPr>
        <sz val="10"/>
        <rFont val="Times New Roman"/>
        <family val="1"/>
      </rPr>
      <t xml:space="preserve"> 2015 </t>
    </r>
    <phoneticPr fontId="35" type="noConversion"/>
  </si>
  <si>
    <r>
      <rPr>
        <sz val="14"/>
        <rFont val="標楷體"/>
        <family val="4"/>
        <charset val="136"/>
      </rPr>
      <t>出進口廠商新登記家數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 xml:space="preserve">按負責人性別及縣市別分
</t>
    </r>
    <r>
      <rPr>
        <sz val="14"/>
        <rFont val="Times New Roman"/>
        <family val="1"/>
      </rPr>
      <t xml:space="preserve">The Number of Newly Registered Exporters/Importers
According to Gender and County/City </t>
    </r>
    <phoneticPr fontId="35" type="noConversion"/>
  </si>
  <si>
    <r>
      <rPr>
        <sz val="10"/>
        <rFont val="標楷體"/>
        <family val="4"/>
        <charset val="136"/>
      </rPr>
      <t>單位：家</t>
    </r>
    <r>
      <rPr>
        <sz val="10"/>
        <rFont val="Times New Roman"/>
        <family val="1"/>
      </rPr>
      <t>; 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Exporters/Importers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35" type="noConversion"/>
  </si>
  <si>
    <r>
      <rPr>
        <sz val="12"/>
        <rFont val="標楷體"/>
        <family val="4"/>
        <charset val="136"/>
      </rPr>
      <t>出進口廠商登記家數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家</t>
    </r>
    <r>
      <rPr>
        <sz val="12"/>
        <rFont val="Times New Roman"/>
        <family val="1"/>
      </rPr>
      <t>)
 Number of Registered Exporters/Importers</t>
    </r>
    <phoneticPr fontId="35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</si>
  <si>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35" type="noConversion"/>
  </si>
  <si>
    <r>
      <rPr>
        <sz val="12"/>
        <rFont val="標楷體"/>
        <family val="4"/>
        <charset val="136"/>
      </rPr>
      <t xml:space="preserve">男性負責人
</t>
    </r>
    <r>
      <rPr>
        <sz val="12"/>
        <rFont val="Times New Roman"/>
        <family val="1"/>
      </rPr>
      <t xml:space="preserve"> Male</t>
    </r>
    <phoneticPr fontId="35" type="noConversion"/>
  </si>
  <si>
    <r>
      <rPr>
        <sz val="12"/>
        <rFont val="標楷體"/>
        <family val="4"/>
        <charset val="136"/>
      </rPr>
      <t xml:space="preserve">女性負責人
</t>
    </r>
    <r>
      <rPr>
        <sz val="12"/>
        <rFont val="Times New Roman"/>
        <family val="1"/>
      </rPr>
      <t>Female</t>
    </r>
    <phoneticPr fontId="35" type="noConversion"/>
  </si>
  <si>
    <r>
      <rPr>
        <sz val="12"/>
        <rFont val="標楷體"/>
        <family val="4"/>
        <charset val="136"/>
      </rPr>
      <t xml:space="preserve">家數
</t>
    </r>
    <r>
      <rPr>
        <sz val="12"/>
        <rFont val="Times New Roman"/>
        <family val="1"/>
      </rPr>
      <t>Number</t>
    </r>
    <phoneticPr fontId="35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</si>
  <si>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5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</si>
  <si>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5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</si>
  <si>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103</t>
    </r>
    <r>
      <rPr>
        <sz val="10"/>
        <rFont val="標楷體"/>
        <family val="4"/>
        <charset val="136"/>
      </rPr>
      <t>年</t>
    </r>
    <r>
      <rPr>
        <sz val="10"/>
        <rFont val="標楷體"/>
        <family val="4"/>
        <charset val="136"/>
      </rPr>
      <t xml:space="preserve">度
</t>
    </r>
    <r>
      <rPr>
        <sz val="10"/>
        <rFont val="Times New Roman"/>
        <family val="1"/>
      </rPr>
      <t xml:space="preserve"> 2014 </t>
    </r>
    <phoneticPr fontId="35" type="noConversion"/>
  </si>
  <si>
    <r>
      <rPr>
        <sz val="10"/>
        <rFont val="標楷體"/>
        <family val="4"/>
        <charset val="136"/>
      </rPr>
      <t>單位：家</t>
    </r>
    <r>
      <rPr>
        <sz val="10"/>
        <rFont val="Times New Roman"/>
        <family val="1"/>
      </rPr>
      <t>; 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Exporters/Importers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35" type="noConversion"/>
  </si>
  <si>
    <t xml:space="preserve"> County/City</t>
    <phoneticPr fontId="35" type="noConversion"/>
  </si>
  <si>
    <r>
      <rPr>
        <sz val="12"/>
        <rFont val="標楷體"/>
        <family val="4"/>
        <charset val="136"/>
      </rPr>
      <t>出進口廠商登記家數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家</t>
    </r>
    <r>
      <rPr>
        <sz val="12"/>
        <rFont val="Times New Roman"/>
        <family val="1"/>
      </rPr>
      <t>)
 Number of Registered Exporters/Importers</t>
    </r>
    <phoneticPr fontId="35" type="noConversion"/>
  </si>
  <si>
    <t>合計
Total</t>
    <phoneticPr fontId="35" type="noConversion"/>
  </si>
  <si>
    <t>男性負責人
 Male</t>
    <phoneticPr fontId="35" type="noConversion"/>
  </si>
  <si>
    <t>女性負責人
Female</t>
    <phoneticPr fontId="35" type="noConversion"/>
  </si>
  <si>
    <r>
      <t xml:space="preserve">家數
</t>
    </r>
    <r>
      <rPr>
        <sz val="12"/>
        <rFont val="Times New Roman"/>
        <family val="1"/>
      </rPr>
      <t>Number</t>
    </r>
    <phoneticPr fontId="35" type="noConversion"/>
  </si>
  <si>
    <r>
      <t xml:space="preserve"> Source</t>
    </r>
    <r>
      <rPr>
        <sz val="10"/>
        <rFont val="細明體"/>
        <family val="3"/>
        <charset val="136"/>
      </rPr>
      <t>：</t>
    </r>
    <r>
      <rPr>
        <sz val="10"/>
        <rFont val="Times New Roman"/>
        <family val="1"/>
      </rPr>
      <t>Exporters/Importers Registered with the BOFT</t>
    </r>
    <phoneticPr fontId="35" type="noConversion"/>
  </si>
  <si>
    <r>
      <rPr>
        <sz val="14"/>
        <rFont val="標楷體"/>
        <family val="4"/>
        <charset val="136"/>
      </rPr>
      <t>出進口廠商新登記家數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 xml:space="preserve">按負責人性別及縣市別分
</t>
    </r>
    <r>
      <rPr>
        <sz val="14"/>
        <rFont val="Times New Roman"/>
        <family val="1"/>
      </rPr>
      <t xml:space="preserve">The Number of Newly Registered Exporters/Importers
According to Gender and County/City </t>
    </r>
    <phoneticPr fontId="35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</si>
  <si>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 xml:space="preserve">年度
</t>
    </r>
    <r>
      <rPr>
        <sz val="10"/>
        <rFont val="Times New Roman"/>
        <family val="1"/>
      </rPr>
      <t xml:space="preserve"> 2013 </t>
    </r>
    <phoneticPr fontId="35" type="noConversion"/>
  </si>
  <si>
    <r>
      <rPr>
        <sz val="10"/>
        <rFont val="標楷體"/>
        <family val="4"/>
        <charset val="136"/>
      </rPr>
      <t>單位：家</t>
    </r>
    <r>
      <rPr>
        <sz val="10"/>
        <rFont val="Times New Roman"/>
        <family val="1"/>
      </rPr>
      <t>; 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Exporters/Importers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35" type="noConversion"/>
  </si>
  <si>
    <t>County/City</t>
    <phoneticPr fontId="35" type="noConversion"/>
  </si>
  <si>
    <r>
      <rPr>
        <sz val="12"/>
        <rFont val="標楷體"/>
        <family val="4"/>
        <charset val="136"/>
      </rPr>
      <t>出進口廠商登記家數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家</t>
    </r>
    <r>
      <rPr>
        <sz val="12"/>
        <rFont val="Times New Roman"/>
        <family val="1"/>
      </rPr>
      <t>)
Number of Currently Registered Exporters/Importers</t>
    </r>
    <phoneticPr fontId="35" type="noConversion"/>
  </si>
  <si>
    <t>男性負責人
Male</t>
    <phoneticPr fontId="35" type="noConversion"/>
  </si>
  <si>
    <t>女性負責人
Female</t>
    <phoneticPr fontId="35" type="noConversion"/>
  </si>
  <si>
    <t>家數
Number</t>
    <phoneticPr fontId="35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</si>
  <si>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5" type="noConversion"/>
  </si>
  <si>
    <t>Source: Exporters/Importers Registered with the BOFT</t>
    <phoneticPr fontId="40" type="noConversion"/>
  </si>
  <si>
    <r>
      <rPr>
        <sz val="14"/>
        <rFont val="標楷體"/>
        <family val="4"/>
        <charset val="136"/>
      </rPr>
      <t>出進口廠商新登記家數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 xml:space="preserve">按負責人性別
</t>
    </r>
    <r>
      <rPr>
        <sz val="14"/>
        <rFont val="Times New Roman"/>
        <family val="1"/>
      </rPr>
      <t>The Number of Newly Registered Exporters/Importers
According to Gender</t>
    </r>
    <phoneticPr fontId="35" type="noConversion"/>
  </si>
  <si>
    <t>年度</t>
    <phoneticPr fontId="35" type="noConversion"/>
  </si>
  <si>
    <t>資料來源：經濟部國際貿易局出進口廠商登記系統</t>
    <phoneticPr fontId="35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</si>
  <si>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105</t>
    </r>
    <r>
      <rPr>
        <sz val="10"/>
        <rFont val="標楷體"/>
        <family val="4"/>
        <charset val="136"/>
      </rPr>
      <t xml:space="preserve">年度
</t>
    </r>
    <r>
      <rPr>
        <sz val="10"/>
        <rFont val="Times New Roman"/>
        <family val="1"/>
      </rPr>
      <t xml:space="preserve"> 2016 </t>
    </r>
    <phoneticPr fontId="35" type="noConversion"/>
  </si>
  <si>
    <t>Period</t>
    <phoneticPr fontId="35" type="noConversion"/>
  </si>
  <si>
    <t xml:space="preserve">總計       </t>
  </si>
  <si>
    <t>Grand Total</t>
  </si>
  <si>
    <t xml:space="preserve">臺灣地區 </t>
  </si>
  <si>
    <t xml:space="preserve"> Taiwan Area</t>
  </si>
  <si>
    <t xml:space="preserve">新北市 </t>
  </si>
  <si>
    <t xml:space="preserve">  New Taipei City</t>
  </si>
  <si>
    <t xml:space="preserve">臺北市 </t>
  </si>
  <si>
    <t xml:space="preserve">  Taipei City</t>
  </si>
  <si>
    <t xml:space="preserve">桃園市 </t>
  </si>
  <si>
    <t xml:space="preserve">  Taoyuan City</t>
  </si>
  <si>
    <t xml:space="preserve">臺中市 </t>
  </si>
  <si>
    <t xml:space="preserve">  Taichung City</t>
  </si>
  <si>
    <t xml:space="preserve">臺南市 </t>
  </si>
  <si>
    <t xml:space="preserve">  Tainan City</t>
  </si>
  <si>
    <t xml:space="preserve">高雄市 </t>
  </si>
  <si>
    <t xml:space="preserve">  Kaohsiung City</t>
  </si>
  <si>
    <t xml:space="preserve">宜蘭縣 </t>
  </si>
  <si>
    <t xml:space="preserve">  Yilan County</t>
  </si>
  <si>
    <t xml:space="preserve">新竹縣 </t>
  </si>
  <si>
    <t xml:space="preserve">  Hsinchu  County</t>
  </si>
  <si>
    <t xml:space="preserve">苗栗縣 </t>
  </si>
  <si>
    <t xml:space="preserve">  Miaoli  County</t>
  </si>
  <si>
    <t xml:space="preserve">彰化縣 </t>
  </si>
  <si>
    <t xml:space="preserve">  Changhua  County</t>
  </si>
  <si>
    <t xml:space="preserve">南投縣 </t>
  </si>
  <si>
    <t xml:space="preserve">  Nantou  County</t>
  </si>
  <si>
    <t xml:space="preserve">雲林縣 </t>
  </si>
  <si>
    <t xml:space="preserve">  Yunlin  County</t>
  </si>
  <si>
    <t xml:space="preserve">嘉義縣 </t>
  </si>
  <si>
    <t xml:space="preserve">  Chiavi  County</t>
  </si>
  <si>
    <t xml:space="preserve">屏東縣 </t>
  </si>
  <si>
    <t xml:space="preserve">  Pingtung  County</t>
  </si>
  <si>
    <t xml:space="preserve">臺東縣 </t>
  </si>
  <si>
    <t xml:space="preserve">  Taitung  County</t>
  </si>
  <si>
    <t xml:space="preserve">花蓮縣 </t>
  </si>
  <si>
    <t xml:space="preserve">  Hualien  County</t>
  </si>
  <si>
    <t xml:space="preserve">澎湖縣 </t>
  </si>
  <si>
    <t xml:space="preserve">  Penghu  County</t>
  </si>
  <si>
    <t xml:space="preserve">基隆市 </t>
  </si>
  <si>
    <t xml:space="preserve">  Keelung City</t>
  </si>
  <si>
    <t xml:space="preserve">新竹市 </t>
  </si>
  <si>
    <t xml:space="preserve">  Hsinchu City</t>
  </si>
  <si>
    <t xml:space="preserve">嘉義市 </t>
  </si>
  <si>
    <t xml:space="preserve">  Chiayi City</t>
  </si>
  <si>
    <t xml:space="preserve">金馬地區  </t>
  </si>
  <si>
    <t xml:space="preserve"> Kinma Area</t>
  </si>
  <si>
    <t xml:space="preserve">金門縣 </t>
  </si>
  <si>
    <t xml:space="preserve">  Kinmen County</t>
  </si>
  <si>
    <t xml:space="preserve">連江縣 </t>
  </si>
  <si>
    <t xml:space="preserve">  Lienchiang  County</t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</si>
  <si>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106</t>
    </r>
    <r>
      <rPr>
        <sz val="10"/>
        <rFont val="標楷體"/>
        <family val="4"/>
        <charset val="136"/>
      </rPr>
      <t xml:space="preserve">年度
</t>
    </r>
    <r>
      <rPr>
        <sz val="10"/>
        <rFont val="Times New Roman"/>
        <family val="1"/>
      </rPr>
      <t xml:space="preserve"> 2017 </t>
    </r>
    <phoneticPr fontId="35" type="noConversion"/>
  </si>
  <si>
    <t>103年</t>
  </si>
  <si>
    <t>102年</t>
  </si>
  <si>
    <t>106年</t>
    <phoneticPr fontId="35" type="noConversion"/>
  </si>
  <si>
    <t>105年</t>
    <phoneticPr fontId="35" type="noConversion"/>
  </si>
  <si>
    <t>104年</t>
    <phoneticPr fontId="35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</si>
  <si>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107</t>
    </r>
    <r>
      <rPr>
        <sz val="10"/>
        <rFont val="標楷體"/>
        <family val="4"/>
        <charset val="136"/>
      </rPr>
      <t xml:space="preserve">年度
</t>
    </r>
    <r>
      <rPr>
        <sz val="10"/>
        <rFont val="Times New Roman"/>
        <family val="1"/>
      </rPr>
      <t xml:space="preserve"> 2018</t>
    </r>
    <phoneticPr fontId="35" type="noConversion"/>
  </si>
  <si>
    <t>107年</t>
    <phoneticPr fontId="35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</si>
  <si>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108</t>
    </r>
    <r>
      <rPr>
        <sz val="10"/>
        <rFont val="標楷體"/>
        <family val="4"/>
        <charset val="136"/>
      </rPr>
      <t xml:space="preserve">年度
</t>
    </r>
    <r>
      <rPr>
        <sz val="10"/>
        <rFont val="Times New Roman"/>
        <family val="1"/>
      </rPr>
      <t xml:space="preserve"> 2019</t>
    </r>
    <phoneticPr fontId="35" type="noConversion"/>
  </si>
  <si>
    <t>108年</t>
    <phoneticPr fontId="35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</si>
  <si>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 xml:space="preserve">年度
</t>
    </r>
    <r>
      <rPr>
        <sz val="10"/>
        <rFont val="Times New Roman"/>
        <family val="1"/>
      </rPr>
      <t xml:space="preserve"> 2020</t>
    </r>
    <phoneticPr fontId="35" type="noConversion"/>
  </si>
  <si>
    <t>109年</t>
    <phoneticPr fontId="35" type="noConversion"/>
  </si>
  <si>
    <r>
      <rPr>
        <sz val="10"/>
        <rFont val="標楷體"/>
        <family val="4"/>
        <charset val="136"/>
      </rPr>
      <t>單位：家</t>
    </r>
    <r>
      <rPr>
        <sz val="10"/>
        <rFont val="Times New Roman"/>
        <family val="1"/>
      </rPr>
      <t>; 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Exporters/Importers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35" type="noConversion"/>
  </si>
  <si>
    <t xml:space="preserve"> County/City</t>
    <phoneticPr fontId="35" type="noConversion"/>
  </si>
  <si>
    <r>
      <rPr>
        <sz val="12"/>
        <rFont val="標楷體"/>
        <family val="4"/>
        <charset val="136"/>
      </rPr>
      <t>出進口廠商登記家數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家</t>
    </r>
    <r>
      <rPr>
        <sz val="12"/>
        <rFont val="Times New Roman"/>
        <family val="1"/>
      </rPr>
      <t>)
 Number of Registered Exporters/Importers</t>
    </r>
    <phoneticPr fontId="35" type="noConversion"/>
  </si>
  <si>
    <t>女性負責人
Female</t>
    <phoneticPr fontId="35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</si>
  <si>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5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</si>
  <si>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 xml:space="preserve">年度
</t>
    </r>
    <r>
      <rPr>
        <sz val="10"/>
        <rFont val="Times New Roman"/>
        <family val="1"/>
      </rPr>
      <t xml:space="preserve"> 2021</t>
    </r>
    <phoneticPr fontId="35" type="noConversion"/>
  </si>
  <si>
    <t>110年</t>
    <phoneticPr fontId="35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</si>
  <si>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111</t>
    </r>
    <r>
      <rPr>
        <sz val="10"/>
        <rFont val="標楷體"/>
        <family val="4"/>
        <charset val="136"/>
      </rPr>
      <t xml:space="preserve">年度
</t>
    </r>
    <r>
      <rPr>
        <sz val="10"/>
        <rFont val="Times New Roman"/>
        <family val="1"/>
      </rPr>
      <t xml:space="preserve"> 2022</t>
    </r>
    <phoneticPr fontId="35" type="noConversion"/>
  </si>
  <si>
    <t>111年</t>
    <phoneticPr fontId="35" type="noConversion"/>
  </si>
  <si>
    <t>112年</t>
    <phoneticPr fontId="35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</si>
  <si>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112</t>
    </r>
    <r>
      <rPr>
        <sz val="10"/>
        <rFont val="標楷體"/>
        <family val="4"/>
        <charset val="136"/>
      </rPr>
      <t xml:space="preserve">年度
</t>
    </r>
    <r>
      <rPr>
        <sz val="10"/>
        <rFont val="Times New Roman"/>
        <family val="1"/>
      </rPr>
      <t xml:space="preserve"> 2023</t>
    </r>
    <phoneticPr fontId="35" type="noConversion"/>
  </si>
  <si>
    <t>資料來源：經濟部國際貿易署出進口廠商登記系統</t>
    <phoneticPr fontId="35" type="noConversion"/>
  </si>
  <si>
    <r>
      <t xml:space="preserve"> Source</t>
    </r>
    <r>
      <rPr>
        <sz val="10"/>
        <rFont val="細明體"/>
        <family val="3"/>
        <charset val="136"/>
      </rPr>
      <t>：</t>
    </r>
    <r>
      <rPr>
        <sz val="10"/>
        <rFont val="Times New Roman"/>
        <family val="1"/>
      </rPr>
      <t xml:space="preserve"> Exporters/Importers Registered with the TITA</t>
    </r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</si>
</sst>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76" formatCode="_(* #,##0.00_);_(* \(#,##0.00\);_(* &quot;-&quot;??_);_(@_)"/>
    <numFmt numFmtId="177" formatCode="#,##0_ "/>
    <numFmt numFmtId="178" formatCode="_(* #,##0_);_(* \(#,##0\);_(* &quot;-&quot;??_);_(@_)"/>
    <numFmt numFmtId="179" formatCode="#,##0.00_ "/>
    <numFmt numFmtId="180" formatCode="#,##0.00_);\(#,##0.00\)"/>
    <numFmt numFmtId="181" formatCode="0.00_);[Red]\(0.00\)"/>
    <numFmt numFmtId="182" formatCode="#,##0_ ;[Red]\-#,##0\ "/>
    <numFmt numFmtId="183" formatCode="0.00_ ;[Red]\-0.00\ "/>
    <numFmt numFmtId="184" formatCode="#,##0_);[Red]\(#,##0\)"/>
    <numFmt numFmtId="185" formatCode="#,##0.00_ ;[Red]\-#,##0.00\ "/>
    <numFmt numFmtId="186" formatCode="0.00_ "/>
  </numFmts>
  <fonts count="45">
    <font>
      <sz val="10"/>
      <name val="Arial"/>
      <family val="2"/>
    </font>
    <font>
      <sz val="10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0"/>
      <name val="Arial"/>
      <family val="2"/>
    </font>
    <font>
      <sz val="14"/>
      <name val="Times New Roman"/>
      <family val="1"/>
    </font>
    <font>
      <sz val="9"/>
      <name val="細明體"/>
      <family val="3"/>
      <charset val="136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Arial Unicode MS"/>
      <family val="2"/>
      <charset val="136"/>
    </font>
    <font>
      <sz val="10"/>
      <name val="Times New Roman"/>
      <family val="4"/>
      <charset val="136"/>
    </font>
    <font>
      <sz val="12"/>
      <name val="Arial Unicode MS"/>
      <family val="1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33" fillId="0" borderId="0"/>
    <xf numFmtId="0" fontId="41" fillId="0" borderId="0">
      <alignment vertical="center"/>
    </xf>
    <xf numFmtId="176" fontId="1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3" fillId="0" borderId="0" applyFont="0" applyFill="0" applyBorder="0" applyAlignment="0" applyProtection="0"/>
    <xf numFmtId="43" fontId="41" fillId="0" borderId="0" applyFont="0" applyFill="0" applyBorder="0" applyAlignment="0" applyProtection="0">
      <alignment vertical="center"/>
    </xf>
  </cellStyleXfs>
  <cellXfs count="176">
    <xf numFmtId="0" fontId="0" fillId="0" borderId="0" xfId="0"/>
    <xf numFmtId="0" fontId="4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12" fillId="0" borderId="3" xfId="0" applyFont="1" applyBorder="1"/>
    <xf numFmtId="0" fontId="13" fillId="0" borderId="3" xfId="0" applyFont="1" applyBorder="1"/>
    <xf numFmtId="0" fontId="14" fillId="0" borderId="3" xfId="0" applyFont="1" applyBorder="1"/>
    <xf numFmtId="0" fontId="15" fillId="0" borderId="3" xfId="0" applyFont="1" applyBorder="1"/>
    <xf numFmtId="0" fontId="16" fillId="0" borderId="3" xfId="0" applyFont="1" applyBorder="1"/>
    <xf numFmtId="0" fontId="17" fillId="0" borderId="3" xfId="0" applyFont="1" applyBorder="1"/>
    <xf numFmtId="0" fontId="18" fillId="0" borderId="3" xfId="0" applyFont="1" applyBorder="1"/>
    <xf numFmtId="0" fontId="19" fillId="0" borderId="3" xfId="0" applyFont="1" applyBorder="1"/>
    <xf numFmtId="0" fontId="20" fillId="0" borderId="3" xfId="0" applyFont="1" applyBorder="1"/>
    <xf numFmtId="0" fontId="21" fillId="0" borderId="3" xfId="0" applyFont="1" applyBorder="1"/>
    <xf numFmtId="0" fontId="22" fillId="0" borderId="3" xfId="0" applyFont="1" applyBorder="1"/>
    <xf numFmtId="0" fontId="23" fillId="0" borderId="3" xfId="0" applyFont="1" applyBorder="1"/>
    <xf numFmtId="0" fontId="24" fillId="0" borderId="3" xfId="0" applyFont="1" applyBorder="1"/>
    <xf numFmtId="0" fontId="25" fillId="0" borderId="3" xfId="0" applyFont="1" applyBorder="1"/>
    <xf numFmtId="0" fontId="26" fillId="0" borderId="3" xfId="0" applyFont="1" applyBorder="1"/>
    <xf numFmtId="0" fontId="27" fillId="0" borderId="3" xfId="0" applyFont="1" applyBorder="1"/>
    <xf numFmtId="0" fontId="28" fillId="0" borderId="3" xfId="0" applyFont="1" applyBorder="1"/>
    <xf numFmtId="0" fontId="29" fillId="0" borderId="3" xfId="0" applyFont="1" applyBorder="1"/>
    <xf numFmtId="0" fontId="30" fillId="0" borderId="3" xfId="0" applyFont="1" applyBorder="1"/>
    <xf numFmtId="0" fontId="31" fillId="0" borderId="3" xfId="0" applyFont="1" applyBorder="1"/>
    <xf numFmtId="0" fontId="32" fillId="0" borderId="3" xfId="0" applyFont="1" applyBorder="1"/>
    <xf numFmtId="0" fontId="36" fillId="0" borderId="0" xfId="0" applyFont="1"/>
    <xf numFmtId="0" fontId="36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37" fillId="0" borderId="0" xfId="6" applyNumberFormat="1" applyFont="1" applyAlignment="1">
      <alignment horizontal="right" vertical="center"/>
    </xf>
    <xf numFmtId="178" fontId="37" fillId="0" borderId="0" xfId="3" applyNumberFormat="1" applyFont="1" applyAlignment="1">
      <alignment horizontal="right" vertical="center"/>
    </xf>
    <xf numFmtId="179" fontId="37" fillId="0" borderId="0" xfId="4" applyNumberFormat="1" applyFont="1" applyAlignment="1">
      <alignment horizontal="right" vertical="center"/>
    </xf>
    <xf numFmtId="176" fontId="37" fillId="0" borderId="0" xfId="4" applyFont="1" applyAlignment="1">
      <alignment horizontal="right" vertical="center"/>
    </xf>
    <xf numFmtId="177" fontId="37" fillId="0" borderId="0" xfId="4" applyNumberFormat="1" applyFont="1" applyAlignment="1">
      <alignment horizontal="right" vertical="center"/>
    </xf>
    <xf numFmtId="178" fontId="37" fillId="0" borderId="5" xfId="3" applyNumberFormat="1" applyFont="1" applyBorder="1" applyAlignment="1">
      <alignment horizontal="right" vertical="center"/>
    </xf>
    <xf numFmtId="178" fontId="37" fillId="0" borderId="4" xfId="3" applyNumberFormat="1" applyFont="1" applyBorder="1" applyAlignment="1">
      <alignment horizontal="right" vertical="center"/>
    </xf>
    <xf numFmtId="176" fontId="36" fillId="0" borderId="0" xfId="0" applyNumberFormat="1" applyFont="1"/>
    <xf numFmtId="180" fontId="37" fillId="0" borderId="0" xfId="4" applyNumberFormat="1" applyFont="1" applyAlignment="1">
      <alignment horizontal="right" vertical="center"/>
    </xf>
    <xf numFmtId="180" fontId="37" fillId="0" borderId="4" xfId="4" applyNumberFormat="1" applyFont="1" applyBorder="1" applyAlignment="1">
      <alignment horizontal="right" vertical="center"/>
    </xf>
    <xf numFmtId="49" fontId="34" fillId="0" borderId="0" xfId="2" applyNumberFormat="1" applyFont="1" applyAlignment="1">
      <alignment vertical="center" wrapText="1"/>
    </xf>
    <xf numFmtId="0" fontId="36" fillId="0" borderId="0" xfId="0" applyFont="1" applyBorder="1" applyAlignment="1">
      <alignment horizontal="center" vertical="center"/>
    </xf>
    <xf numFmtId="178" fontId="37" fillId="0" borderId="0" xfId="5" applyNumberFormat="1" applyFont="1" applyAlignment="1">
      <alignment horizontal="right" vertical="center"/>
    </xf>
    <xf numFmtId="179" fontId="37" fillId="0" borderId="0" xfId="5" applyNumberFormat="1" applyFont="1" applyAlignment="1">
      <alignment horizontal="right" vertical="center"/>
    </xf>
    <xf numFmtId="180" fontId="37" fillId="0" borderId="0" xfId="5" applyNumberFormat="1" applyFont="1" applyAlignment="1">
      <alignment horizontal="right" vertical="center"/>
    </xf>
    <xf numFmtId="177" fontId="37" fillId="0" borderId="0" xfId="5" applyNumberFormat="1" applyFont="1" applyAlignment="1">
      <alignment horizontal="right" vertical="center"/>
    </xf>
    <xf numFmtId="178" fontId="37" fillId="0" borderId="5" xfId="5" applyNumberFormat="1" applyFont="1" applyBorder="1" applyAlignment="1">
      <alignment horizontal="right" vertical="center"/>
    </xf>
    <xf numFmtId="178" fontId="37" fillId="0" borderId="4" xfId="5" applyNumberFormat="1" applyFont="1" applyBorder="1" applyAlignment="1">
      <alignment horizontal="right" vertical="center"/>
    </xf>
    <xf numFmtId="176" fontId="37" fillId="0" borderId="4" xfId="5" applyFont="1" applyBorder="1" applyAlignment="1">
      <alignment horizontal="right" vertical="center"/>
    </xf>
    <xf numFmtId="177" fontId="37" fillId="0" borderId="4" xfId="5" applyNumberFormat="1" applyFont="1" applyBorder="1" applyAlignment="1">
      <alignment horizontal="right" vertical="center"/>
    </xf>
    <xf numFmtId="180" fontId="37" fillId="0" borderId="4" xfId="5" applyNumberFormat="1" applyFont="1" applyBorder="1" applyAlignment="1">
      <alignment horizontal="right" vertical="center"/>
    </xf>
    <xf numFmtId="0" fontId="36" fillId="0" borderId="0" xfId="2" applyFont="1" applyAlignment="1"/>
    <xf numFmtId="0" fontId="36" fillId="0" borderId="1" xfId="2" applyFont="1" applyBorder="1" applyAlignment="1">
      <alignment horizontal="center" vertical="center"/>
    </xf>
    <xf numFmtId="0" fontId="36" fillId="0" borderId="1" xfId="2" applyNumberFormat="1" applyFont="1" applyBorder="1" applyAlignment="1">
      <alignment horizontal="center" vertical="center"/>
    </xf>
    <xf numFmtId="0" fontId="37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181" fontId="37" fillId="0" borderId="0" xfId="2" applyNumberFormat="1" applyFont="1" applyAlignment="1">
      <alignment horizontal="right" vertical="center"/>
    </xf>
    <xf numFmtId="0" fontId="36" fillId="0" borderId="0" xfId="2" applyNumberFormat="1" applyFont="1" applyAlignment="1"/>
    <xf numFmtId="178" fontId="37" fillId="0" borderId="4" xfId="3" applyNumberFormat="1" applyFont="1" applyBorder="1" applyAlignment="1">
      <alignment horizontal="right"/>
    </xf>
    <xf numFmtId="49" fontId="2" fillId="0" borderId="0" xfId="0" applyNumberFormat="1" applyFont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182" fontId="42" fillId="0" borderId="0" xfId="0" applyNumberFormat="1" applyFont="1" applyAlignment="1">
      <alignment horizontal="right" vertical="center"/>
    </xf>
    <xf numFmtId="183" fontId="42" fillId="0" borderId="0" xfId="0" applyNumberFormat="1" applyFont="1" applyAlignment="1">
      <alignment horizontal="right" vertical="center"/>
    </xf>
    <xf numFmtId="182" fontId="42" fillId="0" borderId="6" xfId="0" applyNumberFormat="1" applyFont="1" applyBorder="1" applyAlignment="1">
      <alignment horizontal="right" vertical="center"/>
    </xf>
    <xf numFmtId="183" fontId="42" fillId="0" borderId="6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78" fontId="42" fillId="0" borderId="0" xfId="5" applyNumberFormat="1" applyFont="1" applyBorder="1" applyAlignment="1">
      <alignment horizontal="right" vertical="center"/>
    </xf>
    <xf numFmtId="179" fontId="42" fillId="0" borderId="0" xfId="5" applyNumberFormat="1" applyFont="1" applyBorder="1" applyAlignment="1">
      <alignment horizontal="right" vertical="center"/>
    </xf>
    <xf numFmtId="176" fontId="42" fillId="0" borderId="0" xfId="5" applyFont="1" applyBorder="1" applyAlignment="1">
      <alignment horizontal="right" vertical="center"/>
    </xf>
    <xf numFmtId="178" fontId="42" fillId="0" borderId="0" xfId="5" applyNumberFormat="1" applyFont="1" applyBorder="1" applyAlignment="1">
      <alignment horizontal="center" vertical="center"/>
    </xf>
    <xf numFmtId="178" fontId="42" fillId="0" borderId="6" xfId="5" applyNumberFormat="1" applyFont="1" applyBorder="1" applyAlignment="1">
      <alignment horizontal="center" vertical="center"/>
    </xf>
    <xf numFmtId="178" fontId="42" fillId="0" borderId="6" xfId="5" applyNumberFormat="1" applyFont="1" applyBorder="1" applyAlignment="1">
      <alignment horizontal="right" vertical="center"/>
    </xf>
    <xf numFmtId="179" fontId="42" fillId="0" borderId="6" xfId="5" applyNumberFormat="1" applyFont="1" applyBorder="1" applyAlignment="1">
      <alignment horizontal="right" vertical="center"/>
    </xf>
    <xf numFmtId="176" fontId="42" fillId="0" borderId="6" xfId="5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184" fontId="37" fillId="0" borderId="0" xfId="6" applyNumberFormat="1" applyFont="1" applyAlignment="1">
      <alignment horizontal="right" vertical="center"/>
    </xf>
    <xf numFmtId="184" fontId="37" fillId="0" borderId="0" xfId="3" applyNumberFormat="1" applyFont="1" applyAlignment="1">
      <alignment horizontal="right" vertical="center"/>
    </xf>
    <xf numFmtId="184" fontId="37" fillId="0" borderId="5" xfId="3" applyNumberFormat="1" applyFont="1" applyBorder="1" applyAlignment="1">
      <alignment horizontal="right" vertical="center"/>
    </xf>
    <xf numFmtId="184" fontId="37" fillId="0" borderId="1" xfId="3" applyNumberFormat="1" applyFont="1" applyBorder="1" applyAlignment="1">
      <alignment horizontal="right" vertical="center"/>
    </xf>
    <xf numFmtId="182" fontId="37" fillId="0" borderId="0" xfId="6" applyNumberFormat="1" applyFont="1" applyAlignment="1">
      <alignment horizontal="right" vertical="center"/>
    </xf>
    <xf numFmtId="182" fontId="37" fillId="0" borderId="5" xfId="5" applyNumberFormat="1" applyFont="1" applyBorder="1" applyAlignment="1">
      <alignment horizontal="right" vertical="center"/>
    </xf>
    <xf numFmtId="0" fontId="3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42" fillId="0" borderId="0" xfId="0" applyNumberFormat="1" applyFont="1" applyAlignment="1">
      <alignment horizontal="right" vertical="center"/>
    </xf>
    <xf numFmtId="0" fontId="42" fillId="0" borderId="0" xfId="0" applyNumberFormat="1" applyFont="1" applyAlignment="1">
      <alignment horizontal="right" vertical="center"/>
    </xf>
    <xf numFmtId="0" fontId="42" fillId="0" borderId="9" xfId="0" applyNumberFormat="1" applyFont="1" applyBorder="1" applyAlignment="1">
      <alignment horizontal="right" vertical="center"/>
    </xf>
    <xf numFmtId="0" fontId="42" fillId="0" borderId="14" xfId="0" applyNumberFormat="1" applyFont="1" applyBorder="1" applyAlignment="1">
      <alignment horizontal="right" vertical="center"/>
    </xf>
    <xf numFmtId="0" fontId="3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85" fontId="42" fillId="0" borderId="0" xfId="0" applyNumberFormat="1" applyFont="1" applyAlignment="1">
      <alignment horizontal="right" vertical="center"/>
    </xf>
    <xf numFmtId="185" fontId="42" fillId="0" borderId="14" xfId="0" applyNumberFormat="1" applyFont="1" applyBorder="1" applyAlignment="1">
      <alignment horizontal="right" vertical="center"/>
    </xf>
    <xf numFmtId="0" fontId="3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42" fillId="0" borderId="0" xfId="0" applyNumberFormat="1" applyFont="1" applyFill="1" applyAlignment="1">
      <alignment horizontal="right" vertical="center"/>
    </xf>
    <xf numFmtId="0" fontId="42" fillId="0" borderId="0" xfId="0" applyNumberFormat="1" applyFont="1" applyFill="1" applyAlignment="1">
      <alignment horizontal="right" vertical="center"/>
    </xf>
    <xf numFmtId="0" fontId="42" fillId="0" borderId="9" xfId="0" applyNumberFormat="1" applyFont="1" applyFill="1" applyBorder="1" applyAlignment="1">
      <alignment horizontal="right" vertical="center"/>
    </xf>
    <xf numFmtId="0" fontId="42" fillId="0" borderId="14" xfId="0" applyNumberFormat="1" applyFont="1" applyFill="1" applyBorder="1" applyAlignment="1">
      <alignment horizontal="right" vertical="center"/>
    </xf>
    <xf numFmtId="178" fontId="42" fillId="0" borderId="0" xfId="5" applyNumberFormat="1" applyFont="1" applyFill="1" applyBorder="1" applyAlignment="1">
      <alignment horizontal="right" vertical="center"/>
    </xf>
    <xf numFmtId="179" fontId="42" fillId="0" borderId="0" xfId="5" applyNumberFormat="1" applyFont="1" applyFill="1" applyBorder="1" applyAlignment="1">
      <alignment horizontal="right" vertical="center"/>
    </xf>
    <xf numFmtId="176" fontId="42" fillId="0" borderId="0" xfId="5" applyFont="1" applyFill="1" applyBorder="1" applyAlignment="1">
      <alignment horizontal="right" vertical="center"/>
    </xf>
    <xf numFmtId="0" fontId="3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right" vertical="center"/>
    </xf>
    <xf numFmtId="0" fontId="3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86" fontId="42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2" fillId="0" borderId="9" xfId="0" applyFont="1" applyBorder="1" applyAlignment="1">
      <alignment horizontal="right" vertical="center"/>
    </xf>
    <xf numFmtId="0" fontId="42" fillId="0" borderId="14" xfId="0" applyFont="1" applyBorder="1" applyAlignment="1">
      <alignment horizontal="right" vertical="center"/>
    </xf>
    <xf numFmtId="186" fontId="42" fillId="0" borderId="14" xfId="0" applyNumberFormat="1" applyFont="1" applyBorder="1" applyAlignment="1">
      <alignment horizontal="right" vertical="center"/>
    </xf>
    <xf numFmtId="3" fontId="44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44" fillId="0" borderId="23" xfId="0" applyFont="1" applyBorder="1" applyAlignment="1">
      <alignment horizontal="right" vertical="center"/>
    </xf>
    <xf numFmtId="0" fontId="44" fillId="0" borderId="6" xfId="0" applyFont="1" applyBorder="1" applyAlignment="1">
      <alignment horizontal="right" vertical="center"/>
    </xf>
    <xf numFmtId="185" fontId="42" fillId="0" borderId="0" xfId="0" applyNumberFormat="1" applyFont="1" applyFill="1" applyAlignment="1">
      <alignment horizontal="right" vertical="center"/>
    </xf>
    <xf numFmtId="185" fontId="42" fillId="0" borderId="14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10" xfId="0" applyFont="1" applyBorder="1"/>
    <xf numFmtId="0" fontId="37" fillId="0" borderId="1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49" fontId="34" fillId="0" borderId="0" xfId="2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right" wrapText="1"/>
    </xf>
    <xf numFmtId="0" fontId="4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43" fillId="0" borderId="0" xfId="0" applyNumberFormat="1" applyFont="1" applyAlignment="1">
      <alignment horizontal="center" vertical="center" wrapText="1"/>
    </xf>
    <xf numFmtId="49" fontId="36" fillId="0" borderId="0" xfId="0" applyNumberFormat="1" applyFont="1" applyAlignment="1">
      <alignment horizontal="center" vertical="center" wrapText="1"/>
    </xf>
    <xf numFmtId="0" fontId="36" fillId="0" borderId="1" xfId="0" applyFont="1" applyBorder="1" applyAlignment="1">
      <alignment horizontal="right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4" fillId="0" borderId="0" xfId="2" applyNumberFormat="1" applyFont="1" applyAlignment="1">
      <alignment horizontal="center" vertical="center"/>
    </xf>
    <xf numFmtId="49" fontId="36" fillId="0" borderId="0" xfId="2" applyNumberFormat="1" applyFont="1" applyAlignment="1">
      <alignment horizontal="center" vertical="center" wrapText="1"/>
    </xf>
    <xf numFmtId="49" fontId="36" fillId="0" borderId="0" xfId="2" applyNumberFormat="1" applyFont="1" applyAlignment="1">
      <alignment horizontal="center" vertical="center"/>
    </xf>
    <xf numFmtId="0" fontId="36" fillId="0" borderId="1" xfId="2" applyFont="1" applyBorder="1" applyAlignment="1">
      <alignment horizontal="right" vertical="center" wrapText="1"/>
    </xf>
    <xf numFmtId="0" fontId="37" fillId="0" borderId="18" xfId="2" applyFont="1" applyBorder="1" applyAlignment="1">
      <alignment horizontal="center" vertical="center"/>
    </xf>
    <xf numFmtId="0" fontId="34" fillId="0" borderId="16" xfId="2" applyFont="1" applyBorder="1" applyAlignment="1">
      <alignment horizontal="center" vertical="center" wrapText="1"/>
    </xf>
    <xf numFmtId="0" fontId="37" fillId="0" borderId="3" xfId="2" applyFont="1" applyBorder="1" applyAlignment="1">
      <alignment horizontal="center" vertical="center" wrapText="1"/>
    </xf>
    <xf numFmtId="0" fontId="37" fillId="0" borderId="17" xfId="2" applyFont="1" applyBorder="1" applyAlignment="1">
      <alignment horizontal="center" vertical="center" wrapText="1"/>
    </xf>
    <xf numFmtId="0" fontId="37" fillId="0" borderId="2" xfId="2" applyFont="1" applyBorder="1" applyAlignment="1">
      <alignment horizontal="center" vertical="center" wrapText="1"/>
    </xf>
    <xf numFmtId="0" fontId="37" fillId="0" borderId="2" xfId="2" applyFont="1" applyBorder="1" applyAlignment="1">
      <alignment horizontal="center" vertical="center"/>
    </xf>
    <xf numFmtId="0" fontId="37" fillId="0" borderId="19" xfId="2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 wrapText="1"/>
    </xf>
    <xf numFmtId="0" fontId="37" fillId="0" borderId="2" xfId="2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</cellXfs>
  <cellStyles count="7">
    <cellStyle name="一般" xfId="0" builtinId="0"/>
    <cellStyle name="一般 2" xfId="1" xr:uid="{00000000-0005-0000-0000-000001000000}"/>
    <cellStyle name="一般 3" xfId="2" xr:uid="{00000000-0005-0000-0000-000002000000}"/>
    <cellStyle name="千分位" xfId="3" builtinId="3"/>
    <cellStyle name="千分位 2" xfId="4" xr:uid="{00000000-0005-0000-0000-000004000000}"/>
    <cellStyle name="千分位 2 2" xfId="5" xr:uid="{00000000-0005-0000-0000-000005000000}"/>
    <cellStyle name="千分位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yhwen/Desktop/&#32113;&#35336;&#23460;/a&#12289;&#24615;&#21029;&#20027;&#27969;&#21270;/2015.04.27%20&#24615;&#21029;&#32113;&#35336;/2015.06.17%20&#24615;&#21029;&#32113;&#35336;&#34920;&#21450;&#20998;&#26512;/&#20986;&#36914;&#21475;&#24288;&#21830;&#26032;&#30331;&#35352;&#23478;&#25976;-&#25353;&#36000;&#36012;&#20154;&#24615;&#21029;&#21450;&#32291;&#24066;&#21029;&#209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opLeftCell="A10" workbookViewId="0">
      <selection activeCell="A33" sqref="A33:IV36"/>
    </sheetView>
  </sheetViews>
  <sheetFormatPr defaultRowHeight="12.75"/>
  <cols>
    <col min="1" max="6" width="15.28515625" bestFit="1" customWidth="1"/>
  </cols>
  <sheetData>
    <row r="1" spans="1:6" ht="19.5">
      <c r="A1" s="127" t="s">
        <v>0</v>
      </c>
      <c r="B1" s="127" t="s">
        <v>1</v>
      </c>
      <c r="C1" s="127" t="s">
        <v>1</v>
      </c>
      <c r="D1" s="127" t="s">
        <v>1</v>
      </c>
      <c r="E1" s="127" t="s">
        <v>1</v>
      </c>
      <c r="F1" s="127" t="s">
        <v>1</v>
      </c>
    </row>
    <row r="2" spans="1:6" ht="14.25">
      <c r="A2" s="128" t="s">
        <v>2</v>
      </c>
      <c r="B2" s="128" t="s">
        <v>1</v>
      </c>
      <c r="C2" s="128" t="s">
        <v>1</v>
      </c>
      <c r="D2" s="128" t="s">
        <v>1</v>
      </c>
      <c r="E2" s="128" t="s">
        <v>1</v>
      </c>
      <c r="F2" s="128" t="s">
        <v>1</v>
      </c>
    </row>
    <row r="3" spans="1:6" ht="14.2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3</v>
      </c>
    </row>
    <row r="4" spans="1:6" ht="16.5">
      <c r="A4" s="130" t="s">
        <v>4</v>
      </c>
      <c r="B4" s="129" t="s">
        <v>5</v>
      </c>
      <c r="C4" s="129" t="s">
        <v>1</v>
      </c>
      <c r="D4" s="129" t="s">
        <v>1</v>
      </c>
      <c r="E4" s="129" t="s">
        <v>1</v>
      </c>
      <c r="F4" s="129" t="s">
        <v>1</v>
      </c>
    </row>
    <row r="5" spans="1:6" ht="16.5">
      <c r="A5" s="131" t="s">
        <v>1</v>
      </c>
      <c r="B5" s="133" t="s">
        <v>6</v>
      </c>
      <c r="C5" s="133" t="s">
        <v>7</v>
      </c>
      <c r="D5" s="133" t="s">
        <v>1</v>
      </c>
      <c r="E5" s="133" t="s">
        <v>8</v>
      </c>
      <c r="F5" s="133" t="s">
        <v>1</v>
      </c>
    </row>
    <row r="6" spans="1:6" ht="16.5">
      <c r="A6" s="132" t="s">
        <v>1</v>
      </c>
      <c r="B6" s="134" t="s">
        <v>1</v>
      </c>
      <c r="C6" s="3" t="s">
        <v>9</v>
      </c>
      <c r="D6" s="3" t="s">
        <v>10</v>
      </c>
      <c r="E6" s="3" t="s">
        <v>9</v>
      </c>
      <c r="F6" s="3" t="s">
        <v>10</v>
      </c>
    </row>
    <row r="7" spans="1:6" ht="16.5">
      <c r="A7" s="26" t="s">
        <v>107</v>
      </c>
      <c r="B7" s="2" t="s">
        <v>108</v>
      </c>
      <c r="C7" s="2" t="s">
        <v>109</v>
      </c>
      <c r="D7" s="2" t="s">
        <v>110</v>
      </c>
      <c r="E7" s="2" t="s">
        <v>111</v>
      </c>
      <c r="F7" s="2" t="s">
        <v>112</v>
      </c>
    </row>
    <row r="8" spans="1:6" ht="16.5">
      <c r="A8" s="27" t="s">
        <v>113</v>
      </c>
      <c r="B8" s="2" t="s">
        <v>114</v>
      </c>
      <c r="C8" s="2" t="s">
        <v>115</v>
      </c>
      <c r="D8" s="2" t="s">
        <v>116</v>
      </c>
      <c r="E8" s="2" t="s">
        <v>111</v>
      </c>
      <c r="F8" s="2" t="s">
        <v>117</v>
      </c>
    </row>
    <row r="9" spans="1:6" ht="16.5">
      <c r="A9" s="4" t="s">
        <v>13</v>
      </c>
      <c r="B9" s="2" t="s">
        <v>14</v>
      </c>
      <c r="C9" s="2" t="s">
        <v>15</v>
      </c>
      <c r="D9" s="2" t="s">
        <v>16</v>
      </c>
      <c r="E9" s="2" t="s">
        <v>17</v>
      </c>
      <c r="F9" s="2" t="s">
        <v>18</v>
      </c>
    </row>
    <row r="10" spans="1:6" ht="16.5">
      <c r="A10" s="5" t="s">
        <v>19</v>
      </c>
      <c r="B10" s="2" t="s">
        <v>20</v>
      </c>
      <c r="C10" s="2" t="s">
        <v>21</v>
      </c>
      <c r="D10" s="2" t="s">
        <v>22</v>
      </c>
      <c r="E10" s="2" t="s">
        <v>23</v>
      </c>
      <c r="F10" s="2" t="s">
        <v>24</v>
      </c>
    </row>
    <row r="11" spans="1:6" ht="16.5">
      <c r="A11" s="6" t="s">
        <v>25</v>
      </c>
      <c r="B11" s="2" t="s">
        <v>26</v>
      </c>
      <c r="C11" s="2" t="s">
        <v>27</v>
      </c>
      <c r="D11" s="2" t="s">
        <v>28</v>
      </c>
      <c r="E11" s="2" t="s">
        <v>29</v>
      </c>
      <c r="F11" s="2" t="s">
        <v>30</v>
      </c>
    </row>
    <row r="12" spans="1:6" ht="16.5">
      <c r="A12" s="7" t="s">
        <v>31</v>
      </c>
      <c r="B12" s="2" t="s">
        <v>32</v>
      </c>
      <c r="C12" s="2" t="s">
        <v>33</v>
      </c>
      <c r="D12" s="2" t="s">
        <v>34</v>
      </c>
      <c r="E12" s="2" t="s">
        <v>35</v>
      </c>
      <c r="F12" s="2" t="s">
        <v>36</v>
      </c>
    </row>
    <row r="13" spans="1:6" ht="16.5">
      <c r="A13" s="8" t="s">
        <v>37</v>
      </c>
      <c r="B13" s="2" t="s">
        <v>38</v>
      </c>
      <c r="C13" s="2" t="s">
        <v>39</v>
      </c>
      <c r="D13" s="2" t="s">
        <v>40</v>
      </c>
      <c r="E13" s="2" t="s">
        <v>41</v>
      </c>
      <c r="F13" s="2" t="s">
        <v>42</v>
      </c>
    </row>
    <row r="14" spans="1:6" ht="16.5">
      <c r="A14" s="9" t="s">
        <v>43</v>
      </c>
      <c r="B14" s="2" t="s">
        <v>44</v>
      </c>
      <c r="C14" s="2" t="s">
        <v>44</v>
      </c>
      <c r="D14" s="2" t="s">
        <v>45</v>
      </c>
      <c r="E14" s="2" t="s">
        <v>46</v>
      </c>
      <c r="F14" s="2" t="s">
        <v>47</v>
      </c>
    </row>
    <row r="15" spans="1:6" ht="16.5">
      <c r="A15" s="10" t="s">
        <v>48</v>
      </c>
      <c r="B15" s="2" t="s">
        <v>39</v>
      </c>
      <c r="C15" s="2" t="s">
        <v>49</v>
      </c>
      <c r="D15" s="2" t="s">
        <v>50</v>
      </c>
      <c r="E15" s="2" t="s">
        <v>51</v>
      </c>
      <c r="F15" s="2" t="s">
        <v>52</v>
      </c>
    </row>
    <row r="16" spans="1:6" ht="16.5">
      <c r="A16" s="11" t="s">
        <v>53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58</v>
      </c>
    </row>
    <row r="17" spans="1:6" ht="16.5">
      <c r="A17" s="12" t="s">
        <v>59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64</v>
      </c>
    </row>
    <row r="18" spans="1:6" ht="16.5">
      <c r="A18" s="13" t="s">
        <v>65</v>
      </c>
      <c r="B18" s="2" t="s">
        <v>66</v>
      </c>
      <c r="C18" s="2" t="s">
        <v>67</v>
      </c>
      <c r="D18" s="2" t="s">
        <v>68</v>
      </c>
      <c r="E18" s="2" t="s">
        <v>69</v>
      </c>
      <c r="F18" s="2" t="s">
        <v>70</v>
      </c>
    </row>
    <row r="19" spans="1:6" ht="16.5">
      <c r="A19" s="14" t="s">
        <v>71</v>
      </c>
      <c r="B19" s="2" t="s">
        <v>57</v>
      </c>
      <c r="C19" s="2" t="s">
        <v>63</v>
      </c>
      <c r="D19" s="2" t="s">
        <v>72</v>
      </c>
      <c r="E19" s="2" t="s">
        <v>73</v>
      </c>
      <c r="F19" s="2" t="s">
        <v>74</v>
      </c>
    </row>
    <row r="20" spans="1:6" ht="16.5">
      <c r="A20" s="15" t="s">
        <v>75</v>
      </c>
      <c r="B20" s="2" t="s">
        <v>69</v>
      </c>
      <c r="C20" s="2" t="s">
        <v>76</v>
      </c>
      <c r="D20" s="2" t="s">
        <v>77</v>
      </c>
      <c r="E20" s="2" t="s">
        <v>78</v>
      </c>
      <c r="F20" s="2" t="s">
        <v>79</v>
      </c>
    </row>
    <row r="21" spans="1:6" ht="16.5">
      <c r="A21" s="16" t="s">
        <v>80</v>
      </c>
      <c r="B21" s="2" t="s">
        <v>81</v>
      </c>
      <c r="C21" s="2" t="s">
        <v>63</v>
      </c>
      <c r="D21" s="2" t="s">
        <v>82</v>
      </c>
      <c r="E21" s="2" t="s">
        <v>78</v>
      </c>
      <c r="F21" s="2" t="s">
        <v>83</v>
      </c>
    </row>
    <row r="22" spans="1:6" ht="16.5">
      <c r="A22" s="17" t="s">
        <v>84</v>
      </c>
      <c r="B22" s="2" t="s">
        <v>85</v>
      </c>
      <c r="C22" s="2" t="s">
        <v>86</v>
      </c>
      <c r="D22" s="2" t="s">
        <v>87</v>
      </c>
      <c r="E22" s="2" t="s">
        <v>63</v>
      </c>
      <c r="F22" s="2" t="s">
        <v>88</v>
      </c>
    </row>
    <row r="23" spans="1:6" ht="16.5">
      <c r="A23" s="18" t="s">
        <v>89</v>
      </c>
      <c r="B23" s="2" t="s">
        <v>73</v>
      </c>
      <c r="C23" s="2" t="s">
        <v>73</v>
      </c>
      <c r="D23" s="2" t="s">
        <v>45</v>
      </c>
      <c r="E23" s="2" t="s">
        <v>46</v>
      </c>
      <c r="F23" s="2" t="s">
        <v>47</v>
      </c>
    </row>
    <row r="24" spans="1:6" ht="16.5">
      <c r="A24" s="19" t="s">
        <v>90</v>
      </c>
      <c r="B24" s="2" t="s">
        <v>57</v>
      </c>
      <c r="C24" s="2" t="s">
        <v>57</v>
      </c>
      <c r="D24" s="2" t="s">
        <v>45</v>
      </c>
      <c r="E24" s="2" t="s">
        <v>46</v>
      </c>
      <c r="F24" s="2" t="s">
        <v>47</v>
      </c>
    </row>
    <row r="25" spans="1:6" ht="16.5">
      <c r="A25" s="20" t="s">
        <v>91</v>
      </c>
      <c r="B25" s="2" t="s">
        <v>46</v>
      </c>
      <c r="C25" s="2" t="s">
        <v>46</v>
      </c>
      <c r="D25" s="2" t="s">
        <v>47</v>
      </c>
      <c r="E25" s="2" t="s">
        <v>46</v>
      </c>
      <c r="F25" s="2" t="s">
        <v>47</v>
      </c>
    </row>
    <row r="26" spans="1:6" ht="16.5">
      <c r="A26" s="21" t="s">
        <v>92</v>
      </c>
      <c r="B26" s="2" t="s">
        <v>57</v>
      </c>
      <c r="C26" s="2" t="s">
        <v>93</v>
      </c>
      <c r="D26" s="2" t="s">
        <v>94</v>
      </c>
      <c r="E26" s="2" t="s">
        <v>78</v>
      </c>
      <c r="F26" s="2" t="s">
        <v>95</v>
      </c>
    </row>
    <row r="27" spans="1:6" ht="16.5">
      <c r="A27" s="22" t="s">
        <v>96</v>
      </c>
      <c r="B27" s="2" t="s">
        <v>97</v>
      </c>
      <c r="C27" s="2" t="s">
        <v>98</v>
      </c>
      <c r="D27" s="2" t="s">
        <v>99</v>
      </c>
      <c r="E27" s="2" t="s">
        <v>93</v>
      </c>
      <c r="F27" s="2" t="s">
        <v>100</v>
      </c>
    </row>
    <row r="28" spans="1:6" ht="16.5">
      <c r="A28" s="23" t="s">
        <v>101</v>
      </c>
      <c r="B28" s="2" t="s">
        <v>102</v>
      </c>
      <c r="C28" s="2" t="s">
        <v>81</v>
      </c>
      <c r="D28" s="2" t="s">
        <v>103</v>
      </c>
      <c r="E28" s="2" t="s">
        <v>73</v>
      </c>
      <c r="F28" s="2" t="s">
        <v>104</v>
      </c>
    </row>
    <row r="29" spans="1:6" ht="16.5">
      <c r="A29" s="28" t="s">
        <v>118</v>
      </c>
      <c r="B29" s="2" t="s">
        <v>78</v>
      </c>
      <c r="C29" s="2" t="s">
        <v>78</v>
      </c>
      <c r="D29" s="2" t="s">
        <v>45</v>
      </c>
      <c r="E29" s="2" t="s">
        <v>46</v>
      </c>
      <c r="F29" s="2" t="s">
        <v>47</v>
      </c>
    </row>
    <row r="30" spans="1:6" ht="16.5">
      <c r="A30" s="24" t="s">
        <v>105</v>
      </c>
      <c r="B30" s="2" t="s">
        <v>78</v>
      </c>
      <c r="C30" s="2" t="s">
        <v>78</v>
      </c>
      <c r="D30" s="2" t="s">
        <v>45</v>
      </c>
      <c r="E30" s="2" t="s">
        <v>46</v>
      </c>
      <c r="F30" s="2" t="s">
        <v>47</v>
      </c>
    </row>
    <row r="31" spans="1:6" ht="16.5">
      <c r="A31" s="25" t="s">
        <v>106</v>
      </c>
      <c r="B31" s="2" t="s">
        <v>46</v>
      </c>
      <c r="C31" s="2" t="s">
        <v>46</v>
      </c>
      <c r="D31" s="2" t="s">
        <v>47</v>
      </c>
      <c r="E31" s="2" t="s">
        <v>46</v>
      </c>
      <c r="F31" s="2" t="s">
        <v>47</v>
      </c>
    </row>
    <row r="32" spans="1:6" ht="16.5">
      <c r="A32" s="135" t="s">
        <v>11</v>
      </c>
      <c r="B32" s="135" t="s">
        <v>1</v>
      </c>
      <c r="C32" s="135" t="s">
        <v>1</v>
      </c>
      <c r="D32" s="135" t="s">
        <v>1</v>
      </c>
      <c r="E32" s="135" t="s">
        <v>1</v>
      </c>
      <c r="F32" s="135" t="s">
        <v>1</v>
      </c>
    </row>
    <row r="33" spans="1:6" ht="13.5">
      <c r="A33" s="126" t="s">
        <v>12</v>
      </c>
      <c r="B33" s="126" t="s">
        <v>1</v>
      </c>
      <c r="C33" s="126" t="s">
        <v>1</v>
      </c>
      <c r="D33" s="126" t="s">
        <v>1</v>
      </c>
      <c r="E33" s="126" t="s">
        <v>1</v>
      </c>
      <c r="F33" s="126" t="s">
        <v>1</v>
      </c>
    </row>
    <row r="34" spans="1:6" ht="13.5">
      <c r="A34" s="126" t="s">
        <v>119</v>
      </c>
      <c r="B34" s="126" t="s">
        <v>1</v>
      </c>
      <c r="C34" s="126" t="s">
        <v>1</v>
      </c>
      <c r="D34" s="126" t="s">
        <v>1</v>
      </c>
      <c r="E34" s="126" t="s">
        <v>1</v>
      </c>
      <c r="F34" s="126" t="s">
        <v>1</v>
      </c>
    </row>
    <row r="35" spans="1:6" ht="30" customHeight="1">
      <c r="A35" s="126" t="s">
        <v>120</v>
      </c>
      <c r="B35" s="126" t="s">
        <v>1</v>
      </c>
      <c r="C35" s="126" t="s">
        <v>1</v>
      </c>
      <c r="D35" s="126" t="s">
        <v>1</v>
      </c>
      <c r="E35" s="126" t="s">
        <v>1</v>
      </c>
      <c r="F35" s="126" t="s">
        <v>1</v>
      </c>
    </row>
    <row r="36" spans="1:6" ht="30" customHeight="1">
      <c r="A36" s="126" t="s">
        <v>121</v>
      </c>
      <c r="B36" s="126" t="s">
        <v>1</v>
      </c>
      <c r="C36" s="126" t="s">
        <v>1</v>
      </c>
      <c r="D36" s="126" t="s">
        <v>1</v>
      </c>
      <c r="E36" s="126" t="s">
        <v>1</v>
      </c>
      <c r="F36" s="126" t="s">
        <v>1</v>
      </c>
    </row>
  </sheetData>
  <mergeCells count="12">
    <mergeCell ref="A34:F34"/>
    <mergeCell ref="A35:F35"/>
    <mergeCell ref="A36:F36"/>
    <mergeCell ref="A1:F1"/>
    <mergeCell ref="A2:F2"/>
    <mergeCell ref="B4:F4"/>
    <mergeCell ref="A4:A6"/>
    <mergeCell ref="B5:B6"/>
    <mergeCell ref="C5:D5"/>
    <mergeCell ref="E5:F5"/>
    <mergeCell ref="A32:F32"/>
    <mergeCell ref="A33:F33"/>
  </mergeCells>
  <phoneticPr fontId="35" type="noConversion"/>
  <pageMargins left="0.75" right="0.75" top="1" bottom="1" header="0.5" footer="0.5"/>
  <pageSetup orientation="portrait" horizontalDpi="300" verticalDpi="30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4"/>
  <sheetViews>
    <sheetView workbookViewId="0">
      <selection activeCell="A3" sqref="A3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38" t="s">
        <v>122</v>
      </c>
      <c r="B1" s="138"/>
      <c r="C1" s="138"/>
      <c r="D1" s="138"/>
      <c r="E1" s="138"/>
      <c r="F1" s="138"/>
      <c r="G1" s="138"/>
    </row>
    <row r="2" spans="1:7" ht="48" customHeight="1">
      <c r="A2" s="148" t="s">
        <v>165</v>
      </c>
      <c r="B2" s="148"/>
      <c r="C2" s="148"/>
      <c r="D2" s="148"/>
      <c r="E2" s="148"/>
      <c r="F2" s="148"/>
      <c r="G2" s="148"/>
    </row>
    <row r="3" spans="1:7" ht="35.1" customHeight="1" thickBot="1">
      <c r="B3" s="30" t="s">
        <v>1</v>
      </c>
      <c r="C3" s="30" t="s">
        <v>1</v>
      </c>
      <c r="D3" s="30" t="s">
        <v>1</v>
      </c>
      <c r="E3" s="30" t="s">
        <v>1</v>
      </c>
      <c r="F3" s="149" t="s">
        <v>123</v>
      </c>
      <c r="G3" s="149"/>
    </row>
    <row r="4" spans="1:7" ht="39" customHeight="1" thickTop="1">
      <c r="A4" s="150" t="s">
        <v>124</v>
      </c>
      <c r="B4" s="153" t="s">
        <v>125</v>
      </c>
      <c r="C4" s="142" t="s">
        <v>126</v>
      </c>
      <c r="D4" s="137" t="s">
        <v>1</v>
      </c>
      <c r="E4" s="137" t="s">
        <v>1</v>
      </c>
      <c r="F4" s="137" t="s">
        <v>1</v>
      </c>
      <c r="G4" s="137" t="s">
        <v>1</v>
      </c>
    </row>
    <row r="5" spans="1:7" ht="40.5" customHeight="1">
      <c r="A5" s="151"/>
      <c r="B5" s="154" t="s">
        <v>1</v>
      </c>
      <c r="C5" s="158" t="s">
        <v>127</v>
      </c>
      <c r="D5" s="158" t="s">
        <v>128</v>
      </c>
      <c r="E5" s="137" t="s">
        <v>1</v>
      </c>
      <c r="F5" s="158" t="s">
        <v>129</v>
      </c>
      <c r="G5" s="137" t="s">
        <v>1</v>
      </c>
    </row>
    <row r="6" spans="1:7" ht="32.25">
      <c r="A6" s="152"/>
      <c r="B6" s="155" t="s">
        <v>1</v>
      </c>
      <c r="C6" s="137" t="s">
        <v>1</v>
      </c>
      <c r="D6" s="32" t="s">
        <v>130</v>
      </c>
      <c r="E6" s="31" t="s">
        <v>131</v>
      </c>
      <c r="F6" s="32" t="s">
        <v>130</v>
      </c>
      <c r="G6" s="31" t="s">
        <v>131</v>
      </c>
    </row>
    <row r="7" spans="1:7" ht="16.5">
      <c r="A7" s="62" t="s">
        <v>167</v>
      </c>
      <c r="B7" s="68" t="s">
        <v>168</v>
      </c>
      <c r="C7" s="33">
        <v>19582</v>
      </c>
      <c r="D7" s="34">
        <v>13109</v>
      </c>
      <c r="E7" s="35">
        <v>66.94</v>
      </c>
      <c r="F7" s="34">
        <v>6473</v>
      </c>
      <c r="G7" s="36">
        <v>33.06</v>
      </c>
    </row>
    <row r="8" spans="1:7" ht="16.5">
      <c r="A8" s="62" t="s">
        <v>169</v>
      </c>
      <c r="B8" s="68" t="s">
        <v>170</v>
      </c>
      <c r="C8" s="34">
        <f>SUM(C9:C28)</f>
        <v>19545</v>
      </c>
      <c r="D8" s="34">
        <f>SUM(D9:D28)</f>
        <v>13083</v>
      </c>
      <c r="E8" s="35">
        <v>66.94</v>
      </c>
      <c r="F8" s="34">
        <f>SUM(F9:F28)</f>
        <v>6462</v>
      </c>
      <c r="G8" s="36">
        <v>33.06</v>
      </c>
    </row>
    <row r="9" spans="1:7" ht="16.5">
      <c r="A9" s="62" t="s">
        <v>171</v>
      </c>
      <c r="B9" s="68" t="s">
        <v>172</v>
      </c>
      <c r="C9" s="34">
        <v>6012</v>
      </c>
      <c r="D9" s="34">
        <v>4050</v>
      </c>
      <c r="E9" s="35">
        <v>67.37</v>
      </c>
      <c r="F9" s="34">
        <v>1962</v>
      </c>
      <c r="G9" s="36">
        <v>32.630000000000003</v>
      </c>
    </row>
    <row r="10" spans="1:7" ht="16.5">
      <c r="A10" s="62" t="s">
        <v>173</v>
      </c>
      <c r="B10" s="68" t="s">
        <v>174</v>
      </c>
      <c r="C10" s="34">
        <v>4792</v>
      </c>
      <c r="D10" s="34">
        <v>3229</v>
      </c>
      <c r="E10" s="35">
        <v>67.38</v>
      </c>
      <c r="F10" s="34">
        <v>1563</v>
      </c>
      <c r="G10" s="36">
        <v>32.619999999999997</v>
      </c>
    </row>
    <row r="11" spans="1:7" ht="16.5">
      <c r="A11" s="62" t="s">
        <v>175</v>
      </c>
      <c r="B11" s="68" t="s">
        <v>176</v>
      </c>
      <c r="C11" s="34">
        <v>1314</v>
      </c>
      <c r="D11" s="34">
        <v>863</v>
      </c>
      <c r="E11" s="35">
        <v>65.680000000000007</v>
      </c>
      <c r="F11" s="34">
        <v>451</v>
      </c>
      <c r="G11" s="36">
        <v>34.32</v>
      </c>
    </row>
    <row r="12" spans="1:7" ht="16.5">
      <c r="A12" s="62" t="s">
        <v>177</v>
      </c>
      <c r="B12" s="68" t="s">
        <v>178</v>
      </c>
      <c r="C12" s="34">
        <v>2352</v>
      </c>
      <c r="D12" s="34">
        <v>1530</v>
      </c>
      <c r="E12" s="35">
        <v>65.05</v>
      </c>
      <c r="F12" s="34">
        <v>822</v>
      </c>
      <c r="G12" s="36">
        <v>34.950000000000003</v>
      </c>
    </row>
    <row r="13" spans="1:7" ht="16.5">
      <c r="A13" s="62" t="s">
        <v>179</v>
      </c>
      <c r="B13" s="68" t="s">
        <v>180</v>
      </c>
      <c r="C13" s="34">
        <v>921</v>
      </c>
      <c r="D13" s="34">
        <v>611</v>
      </c>
      <c r="E13" s="35">
        <v>66.34</v>
      </c>
      <c r="F13" s="34">
        <v>310</v>
      </c>
      <c r="G13" s="36">
        <v>33.659999999999997</v>
      </c>
    </row>
    <row r="14" spans="1:7" ht="16.5">
      <c r="A14" s="62" t="s">
        <v>181</v>
      </c>
      <c r="B14" s="68" t="s">
        <v>182</v>
      </c>
      <c r="C14" s="34">
        <v>1639</v>
      </c>
      <c r="D14" s="34">
        <v>1120</v>
      </c>
      <c r="E14" s="35">
        <v>68.33</v>
      </c>
      <c r="F14" s="34">
        <v>519</v>
      </c>
      <c r="G14" s="36">
        <v>31.67</v>
      </c>
    </row>
    <row r="15" spans="1:7" ht="16.5">
      <c r="A15" s="62" t="s">
        <v>183</v>
      </c>
      <c r="B15" s="68" t="s">
        <v>184</v>
      </c>
      <c r="C15" s="34">
        <v>123</v>
      </c>
      <c r="D15" s="34">
        <v>75</v>
      </c>
      <c r="E15" s="35">
        <v>60.98</v>
      </c>
      <c r="F15" s="34">
        <v>48</v>
      </c>
      <c r="G15" s="36">
        <v>39.020000000000003</v>
      </c>
    </row>
    <row r="16" spans="1:7" ht="16.5">
      <c r="A16" s="62" t="s">
        <v>185</v>
      </c>
      <c r="B16" s="68" t="s">
        <v>186</v>
      </c>
      <c r="C16" s="34">
        <v>413</v>
      </c>
      <c r="D16" s="34">
        <v>285</v>
      </c>
      <c r="E16" s="35">
        <v>69.010000000000005</v>
      </c>
      <c r="F16" s="34">
        <v>128</v>
      </c>
      <c r="G16" s="36">
        <v>30.99</v>
      </c>
    </row>
    <row r="17" spans="1:7" ht="16.5">
      <c r="A17" s="62" t="s">
        <v>187</v>
      </c>
      <c r="B17" s="68" t="s">
        <v>188</v>
      </c>
      <c r="C17" s="34">
        <v>178</v>
      </c>
      <c r="D17" s="34">
        <v>119</v>
      </c>
      <c r="E17" s="35">
        <v>66.849999999999994</v>
      </c>
      <c r="F17" s="34">
        <v>59</v>
      </c>
      <c r="G17" s="36">
        <v>33.15</v>
      </c>
    </row>
    <row r="18" spans="1:7" ht="16.5">
      <c r="A18" s="62" t="s">
        <v>189</v>
      </c>
      <c r="B18" s="68" t="s">
        <v>190</v>
      </c>
      <c r="C18" s="34">
        <v>575</v>
      </c>
      <c r="D18" s="34">
        <v>397</v>
      </c>
      <c r="E18" s="35">
        <v>69.040000000000006</v>
      </c>
      <c r="F18" s="34">
        <v>178</v>
      </c>
      <c r="G18" s="36">
        <v>30.96</v>
      </c>
    </row>
    <row r="19" spans="1:7" ht="16.5">
      <c r="A19" s="62" t="s">
        <v>191</v>
      </c>
      <c r="B19" s="68" t="s">
        <v>192</v>
      </c>
      <c r="C19" s="34">
        <v>134</v>
      </c>
      <c r="D19" s="34">
        <v>92</v>
      </c>
      <c r="E19" s="35">
        <v>68.66</v>
      </c>
      <c r="F19" s="34">
        <v>42</v>
      </c>
      <c r="G19" s="36">
        <v>31.34</v>
      </c>
    </row>
    <row r="20" spans="1:7" ht="16.5">
      <c r="A20" s="62" t="s">
        <v>193</v>
      </c>
      <c r="B20" s="68" t="s">
        <v>194</v>
      </c>
      <c r="C20" s="34">
        <v>151</v>
      </c>
      <c r="D20" s="34">
        <v>101</v>
      </c>
      <c r="E20" s="35">
        <v>66.89</v>
      </c>
      <c r="F20" s="34">
        <v>50</v>
      </c>
      <c r="G20" s="36">
        <v>33.11</v>
      </c>
    </row>
    <row r="21" spans="1:7" ht="16.5">
      <c r="A21" s="62" t="s">
        <v>195</v>
      </c>
      <c r="B21" s="68" t="s">
        <v>196</v>
      </c>
      <c r="C21" s="34">
        <v>103</v>
      </c>
      <c r="D21" s="34">
        <v>68</v>
      </c>
      <c r="E21" s="35">
        <v>66.02</v>
      </c>
      <c r="F21" s="34">
        <v>35</v>
      </c>
      <c r="G21" s="36">
        <v>33.979999999999997</v>
      </c>
    </row>
    <row r="22" spans="1:7" ht="16.5">
      <c r="A22" s="62" t="s">
        <v>197</v>
      </c>
      <c r="B22" s="68" t="s">
        <v>198</v>
      </c>
      <c r="C22" s="34">
        <v>216</v>
      </c>
      <c r="D22" s="34">
        <v>142</v>
      </c>
      <c r="E22" s="35">
        <v>65.739999999999995</v>
      </c>
      <c r="F22" s="34">
        <v>74</v>
      </c>
      <c r="G22" s="36">
        <v>34.26</v>
      </c>
    </row>
    <row r="23" spans="1:7" ht="16.5">
      <c r="A23" s="62" t="s">
        <v>199</v>
      </c>
      <c r="B23" s="68" t="s">
        <v>200</v>
      </c>
      <c r="C23" s="34">
        <v>16</v>
      </c>
      <c r="D23" s="34">
        <v>10</v>
      </c>
      <c r="E23" s="35">
        <v>62.5</v>
      </c>
      <c r="F23" s="34">
        <v>6</v>
      </c>
      <c r="G23" s="41">
        <v>37.5</v>
      </c>
    </row>
    <row r="24" spans="1:7" ht="16.5">
      <c r="A24" s="62" t="s">
        <v>201</v>
      </c>
      <c r="B24" s="68" t="s">
        <v>202</v>
      </c>
      <c r="C24" s="34">
        <v>56</v>
      </c>
      <c r="D24" s="34">
        <v>38</v>
      </c>
      <c r="E24" s="35">
        <v>67.86</v>
      </c>
      <c r="F24" s="34">
        <v>18</v>
      </c>
      <c r="G24" s="36">
        <v>32.14</v>
      </c>
    </row>
    <row r="25" spans="1:7" ht="16.5">
      <c r="A25" s="62" t="s">
        <v>203</v>
      </c>
      <c r="B25" s="68" t="s">
        <v>204</v>
      </c>
      <c r="C25" s="34">
        <v>5</v>
      </c>
      <c r="D25" s="34">
        <v>4</v>
      </c>
      <c r="E25" s="35">
        <v>80</v>
      </c>
      <c r="F25" s="37">
        <v>1</v>
      </c>
      <c r="G25" s="41">
        <v>20</v>
      </c>
    </row>
    <row r="26" spans="1:7" ht="16.5">
      <c r="A26" s="62" t="s">
        <v>205</v>
      </c>
      <c r="B26" s="68" t="s">
        <v>206</v>
      </c>
      <c r="C26" s="34">
        <v>125</v>
      </c>
      <c r="D26" s="34">
        <v>73</v>
      </c>
      <c r="E26" s="35">
        <v>58.4</v>
      </c>
      <c r="F26" s="34">
        <v>52</v>
      </c>
      <c r="G26" s="41">
        <v>41.6</v>
      </c>
    </row>
    <row r="27" spans="1:7" ht="16.5">
      <c r="A27" s="62" t="s">
        <v>207</v>
      </c>
      <c r="B27" s="68" t="s">
        <v>208</v>
      </c>
      <c r="C27" s="34">
        <v>307</v>
      </c>
      <c r="D27" s="34">
        <v>208</v>
      </c>
      <c r="E27" s="35">
        <v>67.75</v>
      </c>
      <c r="F27" s="34">
        <v>99</v>
      </c>
      <c r="G27" s="41">
        <v>32.25</v>
      </c>
    </row>
    <row r="28" spans="1:7" ht="16.5">
      <c r="A28" s="62" t="s">
        <v>209</v>
      </c>
      <c r="B28" s="68" t="s">
        <v>210</v>
      </c>
      <c r="C28" s="34">
        <v>113</v>
      </c>
      <c r="D28" s="34">
        <v>68</v>
      </c>
      <c r="E28" s="35">
        <v>60.18</v>
      </c>
      <c r="F28" s="34">
        <v>45</v>
      </c>
      <c r="G28" s="41">
        <v>39.82</v>
      </c>
    </row>
    <row r="29" spans="1:7" ht="16.5">
      <c r="A29" s="62" t="s">
        <v>211</v>
      </c>
      <c r="B29" s="68" t="s">
        <v>212</v>
      </c>
      <c r="C29" s="34">
        <f>D29+F29</f>
        <v>37</v>
      </c>
      <c r="D29" s="34">
        <f>SUM(D30:D31)</f>
        <v>26</v>
      </c>
      <c r="E29" s="35">
        <v>70.27</v>
      </c>
      <c r="F29" s="34">
        <f>SUM(F30:F31)</f>
        <v>11</v>
      </c>
      <c r="G29" s="41">
        <v>29.73</v>
      </c>
    </row>
    <row r="30" spans="1:7" ht="16.5">
      <c r="A30" s="62" t="s">
        <v>213</v>
      </c>
      <c r="B30" s="68" t="s">
        <v>214</v>
      </c>
      <c r="C30" s="34">
        <v>34</v>
      </c>
      <c r="D30" s="34">
        <v>24</v>
      </c>
      <c r="E30" s="35">
        <v>70.59</v>
      </c>
      <c r="F30" s="34">
        <v>10</v>
      </c>
      <c r="G30" s="41">
        <v>29.41</v>
      </c>
    </row>
    <row r="31" spans="1:7" ht="17.25" thickBot="1">
      <c r="A31" s="63" t="s">
        <v>215</v>
      </c>
      <c r="B31" s="69" t="s">
        <v>216</v>
      </c>
      <c r="C31" s="38">
        <v>3</v>
      </c>
      <c r="D31" s="61">
        <v>2</v>
      </c>
      <c r="E31" s="42">
        <v>66.67</v>
      </c>
      <c r="F31" s="39">
        <v>1</v>
      </c>
      <c r="G31" s="42">
        <v>33.33</v>
      </c>
    </row>
    <row r="32" spans="1:7" ht="14.25">
      <c r="A32" s="144" t="s">
        <v>164</v>
      </c>
      <c r="B32" s="145"/>
      <c r="C32" s="145"/>
      <c r="D32" s="145"/>
      <c r="E32" s="145"/>
      <c r="F32" s="145"/>
      <c r="G32" s="145"/>
    </row>
    <row r="33" spans="1:7" ht="14.25">
      <c r="A33" s="29" t="s">
        <v>132</v>
      </c>
      <c r="G33" s="40"/>
    </row>
    <row r="34" spans="1:7" customFormat="1" ht="16.5">
      <c r="A34" s="146"/>
      <c r="B34" s="146"/>
      <c r="C34" s="146"/>
      <c r="D34" s="146"/>
      <c r="E34" s="146"/>
      <c r="F34" s="146"/>
      <c r="G34" s="146"/>
    </row>
  </sheetData>
  <mergeCells count="11"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  <mergeCell ref="A32:G32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34"/>
  <sheetViews>
    <sheetView workbookViewId="0">
      <selection activeCell="A3" sqref="A3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38" t="s">
        <v>122</v>
      </c>
      <c r="B1" s="138"/>
      <c r="C1" s="138"/>
      <c r="D1" s="138"/>
      <c r="E1" s="138"/>
      <c r="F1" s="138"/>
      <c r="G1" s="138"/>
    </row>
    <row r="2" spans="1:7" ht="48" customHeight="1">
      <c r="A2" s="148" t="s">
        <v>133</v>
      </c>
      <c r="B2" s="148"/>
      <c r="C2" s="148"/>
      <c r="D2" s="148"/>
      <c r="E2" s="148"/>
      <c r="F2" s="148"/>
      <c r="G2" s="148"/>
    </row>
    <row r="3" spans="1:7" ht="35.1" customHeight="1" thickBot="1">
      <c r="B3" s="30" t="s">
        <v>1</v>
      </c>
      <c r="C3" s="30" t="s">
        <v>1</v>
      </c>
      <c r="D3" s="30" t="s">
        <v>1</v>
      </c>
      <c r="E3" s="30" t="s">
        <v>1</v>
      </c>
      <c r="F3" s="149" t="s">
        <v>123</v>
      </c>
      <c r="G3" s="149"/>
    </row>
    <row r="4" spans="1:7" ht="39" customHeight="1" thickTop="1">
      <c r="A4" s="150" t="s">
        <v>124</v>
      </c>
      <c r="B4" s="153" t="s">
        <v>125</v>
      </c>
      <c r="C4" s="142" t="s">
        <v>126</v>
      </c>
      <c r="D4" s="137" t="s">
        <v>1</v>
      </c>
      <c r="E4" s="137" t="s">
        <v>1</v>
      </c>
      <c r="F4" s="137" t="s">
        <v>1</v>
      </c>
      <c r="G4" s="137" t="s">
        <v>1</v>
      </c>
    </row>
    <row r="5" spans="1:7" ht="40.5" customHeight="1">
      <c r="A5" s="151"/>
      <c r="B5" s="154" t="s">
        <v>1</v>
      </c>
      <c r="C5" s="158" t="s">
        <v>127</v>
      </c>
      <c r="D5" s="158" t="s">
        <v>128</v>
      </c>
      <c r="E5" s="137" t="s">
        <v>1</v>
      </c>
      <c r="F5" s="158" t="s">
        <v>129</v>
      </c>
      <c r="G5" s="137" t="s">
        <v>1</v>
      </c>
    </row>
    <row r="6" spans="1:7" ht="32.25">
      <c r="A6" s="152"/>
      <c r="B6" s="155" t="s">
        <v>1</v>
      </c>
      <c r="C6" s="137" t="s">
        <v>1</v>
      </c>
      <c r="D6" s="32" t="s">
        <v>130</v>
      </c>
      <c r="E6" s="31" t="s">
        <v>131</v>
      </c>
      <c r="F6" s="32" t="s">
        <v>130</v>
      </c>
      <c r="G6" s="31" t="s">
        <v>131</v>
      </c>
    </row>
    <row r="7" spans="1:7" ht="16.5">
      <c r="A7" s="62" t="s">
        <v>167</v>
      </c>
      <c r="B7" s="68" t="s">
        <v>168</v>
      </c>
      <c r="C7" s="83">
        <v>19942</v>
      </c>
      <c r="D7" s="83">
        <v>15825</v>
      </c>
      <c r="E7" s="35">
        <v>79.36</v>
      </c>
      <c r="F7" s="83">
        <v>4117</v>
      </c>
      <c r="G7" s="36">
        <v>20.64</v>
      </c>
    </row>
    <row r="8" spans="1:7" ht="16.5">
      <c r="A8" s="62" t="s">
        <v>169</v>
      </c>
      <c r="B8" s="68" t="s">
        <v>170</v>
      </c>
      <c r="C8" s="84">
        <f>SUM(C9:C28)</f>
        <v>19911</v>
      </c>
      <c r="D8" s="84">
        <f>SUM(D9:D28)</f>
        <v>15798</v>
      </c>
      <c r="E8" s="35">
        <v>79.34</v>
      </c>
      <c r="F8" s="84">
        <f>SUM(F9:F28)</f>
        <v>4113</v>
      </c>
      <c r="G8" s="36">
        <v>20.66</v>
      </c>
    </row>
    <row r="9" spans="1:7" ht="16.5">
      <c r="A9" s="62" t="s">
        <v>171</v>
      </c>
      <c r="B9" s="68" t="s">
        <v>172</v>
      </c>
      <c r="C9" s="84">
        <f>D9+F9</f>
        <v>6088</v>
      </c>
      <c r="D9" s="84">
        <v>4860</v>
      </c>
      <c r="E9" s="35">
        <f t="shared" ref="E9:E30" si="0">D9/$C9*100</f>
        <v>79.829172141918519</v>
      </c>
      <c r="F9" s="84">
        <v>1228</v>
      </c>
      <c r="G9" s="36">
        <f t="shared" ref="G9:G30" si="1">F9/$C9*100</f>
        <v>20.170827858081473</v>
      </c>
    </row>
    <row r="10" spans="1:7" ht="16.5">
      <c r="A10" s="62" t="s">
        <v>173</v>
      </c>
      <c r="B10" s="68" t="s">
        <v>174</v>
      </c>
      <c r="C10" s="84">
        <f t="shared" ref="C10:C31" si="2">D10+F10</f>
        <v>4886</v>
      </c>
      <c r="D10" s="84">
        <v>3903</v>
      </c>
      <c r="E10" s="35">
        <f t="shared" si="0"/>
        <v>79.881293491608673</v>
      </c>
      <c r="F10" s="84">
        <v>983</v>
      </c>
      <c r="G10" s="36">
        <f t="shared" si="1"/>
        <v>20.11870650839132</v>
      </c>
    </row>
    <row r="11" spans="1:7" ht="16.5">
      <c r="A11" s="62" t="s">
        <v>175</v>
      </c>
      <c r="B11" s="68" t="s">
        <v>176</v>
      </c>
      <c r="C11" s="84">
        <f>D11+F11</f>
        <v>1345</v>
      </c>
      <c r="D11" s="84">
        <v>1077</v>
      </c>
      <c r="E11" s="35">
        <f>D11/$C11*100</f>
        <v>80.074349442379173</v>
      </c>
      <c r="F11" s="84">
        <v>268</v>
      </c>
      <c r="G11" s="36">
        <f>F11/$C11*100</f>
        <v>19.925650557620816</v>
      </c>
    </row>
    <row r="12" spans="1:7" ht="16.5">
      <c r="A12" s="62" t="s">
        <v>177</v>
      </c>
      <c r="B12" s="68" t="s">
        <v>178</v>
      </c>
      <c r="C12" s="84">
        <f t="shared" si="2"/>
        <v>2503</v>
      </c>
      <c r="D12" s="84">
        <v>1966</v>
      </c>
      <c r="E12" s="35">
        <f t="shared" si="0"/>
        <v>78.545745105872953</v>
      </c>
      <c r="F12" s="84">
        <v>537</v>
      </c>
      <c r="G12" s="36">
        <f t="shared" si="1"/>
        <v>21.454254894127047</v>
      </c>
    </row>
    <row r="13" spans="1:7" ht="16.5">
      <c r="A13" s="62" t="s">
        <v>179</v>
      </c>
      <c r="B13" s="68" t="s">
        <v>180</v>
      </c>
      <c r="C13" s="84">
        <f t="shared" si="2"/>
        <v>892</v>
      </c>
      <c r="D13" s="84">
        <v>672</v>
      </c>
      <c r="E13" s="35">
        <f t="shared" si="0"/>
        <v>75.336322869955154</v>
      </c>
      <c r="F13" s="84">
        <v>220</v>
      </c>
      <c r="G13" s="36">
        <f t="shared" si="1"/>
        <v>24.663677130044842</v>
      </c>
    </row>
    <row r="14" spans="1:7" ht="16.5">
      <c r="A14" s="62" t="s">
        <v>181</v>
      </c>
      <c r="B14" s="68" t="s">
        <v>182</v>
      </c>
      <c r="C14" s="84">
        <f t="shared" si="2"/>
        <v>1716</v>
      </c>
      <c r="D14" s="84">
        <v>1294</v>
      </c>
      <c r="E14" s="35">
        <f t="shared" si="0"/>
        <v>75.407925407925404</v>
      </c>
      <c r="F14" s="84">
        <v>422</v>
      </c>
      <c r="G14" s="36">
        <f t="shared" si="1"/>
        <v>24.592074592074592</v>
      </c>
    </row>
    <row r="15" spans="1:7" ht="16.5">
      <c r="A15" s="62" t="s">
        <v>183</v>
      </c>
      <c r="B15" s="68" t="s">
        <v>184</v>
      </c>
      <c r="C15" s="84">
        <f t="shared" si="2"/>
        <v>104</v>
      </c>
      <c r="D15" s="84">
        <v>89</v>
      </c>
      <c r="E15" s="35">
        <f t="shared" si="0"/>
        <v>85.576923076923066</v>
      </c>
      <c r="F15" s="84">
        <v>15</v>
      </c>
      <c r="G15" s="36">
        <f t="shared" si="1"/>
        <v>14.423076923076922</v>
      </c>
    </row>
    <row r="16" spans="1:7" ht="16.5">
      <c r="A16" s="62" t="s">
        <v>185</v>
      </c>
      <c r="B16" s="68" t="s">
        <v>186</v>
      </c>
      <c r="C16" s="84">
        <f t="shared" si="2"/>
        <v>402</v>
      </c>
      <c r="D16" s="84">
        <v>332</v>
      </c>
      <c r="E16" s="35">
        <f t="shared" si="0"/>
        <v>82.587064676616919</v>
      </c>
      <c r="F16" s="84">
        <v>70</v>
      </c>
      <c r="G16" s="36">
        <f t="shared" si="1"/>
        <v>17.412935323383085</v>
      </c>
    </row>
    <row r="17" spans="1:7" ht="16.5">
      <c r="A17" s="62" t="s">
        <v>187</v>
      </c>
      <c r="B17" s="68" t="s">
        <v>188</v>
      </c>
      <c r="C17" s="84">
        <f t="shared" si="2"/>
        <v>154</v>
      </c>
      <c r="D17" s="84">
        <v>130</v>
      </c>
      <c r="E17" s="35">
        <f t="shared" si="0"/>
        <v>84.415584415584405</v>
      </c>
      <c r="F17" s="84">
        <v>24</v>
      </c>
      <c r="G17" s="36">
        <f t="shared" si="1"/>
        <v>15.584415584415584</v>
      </c>
    </row>
    <row r="18" spans="1:7" ht="16.5">
      <c r="A18" s="62" t="s">
        <v>189</v>
      </c>
      <c r="B18" s="68" t="s">
        <v>190</v>
      </c>
      <c r="C18" s="84">
        <f t="shared" si="2"/>
        <v>580</v>
      </c>
      <c r="D18" s="84">
        <v>462</v>
      </c>
      <c r="E18" s="35">
        <f t="shared" si="0"/>
        <v>79.65517241379311</v>
      </c>
      <c r="F18" s="84">
        <v>118</v>
      </c>
      <c r="G18" s="36">
        <f t="shared" si="1"/>
        <v>20.344827586206897</v>
      </c>
    </row>
    <row r="19" spans="1:7" ht="16.5">
      <c r="A19" s="62" t="s">
        <v>191</v>
      </c>
      <c r="B19" s="68" t="s">
        <v>192</v>
      </c>
      <c r="C19" s="84">
        <f t="shared" si="2"/>
        <v>139</v>
      </c>
      <c r="D19" s="84">
        <v>112</v>
      </c>
      <c r="E19" s="35">
        <f t="shared" si="0"/>
        <v>80.57553956834532</v>
      </c>
      <c r="F19" s="84">
        <v>27</v>
      </c>
      <c r="G19" s="36">
        <f t="shared" si="1"/>
        <v>19.424460431654676</v>
      </c>
    </row>
    <row r="20" spans="1:7" ht="16.5">
      <c r="A20" s="62" t="s">
        <v>193</v>
      </c>
      <c r="B20" s="68" t="s">
        <v>194</v>
      </c>
      <c r="C20" s="84">
        <f t="shared" si="2"/>
        <v>173</v>
      </c>
      <c r="D20" s="84">
        <v>144</v>
      </c>
      <c r="E20" s="35">
        <f t="shared" si="0"/>
        <v>83.236994219653184</v>
      </c>
      <c r="F20" s="84">
        <v>29</v>
      </c>
      <c r="G20" s="36">
        <f t="shared" si="1"/>
        <v>16.76300578034682</v>
      </c>
    </row>
    <row r="21" spans="1:7" ht="16.5">
      <c r="A21" s="62" t="s">
        <v>195</v>
      </c>
      <c r="B21" s="68" t="s">
        <v>196</v>
      </c>
      <c r="C21" s="84">
        <f t="shared" si="2"/>
        <v>102</v>
      </c>
      <c r="D21" s="84">
        <v>76</v>
      </c>
      <c r="E21" s="35">
        <f t="shared" si="0"/>
        <v>74.509803921568633</v>
      </c>
      <c r="F21" s="84">
        <v>26</v>
      </c>
      <c r="G21" s="36">
        <f t="shared" si="1"/>
        <v>25.490196078431371</v>
      </c>
    </row>
    <row r="22" spans="1:7" ht="16.5">
      <c r="A22" s="62" t="s">
        <v>197</v>
      </c>
      <c r="B22" s="68" t="s">
        <v>198</v>
      </c>
      <c r="C22" s="84">
        <f t="shared" si="2"/>
        <v>215</v>
      </c>
      <c r="D22" s="84">
        <v>163</v>
      </c>
      <c r="E22" s="35">
        <f t="shared" si="0"/>
        <v>75.813953488372093</v>
      </c>
      <c r="F22" s="84">
        <v>52</v>
      </c>
      <c r="G22" s="36">
        <f t="shared" si="1"/>
        <v>24.186046511627907</v>
      </c>
    </row>
    <row r="23" spans="1:7" ht="16.5">
      <c r="A23" s="62" t="s">
        <v>199</v>
      </c>
      <c r="B23" s="68" t="s">
        <v>200</v>
      </c>
      <c r="C23" s="84">
        <f t="shared" si="2"/>
        <v>17</v>
      </c>
      <c r="D23" s="84">
        <v>15</v>
      </c>
      <c r="E23" s="35">
        <f t="shared" si="0"/>
        <v>88.235294117647058</v>
      </c>
      <c r="F23" s="84">
        <v>2</v>
      </c>
      <c r="G23" s="41">
        <f>F23/$C23*100</f>
        <v>11.76470588235294</v>
      </c>
    </row>
    <row r="24" spans="1:7" ht="16.5">
      <c r="A24" s="62" t="s">
        <v>201</v>
      </c>
      <c r="B24" s="68" t="s">
        <v>202</v>
      </c>
      <c r="C24" s="84">
        <f t="shared" si="2"/>
        <v>61</v>
      </c>
      <c r="D24" s="84">
        <v>55</v>
      </c>
      <c r="E24" s="35">
        <f t="shared" si="0"/>
        <v>90.163934426229503</v>
      </c>
      <c r="F24" s="84">
        <v>6</v>
      </c>
      <c r="G24" s="36">
        <f t="shared" si="1"/>
        <v>9.8360655737704921</v>
      </c>
    </row>
    <row r="25" spans="1:7" ht="16.5">
      <c r="A25" s="62" t="s">
        <v>203</v>
      </c>
      <c r="B25" s="68" t="s">
        <v>204</v>
      </c>
      <c r="C25" s="84">
        <f t="shared" si="2"/>
        <v>5</v>
      </c>
      <c r="D25" s="84">
        <v>4</v>
      </c>
      <c r="E25" s="35">
        <f t="shared" si="0"/>
        <v>80</v>
      </c>
      <c r="F25" s="84">
        <v>1</v>
      </c>
      <c r="G25" s="41">
        <f>F25/$C25*100</f>
        <v>20</v>
      </c>
    </row>
    <row r="26" spans="1:7" ht="16.5">
      <c r="A26" s="62" t="s">
        <v>205</v>
      </c>
      <c r="B26" s="68" t="s">
        <v>206</v>
      </c>
      <c r="C26" s="84">
        <f t="shared" si="2"/>
        <v>113</v>
      </c>
      <c r="D26" s="84">
        <v>97</v>
      </c>
      <c r="E26" s="35">
        <f t="shared" si="0"/>
        <v>85.840707964601776</v>
      </c>
      <c r="F26" s="84">
        <v>16</v>
      </c>
      <c r="G26" s="41">
        <f t="shared" si="1"/>
        <v>14.159292035398231</v>
      </c>
    </row>
    <row r="27" spans="1:7" ht="16.5">
      <c r="A27" s="62" t="s">
        <v>207</v>
      </c>
      <c r="B27" s="68" t="s">
        <v>208</v>
      </c>
      <c r="C27" s="84">
        <f t="shared" si="2"/>
        <v>330</v>
      </c>
      <c r="D27" s="84">
        <v>275</v>
      </c>
      <c r="E27" s="35">
        <f t="shared" si="0"/>
        <v>83.333333333333343</v>
      </c>
      <c r="F27" s="84">
        <v>55</v>
      </c>
      <c r="G27" s="41">
        <f t="shared" si="1"/>
        <v>16.666666666666664</v>
      </c>
    </row>
    <row r="28" spans="1:7" ht="16.5">
      <c r="A28" s="62" t="s">
        <v>209</v>
      </c>
      <c r="B28" s="68" t="s">
        <v>210</v>
      </c>
      <c r="C28" s="84">
        <f t="shared" si="2"/>
        <v>86</v>
      </c>
      <c r="D28" s="84">
        <v>72</v>
      </c>
      <c r="E28" s="35">
        <f t="shared" si="0"/>
        <v>83.720930232558146</v>
      </c>
      <c r="F28" s="84">
        <v>14</v>
      </c>
      <c r="G28" s="41">
        <f t="shared" si="1"/>
        <v>16.279069767441861</v>
      </c>
    </row>
    <row r="29" spans="1:7" ht="16.5">
      <c r="A29" s="62" t="s">
        <v>211</v>
      </c>
      <c r="B29" s="68" t="s">
        <v>212</v>
      </c>
      <c r="C29" s="84">
        <f>D29+F29</f>
        <v>31</v>
      </c>
      <c r="D29" s="84">
        <f>SUM(D30:D31)</f>
        <v>27</v>
      </c>
      <c r="E29" s="35">
        <v>87.1</v>
      </c>
      <c r="F29" s="84">
        <f>SUM(F30:F31)</f>
        <v>4</v>
      </c>
      <c r="G29" s="41">
        <v>12.9</v>
      </c>
    </row>
    <row r="30" spans="1:7" ht="16.5">
      <c r="A30" s="62" t="s">
        <v>213</v>
      </c>
      <c r="B30" s="68" t="s">
        <v>214</v>
      </c>
      <c r="C30" s="84">
        <f t="shared" si="2"/>
        <v>31</v>
      </c>
      <c r="D30" s="84">
        <v>27</v>
      </c>
      <c r="E30" s="35">
        <f t="shared" si="0"/>
        <v>87.096774193548384</v>
      </c>
      <c r="F30" s="84">
        <v>4</v>
      </c>
      <c r="G30" s="41">
        <f t="shared" si="1"/>
        <v>12.903225806451612</v>
      </c>
    </row>
    <row r="31" spans="1:7" ht="17.25" thickBot="1">
      <c r="A31" s="63" t="s">
        <v>215</v>
      </c>
      <c r="B31" s="69" t="s">
        <v>216</v>
      </c>
      <c r="C31" s="85">
        <f t="shared" si="2"/>
        <v>0</v>
      </c>
      <c r="D31" s="86">
        <v>0</v>
      </c>
      <c r="E31" s="42">
        <v>0</v>
      </c>
      <c r="F31" s="86">
        <v>0</v>
      </c>
      <c r="G31" s="42">
        <v>0</v>
      </c>
    </row>
    <row r="32" spans="1:7" ht="14.25">
      <c r="A32" s="144" t="s">
        <v>164</v>
      </c>
      <c r="B32" s="145"/>
      <c r="C32" s="145"/>
      <c r="D32" s="145"/>
      <c r="E32" s="145"/>
      <c r="F32" s="145"/>
      <c r="G32" s="145"/>
    </row>
    <row r="33" spans="1:7" ht="14.25">
      <c r="A33" s="29" t="s">
        <v>132</v>
      </c>
      <c r="G33" s="40"/>
    </row>
    <row r="34" spans="1:7" customFormat="1" ht="16.5">
      <c r="A34" s="146"/>
      <c r="B34" s="146"/>
      <c r="C34" s="146"/>
      <c r="D34" s="146"/>
      <c r="E34" s="146"/>
      <c r="F34" s="146"/>
      <c r="G34" s="146"/>
    </row>
  </sheetData>
  <mergeCells count="11">
    <mergeCell ref="A34:G34"/>
    <mergeCell ref="A32:G32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5" type="noConversion"/>
  <pageMargins left="0.7" right="0.7" top="0.75" bottom="0.75" header="0.3" footer="0.3"/>
  <pageSetup paperSize="9" scale="7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3"/>
  <sheetViews>
    <sheetView topLeftCell="A2" zoomScaleNormal="100" workbookViewId="0">
      <selection activeCell="A3" sqref="A3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38" t="s">
        <v>134</v>
      </c>
      <c r="B1" s="138"/>
      <c r="C1" s="138"/>
      <c r="D1" s="138"/>
      <c r="E1" s="138"/>
      <c r="F1" s="138"/>
      <c r="G1" s="138"/>
    </row>
    <row r="2" spans="1:7" ht="48" customHeight="1">
      <c r="A2" s="148" t="s">
        <v>143</v>
      </c>
      <c r="B2" s="148"/>
      <c r="C2" s="148"/>
      <c r="D2" s="148"/>
      <c r="E2" s="148"/>
      <c r="F2" s="148"/>
      <c r="G2" s="148"/>
    </row>
    <row r="3" spans="1:7" ht="35.1" customHeight="1" thickBot="1">
      <c r="B3" s="30" t="s">
        <v>1</v>
      </c>
      <c r="C3" s="30" t="s">
        <v>1</v>
      </c>
      <c r="D3" s="30" t="s">
        <v>1</v>
      </c>
      <c r="E3" s="30" t="s">
        <v>1</v>
      </c>
      <c r="F3" s="149" t="s">
        <v>144</v>
      </c>
      <c r="G3" s="149"/>
    </row>
    <row r="4" spans="1:7" ht="39" customHeight="1" thickTop="1">
      <c r="A4" s="150" t="s">
        <v>124</v>
      </c>
      <c r="B4" s="153" t="s">
        <v>145</v>
      </c>
      <c r="C4" s="142" t="s">
        <v>146</v>
      </c>
      <c r="D4" s="137" t="s">
        <v>1</v>
      </c>
      <c r="E4" s="137" t="s">
        <v>1</v>
      </c>
      <c r="F4" s="137" t="s">
        <v>1</v>
      </c>
      <c r="G4" s="137" t="s">
        <v>1</v>
      </c>
    </row>
    <row r="5" spans="1:7" ht="40.5" customHeight="1">
      <c r="A5" s="151"/>
      <c r="B5" s="154" t="s">
        <v>1</v>
      </c>
      <c r="C5" s="158" t="s">
        <v>147</v>
      </c>
      <c r="D5" s="158" t="s">
        <v>148</v>
      </c>
      <c r="E5" s="137" t="s">
        <v>1</v>
      </c>
      <c r="F5" s="158" t="s">
        <v>149</v>
      </c>
      <c r="G5" s="137" t="s">
        <v>1</v>
      </c>
    </row>
    <row r="6" spans="1:7" ht="32.25">
      <c r="A6" s="152"/>
      <c r="B6" s="155" t="s">
        <v>1</v>
      </c>
      <c r="C6" s="137" t="s">
        <v>1</v>
      </c>
      <c r="D6" s="32" t="s">
        <v>150</v>
      </c>
      <c r="E6" s="31" t="s">
        <v>131</v>
      </c>
      <c r="F6" s="32" t="s">
        <v>130</v>
      </c>
      <c r="G6" s="31" t="s">
        <v>131</v>
      </c>
    </row>
    <row r="7" spans="1:7" ht="16.5">
      <c r="A7" s="62" t="s">
        <v>167</v>
      </c>
      <c r="B7" s="68" t="s">
        <v>168</v>
      </c>
      <c r="C7" s="33">
        <v>19208</v>
      </c>
      <c r="D7" s="45">
        <v>14551</v>
      </c>
      <c r="E7" s="46">
        <v>75.75</v>
      </c>
      <c r="F7" s="45">
        <v>4657</v>
      </c>
      <c r="G7" s="47">
        <v>24.25</v>
      </c>
    </row>
    <row r="8" spans="1:7" ht="15" customHeight="1">
      <c r="A8" s="62" t="s">
        <v>169</v>
      </c>
      <c r="B8" s="68" t="s">
        <v>170</v>
      </c>
      <c r="C8" s="45">
        <f>SUM(C9:C28)</f>
        <v>19181</v>
      </c>
      <c r="D8" s="45">
        <f>SUM(D9:D28)</f>
        <v>14528</v>
      </c>
      <c r="E8" s="46">
        <v>75.739999999999995</v>
      </c>
      <c r="F8" s="45">
        <f>SUM(F9:F28)</f>
        <v>4653</v>
      </c>
      <c r="G8" s="47">
        <v>24.26</v>
      </c>
    </row>
    <row r="9" spans="1:7" ht="16.5">
      <c r="A9" s="62" t="s">
        <v>171</v>
      </c>
      <c r="B9" s="68" t="s">
        <v>172</v>
      </c>
      <c r="C9" s="45">
        <f>D9+F9</f>
        <v>5970</v>
      </c>
      <c r="D9" s="45">
        <v>4526</v>
      </c>
      <c r="E9" s="46">
        <f t="shared" ref="E9:E31" si="0">D9/$C9*100</f>
        <v>75.812395309882746</v>
      </c>
      <c r="F9" s="45">
        <v>1444</v>
      </c>
      <c r="G9" s="47">
        <f t="shared" ref="G9:G30" si="1">F9/$C9*100</f>
        <v>24.187604690117254</v>
      </c>
    </row>
    <row r="10" spans="1:7" ht="16.5">
      <c r="A10" s="62" t="s">
        <v>173</v>
      </c>
      <c r="B10" s="68" t="s">
        <v>174</v>
      </c>
      <c r="C10" s="45">
        <f t="shared" ref="C10:C31" si="2">D10+F10</f>
        <v>4750</v>
      </c>
      <c r="D10" s="45">
        <v>3662</v>
      </c>
      <c r="E10" s="46">
        <f t="shared" si="0"/>
        <v>77.094736842105263</v>
      </c>
      <c r="F10" s="45">
        <v>1088</v>
      </c>
      <c r="G10" s="47">
        <f t="shared" si="1"/>
        <v>22.905263157894737</v>
      </c>
    </row>
    <row r="11" spans="1:7" ht="16.5">
      <c r="A11" s="62" t="s">
        <v>175</v>
      </c>
      <c r="B11" s="68" t="s">
        <v>176</v>
      </c>
      <c r="C11" s="45">
        <f>D11+F11</f>
        <v>1257</v>
      </c>
      <c r="D11" s="45">
        <v>968</v>
      </c>
      <c r="E11" s="46">
        <f>D11/$C11*100</f>
        <v>77.008750994431182</v>
      </c>
      <c r="F11" s="45">
        <v>289</v>
      </c>
      <c r="G11" s="47">
        <f>F11/$C11*100</f>
        <v>22.991249005568815</v>
      </c>
    </row>
    <row r="12" spans="1:7" ht="16.5">
      <c r="A12" s="62" t="s">
        <v>177</v>
      </c>
      <c r="B12" s="68" t="s">
        <v>178</v>
      </c>
      <c r="C12" s="45">
        <f t="shared" si="2"/>
        <v>2272</v>
      </c>
      <c r="D12" s="45">
        <v>1733</v>
      </c>
      <c r="E12" s="46">
        <f t="shared" si="0"/>
        <v>76.276408450704224</v>
      </c>
      <c r="F12" s="45">
        <v>539</v>
      </c>
      <c r="G12" s="47">
        <f t="shared" si="1"/>
        <v>23.723591549295776</v>
      </c>
    </row>
    <row r="13" spans="1:7" ht="16.5">
      <c r="A13" s="62" t="s">
        <v>179</v>
      </c>
      <c r="B13" s="68" t="s">
        <v>180</v>
      </c>
      <c r="C13" s="45">
        <f t="shared" si="2"/>
        <v>892</v>
      </c>
      <c r="D13" s="45">
        <v>625</v>
      </c>
      <c r="E13" s="46">
        <f t="shared" si="0"/>
        <v>70.067264573991025</v>
      </c>
      <c r="F13" s="45">
        <v>267</v>
      </c>
      <c r="G13" s="47">
        <f t="shared" si="1"/>
        <v>29.932735426008968</v>
      </c>
    </row>
    <row r="14" spans="1:7" ht="16.5">
      <c r="A14" s="62" t="s">
        <v>181</v>
      </c>
      <c r="B14" s="68" t="s">
        <v>182</v>
      </c>
      <c r="C14" s="45">
        <f t="shared" si="2"/>
        <v>1630</v>
      </c>
      <c r="D14" s="45">
        <v>1146</v>
      </c>
      <c r="E14" s="46">
        <f t="shared" si="0"/>
        <v>70.306748466257673</v>
      </c>
      <c r="F14" s="45">
        <v>484</v>
      </c>
      <c r="G14" s="47">
        <f t="shared" si="1"/>
        <v>29.69325153374233</v>
      </c>
    </row>
    <row r="15" spans="1:7" ht="16.5">
      <c r="A15" s="62" t="s">
        <v>183</v>
      </c>
      <c r="B15" s="68" t="s">
        <v>184</v>
      </c>
      <c r="C15" s="45">
        <f t="shared" si="2"/>
        <v>104</v>
      </c>
      <c r="D15" s="45">
        <v>84</v>
      </c>
      <c r="E15" s="46">
        <f t="shared" si="0"/>
        <v>80.769230769230774</v>
      </c>
      <c r="F15" s="45">
        <v>20</v>
      </c>
      <c r="G15" s="47">
        <f t="shared" si="1"/>
        <v>19.230769230769234</v>
      </c>
    </row>
    <row r="16" spans="1:7" ht="16.5">
      <c r="A16" s="62" t="s">
        <v>185</v>
      </c>
      <c r="B16" s="68" t="s">
        <v>186</v>
      </c>
      <c r="C16" s="45">
        <f t="shared" si="2"/>
        <v>358</v>
      </c>
      <c r="D16" s="45">
        <v>270</v>
      </c>
      <c r="E16" s="46">
        <f t="shared" si="0"/>
        <v>75.41899441340783</v>
      </c>
      <c r="F16" s="45">
        <v>88</v>
      </c>
      <c r="G16" s="47">
        <f t="shared" si="1"/>
        <v>24.581005586592177</v>
      </c>
    </row>
    <row r="17" spans="1:7" ht="16.5">
      <c r="A17" s="62" t="s">
        <v>187</v>
      </c>
      <c r="B17" s="68" t="s">
        <v>188</v>
      </c>
      <c r="C17" s="45">
        <f t="shared" si="2"/>
        <v>146</v>
      </c>
      <c r="D17" s="45">
        <v>118</v>
      </c>
      <c r="E17" s="46">
        <f t="shared" si="0"/>
        <v>80.821917808219183</v>
      </c>
      <c r="F17" s="45">
        <v>28</v>
      </c>
      <c r="G17" s="47">
        <f t="shared" si="1"/>
        <v>19.17808219178082</v>
      </c>
    </row>
    <row r="18" spans="1:7" ht="16.5">
      <c r="A18" s="62" t="s">
        <v>189</v>
      </c>
      <c r="B18" s="68" t="s">
        <v>190</v>
      </c>
      <c r="C18" s="45">
        <f t="shared" si="2"/>
        <v>581</v>
      </c>
      <c r="D18" s="45">
        <v>450</v>
      </c>
      <c r="E18" s="46">
        <f t="shared" si="0"/>
        <v>77.452667814113596</v>
      </c>
      <c r="F18" s="45">
        <v>131</v>
      </c>
      <c r="G18" s="47">
        <f t="shared" si="1"/>
        <v>22.547332185886404</v>
      </c>
    </row>
    <row r="19" spans="1:7" ht="16.5">
      <c r="A19" s="62" t="s">
        <v>191</v>
      </c>
      <c r="B19" s="68" t="s">
        <v>192</v>
      </c>
      <c r="C19" s="45">
        <f t="shared" si="2"/>
        <v>139</v>
      </c>
      <c r="D19" s="45">
        <v>105</v>
      </c>
      <c r="E19" s="46">
        <f t="shared" si="0"/>
        <v>75.539568345323744</v>
      </c>
      <c r="F19" s="45">
        <v>34</v>
      </c>
      <c r="G19" s="47">
        <f t="shared" si="1"/>
        <v>24.46043165467626</v>
      </c>
    </row>
    <row r="20" spans="1:7" ht="16.5">
      <c r="A20" s="62" t="s">
        <v>193</v>
      </c>
      <c r="B20" s="68" t="s">
        <v>194</v>
      </c>
      <c r="C20" s="45">
        <f t="shared" si="2"/>
        <v>154</v>
      </c>
      <c r="D20" s="45">
        <v>125</v>
      </c>
      <c r="E20" s="46">
        <f t="shared" si="0"/>
        <v>81.168831168831161</v>
      </c>
      <c r="F20" s="45">
        <v>29</v>
      </c>
      <c r="G20" s="47">
        <f t="shared" si="1"/>
        <v>18.831168831168831</v>
      </c>
    </row>
    <row r="21" spans="1:7" ht="16.5">
      <c r="A21" s="62" t="s">
        <v>195</v>
      </c>
      <c r="B21" s="68" t="s">
        <v>196</v>
      </c>
      <c r="C21" s="45">
        <f t="shared" si="2"/>
        <v>111</v>
      </c>
      <c r="D21" s="45">
        <v>90</v>
      </c>
      <c r="E21" s="46">
        <f t="shared" si="0"/>
        <v>81.081081081081081</v>
      </c>
      <c r="F21" s="45">
        <v>21</v>
      </c>
      <c r="G21" s="47">
        <f t="shared" si="1"/>
        <v>18.918918918918919</v>
      </c>
    </row>
    <row r="22" spans="1:7" ht="16.5">
      <c r="A22" s="62" t="s">
        <v>197</v>
      </c>
      <c r="B22" s="68" t="s">
        <v>198</v>
      </c>
      <c r="C22" s="45">
        <f t="shared" si="2"/>
        <v>183</v>
      </c>
      <c r="D22" s="45">
        <v>136</v>
      </c>
      <c r="E22" s="46">
        <f t="shared" si="0"/>
        <v>74.316939890710387</v>
      </c>
      <c r="F22" s="45">
        <v>47</v>
      </c>
      <c r="G22" s="47">
        <f t="shared" si="1"/>
        <v>25.683060109289617</v>
      </c>
    </row>
    <row r="23" spans="1:7" ht="16.5">
      <c r="A23" s="62" t="s">
        <v>199</v>
      </c>
      <c r="B23" s="68" t="s">
        <v>200</v>
      </c>
      <c r="C23" s="45">
        <f t="shared" si="2"/>
        <v>13</v>
      </c>
      <c r="D23" s="45">
        <v>11</v>
      </c>
      <c r="E23" s="46">
        <f t="shared" si="0"/>
        <v>84.615384615384613</v>
      </c>
      <c r="F23" s="45">
        <v>2</v>
      </c>
      <c r="G23" s="47">
        <f>F23/$C23*100</f>
        <v>15.384615384615385</v>
      </c>
    </row>
    <row r="24" spans="1:7" ht="16.5">
      <c r="A24" s="62" t="s">
        <v>201</v>
      </c>
      <c r="B24" s="68" t="s">
        <v>202</v>
      </c>
      <c r="C24" s="45">
        <f t="shared" si="2"/>
        <v>66</v>
      </c>
      <c r="D24" s="45">
        <v>51</v>
      </c>
      <c r="E24" s="46">
        <f t="shared" si="0"/>
        <v>77.272727272727266</v>
      </c>
      <c r="F24" s="45">
        <v>15</v>
      </c>
      <c r="G24" s="47">
        <f t="shared" si="1"/>
        <v>22.727272727272727</v>
      </c>
    </row>
    <row r="25" spans="1:7" ht="16.5">
      <c r="A25" s="62" t="s">
        <v>203</v>
      </c>
      <c r="B25" s="68" t="s">
        <v>204</v>
      </c>
      <c r="C25" s="45">
        <f t="shared" si="2"/>
        <v>4</v>
      </c>
      <c r="D25" s="45">
        <v>4</v>
      </c>
      <c r="E25" s="46">
        <f t="shared" si="0"/>
        <v>100</v>
      </c>
      <c r="F25" s="48">
        <v>0</v>
      </c>
      <c r="G25" s="47">
        <f>F25/$C25*100</f>
        <v>0</v>
      </c>
    </row>
    <row r="26" spans="1:7" ht="16.5">
      <c r="A26" s="62" t="s">
        <v>205</v>
      </c>
      <c r="B26" s="68" t="s">
        <v>206</v>
      </c>
      <c r="C26" s="45">
        <f t="shared" si="2"/>
        <v>118</v>
      </c>
      <c r="D26" s="45">
        <v>89</v>
      </c>
      <c r="E26" s="46">
        <f t="shared" si="0"/>
        <v>75.423728813559322</v>
      </c>
      <c r="F26" s="45">
        <v>29</v>
      </c>
      <c r="G26" s="47">
        <f t="shared" si="1"/>
        <v>24.576271186440678</v>
      </c>
    </row>
    <row r="27" spans="1:7" ht="16.5">
      <c r="A27" s="62" t="s">
        <v>207</v>
      </c>
      <c r="B27" s="68" t="s">
        <v>208</v>
      </c>
      <c r="C27" s="45">
        <f t="shared" si="2"/>
        <v>333</v>
      </c>
      <c r="D27" s="45">
        <v>262</v>
      </c>
      <c r="E27" s="46">
        <f t="shared" si="0"/>
        <v>78.678678678678679</v>
      </c>
      <c r="F27" s="45">
        <v>71</v>
      </c>
      <c r="G27" s="47">
        <f t="shared" si="1"/>
        <v>21.321321321321321</v>
      </c>
    </row>
    <row r="28" spans="1:7" ht="16.5">
      <c r="A28" s="62" t="s">
        <v>209</v>
      </c>
      <c r="B28" s="68" t="s">
        <v>210</v>
      </c>
      <c r="C28" s="45">
        <f t="shared" si="2"/>
        <v>100</v>
      </c>
      <c r="D28" s="45">
        <v>73</v>
      </c>
      <c r="E28" s="46">
        <f t="shared" si="0"/>
        <v>73</v>
      </c>
      <c r="F28" s="45">
        <v>27</v>
      </c>
      <c r="G28" s="47">
        <f t="shared" si="1"/>
        <v>27</v>
      </c>
    </row>
    <row r="29" spans="1:7" ht="16.5">
      <c r="A29" s="62" t="s">
        <v>211</v>
      </c>
      <c r="B29" s="68" t="s">
        <v>212</v>
      </c>
      <c r="C29" s="45">
        <f>D29+F29</f>
        <v>27</v>
      </c>
      <c r="D29" s="45">
        <f>SUM(D30:D31)</f>
        <v>23</v>
      </c>
      <c r="E29" s="46">
        <v>85.19</v>
      </c>
      <c r="F29" s="45">
        <f>SUM(F30:F31)</f>
        <v>4</v>
      </c>
      <c r="G29" s="47">
        <v>14.81</v>
      </c>
    </row>
    <row r="30" spans="1:7" ht="16.5">
      <c r="A30" s="62" t="s">
        <v>213</v>
      </c>
      <c r="B30" s="68" t="s">
        <v>214</v>
      </c>
      <c r="C30" s="45">
        <f t="shared" si="2"/>
        <v>25</v>
      </c>
      <c r="D30" s="45">
        <v>21</v>
      </c>
      <c r="E30" s="46">
        <f t="shared" si="0"/>
        <v>84</v>
      </c>
      <c r="F30" s="45">
        <v>4</v>
      </c>
      <c r="G30" s="47">
        <f t="shared" si="1"/>
        <v>16</v>
      </c>
    </row>
    <row r="31" spans="1:7" ht="17.25" thickBot="1">
      <c r="A31" s="63" t="s">
        <v>215</v>
      </c>
      <c r="B31" s="69" t="s">
        <v>216</v>
      </c>
      <c r="C31" s="49">
        <f t="shared" si="2"/>
        <v>2</v>
      </c>
      <c r="D31" s="50">
        <v>2</v>
      </c>
      <c r="E31" s="51">
        <f t="shared" si="0"/>
        <v>100</v>
      </c>
      <c r="F31" s="52">
        <v>0</v>
      </c>
      <c r="G31" s="53">
        <f>F31/$C31*100</f>
        <v>0</v>
      </c>
    </row>
    <row r="32" spans="1:7" ht="14.25">
      <c r="A32" s="144" t="s">
        <v>164</v>
      </c>
      <c r="B32" s="145"/>
      <c r="C32" s="145"/>
      <c r="D32" s="145"/>
      <c r="E32" s="145"/>
      <c r="F32" s="145"/>
      <c r="G32" s="145"/>
    </row>
    <row r="33" spans="1:1" ht="14.25">
      <c r="A33" s="29" t="s">
        <v>151</v>
      </c>
    </row>
  </sheetData>
  <mergeCells count="10">
    <mergeCell ref="A32:G32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5" type="noConversion"/>
  <pageMargins left="0.75" right="0.75" top="1" bottom="1" header="0.5" footer="0.5"/>
  <pageSetup scale="7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33"/>
  <sheetViews>
    <sheetView zoomScaleNormal="100" workbookViewId="0">
      <selection activeCell="A3" sqref="A3"/>
    </sheetView>
  </sheetViews>
  <sheetFormatPr defaultColWidth="9.140625" defaultRowHeight="12.75"/>
  <cols>
    <col min="1" max="1" width="15.140625" style="54" bestFit="1" customWidth="1"/>
    <col min="2" max="2" width="26" style="54" bestFit="1" customWidth="1"/>
    <col min="3" max="3" width="15.140625" style="60" bestFit="1" customWidth="1"/>
    <col min="4" max="5" width="15.140625" style="54" bestFit="1" customWidth="1"/>
    <col min="6" max="7" width="15.140625" style="54" customWidth="1"/>
    <col min="8" max="16384" width="9.140625" style="54"/>
  </cols>
  <sheetData>
    <row r="1" spans="1:7" ht="66" customHeight="1">
      <c r="A1" s="138" t="s">
        <v>152</v>
      </c>
      <c r="B1" s="162"/>
      <c r="C1" s="162" t="s">
        <v>1</v>
      </c>
      <c r="D1" s="162" t="s">
        <v>1</v>
      </c>
      <c r="E1" s="162" t="s">
        <v>1</v>
      </c>
      <c r="F1" s="162" t="s">
        <v>1</v>
      </c>
      <c r="G1" s="162" t="s">
        <v>1</v>
      </c>
    </row>
    <row r="2" spans="1:7" ht="39" customHeight="1">
      <c r="A2" s="163" t="s">
        <v>153</v>
      </c>
      <c r="B2" s="164"/>
      <c r="C2" s="164" t="s">
        <v>1</v>
      </c>
      <c r="D2" s="164" t="s">
        <v>1</v>
      </c>
      <c r="E2" s="164" t="s">
        <v>1</v>
      </c>
      <c r="F2" s="164" t="s">
        <v>1</v>
      </c>
      <c r="G2" s="164" t="s">
        <v>1</v>
      </c>
    </row>
    <row r="3" spans="1:7" ht="33" customHeight="1" thickBot="1">
      <c r="A3" s="55" t="s">
        <v>1</v>
      </c>
      <c r="B3" s="55" t="s">
        <v>1</v>
      </c>
      <c r="C3" s="56" t="s">
        <v>1</v>
      </c>
      <c r="D3" s="55" t="s">
        <v>1</v>
      </c>
      <c r="E3" s="55" t="s">
        <v>1</v>
      </c>
      <c r="F3" s="165" t="s">
        <v>154</v>
      </c>
      <c r="G3" s="165"/>
    </row>
    <row r="4" spans="1:7" ht="36" customHeight="1" thickTop="1">
      <c r="A4" s="166" t="s">
        <v>124</v>
      </c>
      <c r="B4" s="167" t="s">
        <v>155</v>
      </c>
      <c r="C4" s="170" t="s">
        <v>156</v>
      </c>
      <c r="D4" s="171" t="s">
        <v>1</v>
      </c>
      <c r="E4" s="171" t="s">
        <v>1</v>
      </c>
      <c r="F4" s="172" t="s">
        <v>1</v>
      </c>
      <c r="G4" s="171" t="s">
        <v>1</v>
      </c>
    </row>
    <row r="5" spans="1:7" ht="36.950000000000003" customHeight="1">
      <c r="A5" s="166" t="s">
        <v>1</v>
      </c>
      <c r="B5" s="168" t="s">
        <v>1</v>
      </c>
      <c r="C5" s="173" t="s">
        <v>147</v>
      </c>
      <c r="D5" s="175" t="s">
        <v>157</v>
      </c>
      <c r="E5" s="171" t="s">
        <v>1</v>
      </c>
      <c r="F5" s="175" t="s">
        <v>158</v>
      </c>
      <c r="G5" s="171" t="s">
        <v>1</v>
      </c>
    </row>
    <row r="6" spans="1:7" ht="33">
      <c r="A6" s="166" t="s">
        <v>1</v>
      </c>
      <c r="B6" s="169" t="s">
        <v>1</v>
      </c>
      <c r="C6" s="174" t="s">
        <v>1</v>
      </c>
      <c r="D6" s="58" t="s">
        <v>159</v>
      </c>
      <c r="E6" s="57" t="s">
        <v>160</v>
      </c>
      <c r="F6" s="58" t="s">
        <v>159</v>
      </c>
      <c r="G6" s="57" t="s">
        <v>160</v>
      </c>
    </row>
    <row r="7" spans="1:7" ht="16.5">
      <c r="A7" s="62" t="s">
        <v>167</v>
      </c>
      <c r="B7" s="68" t="s">
        <v>168</v>
      </c>
      <c r="C7" s="87">
        <v>18214</v>
      </c>
      <c r="D7" s="87">
        <v>12705</v>
      </c>
      <c r="E7" s="59">
        <v>69.75</v>
      </c>
      <c r="F7" s="87">
        <v>5509</v>
      </c>
      <c r="G7" s="59">
        <v>30.25</v>
      </c>
    </row>
    <row r="8" spans="1:7" ht="16.5">
      <c r="A8" s="62" t="s">
        <v>169</v>
      </c>
      <c r="B8" s="68" t="s">
        <v>170</v>
      </c>
      <c r="C8" s="87">
        <f>SUM(C9:C28)</f>
        <v>18188</v>
      </c>
      <c r="D8" s="87">
        <f>SUM(D9:D28)</f>
        <v>12683</v>
      </c>
      <c r="E8" s="59">
        <v>69.73</v>
      </c>
      <c r="F8" s="87">
        <f>SUM(F9:F28)</f>
        <v>5505</v>
      </c>
      <c r="G8" s="59">
        <v>30.27</v>
      </c>
    </row>
    <row r="9" spans="1:7" ht="16.5">
      <c r="A9" s="62" t="s">
        <v>171</v>
      </c>
      <c r="B9" s="68" t="s">
        <v>172</v>
      </c>
      <c r="C9" s="87">
        <f t="shared" ref="C9:C31" si="0">SUM(D9+F9)</f>
        <v>5894</v>
      </c>
      <c r="D9" s="87">
        <v>3990</v>
      </c>
      <c r="E9" s="59">
        <f>D9/C9*100</f>
        <v>67.695961995249405</v>
      </c>
      <c r="F9" s="87">
        <v>1904</v>
      </c>
      <c r="G9" s="59">
        <f t="shared" ref="G9:G30" si="1">F9/C9*100</f>
        <v>32.304038004750595</v>
      </c>
    </row>
    <row r="10" spans="1:7" ht="16.5">
      <c r="A10" s="62" t="s">
        <v>173</v>
      </c>
      <c r="B10" s="68" t="s">
        <v>174</v>
      </c>
      <c r="C10" s="87">
        <f t="shared" si="0"/>
        <v>4308</v>
      </c>
      <c r="D10" s="87">
        <v>3021</v>
      </c>
      <c r="E10" s="59">
        <f t="shared" ref="E10:E31" si="2">D10/C10*100</f>
        <v>70.125348189415035</v>
      </c>
      <c r="F10" s="87">
        <v>1287</v>
      </c>
      <c r="G10" s="59">
        <f t="shared" si="1"/>
        <v>29.874651810584957</v>
      </c>
    </row>
    <row r="11" spans="1:7" ht="16.5">
      <c r="A11" s="62" t="s">
        <v>175</v>
      </c>
      <c r="B11" s="68" t="s">
        <v>176</v>
      </c>
      <c r="C11" s="87">
        <f>SUM(D11+F11)</f>
        <v>1246</v>
      </c>
      <c r="D11" s="87">
        <v>861</v>
      </c>
      <c r="E11" s="59">
        <f>D11/C11*100</f>
        <v>69.101123595505626</v>
      </c>
      <c r="F11" s="87">
        <v>385</v>
      </c>
      <c r="G11" s="59">
        <f>F11/C11*100</f>
        <v>30.898876404494381</v>
      </c>
    </row>
    <row r="12" spans="1:7" ht="16.5">
      <c r="A12" s="62" t="s">
        <v>177</v>
      </c>
      <c r="B12" s="68" t="s">
        <v>178</v>
      </c>
      <c r="C12" s="87">
        <f t="shared" si="0"/>
        <v>2091</v>
      </c>
      <c r="D12" s="87">
        <v>1500</v>
      </c>
      <c r="E12" s="59">
        <f t="shared" si="2"/>
        <v>71.736011477761835</v>
      </c>
      <c r="F12" s="87">
        <v>591</v>
      </c>
      <c r="G12" s="59">
        <f t="shared" si="1"/>
        <v>28.263988522238165</v>
      </c>
    </row>
    <row r="13" spans="1:7" ht="16.5">
      <c r="A13" s="62" t="s">
        <v>179</v>
      </c>
      <c r="B13" s="68" t="s">
        <v>180</v>
      </c>
      <c r="C13" s="87">
        <f t="shared" si="0"/>
        <v>842</v>
      </c>
      <c r="D13" s="87">
        <v>604</v>
      </c>
      <c r="E13" s="59">
        <f t="shared" si="2"/>
        <v>71.733966745843219</v>
      </c>
      <c r="F13" s="87">
        <v>238</v>
      </c>
      <c r="G13" s="59">
        <f t="shared" si="1"/>
        <v>28.26603325415677</v>
      </c>
    </row>
    <row r="14" spans="1:7" ht="16.5">
      <c r="A14" s="62" t="s">
        <v>181</v>
      </c>
      <c r="B14" s="68" t="s">
        <v>182</v>
      </c>
      <c r="C14" s="87">
        <f t="shared" si="0"/>
        <v>1614</v>
      </c>
      <c r="D14" s="87">
        <v>1125</v>
      </c>
      <c r="E14" s="59">
        <f t="shared" si="2"/>
        <v>69.702602230483265</v>
      </c>
      <c r="F14" s="87">
        <v>489</v>
      </c>
      <c r="G14" s="59">
        <f t="shared" si="1"/>
        <v>30.297397769516728</v>
      </c>
    </row>
    <row r="15" spans="1:7" ht="16.5">
      <c r="A15" s="62" t="s">
        <v>183</v>
      </c>
      <c r="B15" s="68" t="s">
        <v>184</v>
      </c>
      <c r="C15" s="87">
        <f t="shared" si="0"/>
        <v>104</v>
      </c>
      <c r="D15" s="87">
        <v>74</v>
      </c>
      <c r="E15" s="59">
        <f t="shared" si="2"/>
        <v>71.15384615384616</v>
      </c>
      <c r="F15" s="87">
        <v>30</v>
      </c>
      <c r="G15" s="59">
        <f t="shared" si="1"/>
        <v>28.846153846153843</v>
      </c>
    </row>
    <row r="16" spans="1:7" ht="16.5">
      <c r="A16" s="62" t="s">
        <v>185</v>
      </c>
      <c r="B16" s="68" t="s">
        <v>186</v>
      </c>
      <c r="C16" s="87">
        <f t="shared" si="0"/>
        <v>358</v>
      </c>
      <c r="D16" s="87">
        <v>271</v>
      </c>
      <c r="E16" s="59">
        <f t="shared" si="2"/>
        <v>75.69832402234637</v>
      </c>
      <c r="F16" s="87">
        <v>87</v>
      </c>
      <c r="G16" s="59">
        <f t="shared" si="1"/>
        <v>24.30167597765363</v>
      </c>
    </row>
    <row r="17" spans="1:7" ht="16.5">
      <c r="A17" s="62" t="s">
        <v>187</v>
      </c>
      <c r="B17" s="68" t="s">
        <v>188</v>
      </c>
      <c r="C17" s="87">
        <f t="shared" si="0"/>
        <v>136</v>
      </c>
      <c r="D17" s="87">
        <v>111</v>
      </c>
      <c r="E17" s="59">
        <f t="shared" si="2"/>
        <v>81.617647058823522</v>
      </c>
      <c r="F17" s="87">
        <v>25</v>
      </c>
      <c r="G17" s="59">
        <f t="shared" si="1"/>
        <v>18.382352941176471</v>
      </c>
    </row>
    <row r="18" spans="1:7" ht="16.5">
      <c r="A18" s="62" t="s">
        <v>189</v>
      </c>
      <c r="B18" s="68" t="s">
        <v>190</v>
      </c>
      <c r="C18" s="87">
        <f t="shared" si="0"/>
        <v>503</v>
      </c>
      <c r="D18" s="87">
        <v>346</v>
      </c>
      <c r="E18" s="59">
        <f t="shared" si="2"/>
        <v>68.787276341948314</v>
      </c>
      <c r="F18" s="87">
        <v>157</v>
      </c>
      <c r="G18" s="59">
        <f t="shared" si="1"/>
        <v>31.21272365805169</v>
      </c>
    </row>
    <row r="19" spans="1:7" ht="16.5">
      <c r="A19" s="62" t="s">
        <v>191</v>
      </c>
      <c r="B19" s="68" t="s">
        <v>192</v>
      </c>
      <c r="C19" s="87">
        <f t="shared" si="0"/>
        <v>125</v>
      </c>
      <c r="D19" s="87">
        <v>93</v>
      </c>
      <c r="E19" s="59">
        <f t="shared" si="2"/>
        <v>74.400000000000006</v>
      </c>
      <c r="F19" s="87">
        <v>32</v>
      </c>
      <c r="G19" s="59">
        <f t="shared" si="1"/>
        <v>25.6</v>
      </c>
    </row>
    <row r="20" spans="1:7" ht="16.5">
      <c r="A20" s="62" t="s">
        <v>193</v>
      </c>
      <c r="B20" s="68" t="s">
        <v>194</v>
      </c>
      <c r="C20" s="87">
        <f t="shared" si="0"/>
        <v>148</v>
      </c>
      <c r="D20" s="87">
        <v>112</v>
      </c>
      <c r="E20" s="59">
        <f t="shared" si="2"/>
        <v>75.675675675675677</v>
      </c>
      <c r="F20" s="87">
        <v>36</v>
      </c>
      <c r="G20" s="59">
        <f t="shared" si="1"/>
        <v>24.324324324324326</v>
      </c>
    </row>
    <row r="21" spans="1:7" ht="16.5">
      <c r="A21" s="62" t="s">
        <v>195</v>
      </c>
      <c r="B21" s="68" t="s">
        <v>196</v>
      </c>
      <c r="C21" s="87">
        <f t="shared" si="0"/>
        <v>102</v>
      </c>
      <c r="D21" s="87">
        <v>72</v>
      </c>
      <c r="E21" s="59">
        <f t="shared" si="2"/>
        <v>70.588235294117652</v>
      </c>
      <c r="F21" s="87">
        <v>30</v>
      </c>
      <c r="G21" s="59">
        <f t="shared" si="1"/>
        <v>29.411764705882355</v>
      </c>
    </row>
    <row r="22" spans="1:7" ht="16.5">
      <c r="A22" s="62" t="s">
        <v>197</v>
      </c>
      <c r="B22" s="68" t="s">
        <v>198</v>
      </c>
      <c r="C22" s="87">
        <f t="shared" si="0"/>
        <v>144</v>
      </c>
      <c r="D22" s="87">
        <v>106</v>
      </c>
      <c r="E22" s="59">
        <f t="shared" si="2"/>
        <v>73.611111111111114</v>
      </c>
      <c r="F22" s="87">
        <v>38</v>
      </c>
      <c r="G22" s="59">
        <f t="shared" si="1"/>
        <v>26.388888888888889</v>
      </c>
    </row>
    <row r="23" spans="1:7" ht="16.5">
      <c r="A23" s="62" t="s">
        <v>199</v>
      </c>
      <c r="B23" s="68" t="s">
        <v>200</v>
      </c>
      <c r="C23" s="87">
        <f t="shared" si="0"/>
        <v>15</v>
      </c>
      <c r="D23" s="87">
        <v>6</v>
      </c>
      <c r="E23" s="59">
        <f t="shared" si="2"/>
        <v>40</v>
      </c>
      <c r="F23" s="87">
        <v>9</v>
      </c>
      <c r="G23" s="59">
        <f t="shared" si="1"/>
        <v>60</v>
      </c>
    </row>
    <row r="24" spans="1:7" ht="16.5">
      <c r="A24" s="62" t="s">
        <v>201</v>
      </c>
      <c r="B24" s="68" t="s">
        <v>202</v>
      </c>
      <c r="C24" s="87">
        <f t="shared" si="0"/>
        <v>54</v>
      </c>
      <c r="D24" s="87">
        <v>39</v>
      </c>
      <c r="E24" s="59">
        <f t="shared" si="2"/>
        <v>72.222222222222214</v>
      </c>
      <c r="F24" s="87">
        <v>15</v>
      </c>
      <c r="G24" s="59">
        <f t="shared" si="1"/>
        <v>27.777777777777779</v>
      </c>
    </row>
    <row r="25" spans="1:7" ht="16.5">
      <c r="A25" s="62" t="s">
        <v>203</v>
      </c>
      <c r="B25" s="68" t="s">
        <v>204</v>
      </c>
      <c r="C25" s="87">
        <f t="shared" si="0"/>
        <v>8</v>
      </c>
      <c r="D25" s="87">
        <v>6</v>
      </c>
      <c r="E25" s="59">
        <f t="shared" si="2"/>
        <v>75</v>
      </c>
      <c r="F25" s="87">
        <v>2</v>
      </c>
      <c r="G25" s="59">
        <f t="shared" si="1"/>
        <v>25</v>
      </c>
    </row>
    <row r="26" spans="1:7" ht="16.5">
      <c r="A26" s="62" t="s">
        <v>205</v>
      </c>
      <c r="B26" s="68" t="s">
        <v>206</v>
      </c>
      <c r="C26" s="87">
        <f t="shared" si="0"/>
        <v>107</v>
      </c>
      <c r="D26" s="87">
        <v>72</v>
      </c>
      <c r="E26" s="59">
        <f t="shared" si="2"/>
        <v>67.289719626168221</v>
      </c>
      <c r="F26" s="87">
        <v>35</v>
      </c>
      <c r="G26" s="59">
        <f t="shared" si="1"/>
        <v>32.710280373831772</v>
      </c>
    </row>
    <row r="27" spans="1:7" ht="16.5">
      <c r="A27" s="62" t="s">
        <v>207</v>
      </c>
      <c r="B27" s="68" t="s">
        <v>208</v>
      </c>
      <c r="C27" s="87">
        <f t="shared" si="0"/>
        <v>291</v>
      </c>
      <c r="D27" s="87">
        <v>205</v>
      </c>
      <c r="E27" s="59">
        <f t="shared" si="2"/>
        <v>70.446735395189009</v>
      </c>
      <c r="F27" s="87">
        <v>86</v>
      </c>
      <c r="G27" s="59">
        <f t="shared" si="1"/>
        <v>29.553264604810998</v>
      </c>
    </row>
    <row r="28" spans="1:7" ht="16.5">
      <c r="A28" s="62" t="s">
        <v>209</v>
      </c>
      <c r="B28" s="68" t="s">
        <v>210</v>
      </c>
      <c r="C28" s="87">
        <f t="shared" si="0"/>
        <v>98</v>
      </c>
      <c r="D28" s="87">
        <v>69</v>
      </c>
      <c r="E28" s="59">
        <f t="shared" si="2"/>
        <v>70.408163265306129</v>
      </c>
      <c r="F28" s="87">
        <v>29</v>
      </c>
      <c r="G28" s="59">
        <f t="shared" si="1"/>
        <v>29.591836734693878</v>
      </c>
    </row>
    <row r="29" spans="1:7" ht="16.5">
      <c r="A29" s="62" t="s">
        <v>211</v>
      </c>
      <c r="B29" s="68" t="s">
        <v>212</v>
      </c>
      <c r="C29" s="87">
        <f t="shared" si="0"/>
        <v>26</v>
      </c>
      <c r="D29" s="87">
        <f>SUM(D30:D31)</f>
        <v>22</v>
      </c>
      <c r="E29" s="59">
        <v>84.62</v>
      </c>
      <c r="F29" s="87">
        <f>SUM(F30:F31)</f>
        <v>4</v>
      </c>
      <c r="G29" s="59">
        <v>15.38</v>
      </c>
    </row>
    <row r="30" spans="1:7" ht="16.5">
      <c r="A30" s="62" t="s">
        <v>213</v>
      </c>
      <c r="B30" s="68" t="s">
        <v>214</v>
      </c>
      <c r="C30" s="87">
        <f t="shared" si="0"/>
        <v>25</v>
      </c>
      <c r="D30" s="87">
        <v>22</v>
      </c>
      <c r="E30" s="59">
        <f>D30/C30*100</f>
        <v>88</v>
      </c>
      <c r="F30" s="87">
        <v>3</v>
      </c>
      <c r="G30" s="59">
        <f t="shared" si="1"/>
        <v>12</v>
      </c>
    </row>
    <row r="31" spans="1:7" ht="17.25" thickBot="1">
      <c r="A31" s="63" t="s">
        <v>215</v>
      </c>
      <c r="B31" s="69" t="s">
        <v>216</v>
      </c>
      <c r="C31" s="88">
        <f t="shared" si="0"/>
        <v>1</v>
      </c>
      <c r="D31" s="88">
        <v>0</v>
      </c>
      <c r="E31" s="51">
        <f t="shared" si="2"/>
        <v>0</v>
      </c>
      <c r="F31" s="88">
        <v>1</v>
      </c>
      <c r="G31" s="53">
        <f>F31/C31*100</f>
        <v>100</v>
      </c>
    </row>
    <row r="32" spans="1:7" ht="14.25">
      <c r="A32" s="144" t="s">
        <v>164</v>
      </c>
      <c r="B32" s="145"/>
      <c r="C32" s="145"/>
      <c r="D32" s="145"/>
      <c r="E32" s="145"/>
      <c r="F32" s="145"/>
      <c r="G32" s="145"/>
    </row>
    <row r="33" spans="1:1">
      <c r="A33" s="54" t="s">
        <v>161</v>
      </c>
    </row>
  </sheetData>
  <mergeCells count="10">
    <mergeCell ref="A32:G32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5" type="noConversion"/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E11" sqref="E11"/>
    </sheetView>
  </sheetViews>
  <sheetFormatPr defaultColWidth="9.140625" defaultRowHeight="12.75"/>
  <cols>
    <col min="1" max="1" width="9.140625" style="29"/>
    <col min="2" max="6" width="20.85546875" style="29" customWidth="1"/>
    <col min="7" max="16384" width="9.140625" style="29"/>
  </cols>
  <sheetData>
    <row r="1" spans="1:7" ht="75.75" customHeight="1">
      <c r="A1" s="138" t="s">
        <v>162</v>
      </c>
      <c r="B1" s="138"/>
      <c r="C1" s="138"/>
      <c r="D1" s="138"/>
      <c r="E1" s="138"/>
      <c r="F1" s="138"/>
      <c r="G1" s="43"/>
    </row>
    <row r="2" spans="1:7" ht="40.15" customHeight="1" thickBot="1">
      <c r="A2" s="44" t="s">
        <v>1</v>
      </c>
      <c r="B2" s="44" t="s">
        <v>1</v>
      </c>
      <c r="C2" s="44" t="s">
        <v>1</v>
      </c>
      <c r="D2" s="44" t="s">
        <v>1</v>
      </c>
      <c r="E2" s="143" t="s">
        <v>135</v>
      </c>
      <c r="F2" s="143"/>
      <c r="G2" s="143"/>
    </row>
    <row r="3" spans="1:7" ht="36" customHeight="1">
      <c r="A3" s="139" t="s">
        <v>163</v>
      </c>
      <c r="B3" s="136" t="s">
        <v>136</v>
      </c>
      <c r="C3" s="141" t="s">
        <v>1</v>
      </c>
      <c r="D3" s="141" t="s">
        <v>1</v>
      </c>
      <c r="E3" s="141" t="s">
        <v>1</v>
      </c>
      <c r="F3" s="141" t="s">
        <v>1</v>
      </c>
      <c r="G3" s="136" t="s">
        <v>166</v>
      </c>
    </row>
    <row r="4" spans="1:7" ht="36" customHeight="1">
      <c r="A4" s="140" t="s">
        <v>1</v>
      </c>
      <c r="B4" s="142" t="s">
        <v>137</v>
      </c>
      <c r="C4" s="142" t="s">
        <v>138</v>
      </c>
      <c r="D4" s="137" t="s">
        <v>1</v>
      </c>
      <c r="E4" s="142" t="s">
        <v>139</v>
      </c>
      <c r="F4" s="137" t="s">
        <v>1</v>
      </c>
      <c r="G4" s="137" t="s">
        <v>1</v>
      </c>
    </row>
    <row r="5" spans="1:7" ht="32.25">
      <c r="A5" s="140" t="s">
        <v>1</v>
      </c>
      <c r="B5" s="137" t="s">
        <v>1</v>
      </c>
      <c r="C5" s="31" t="s">
        <v>140</v>
      </c>
      <c r="D5" s="31" t="s">
        <v>141</v>
      </c>
      <c r="E5" s="31" t="s">
        <v>140</v>
      </c>
      <c r="F5" s="31" t="s">
        <v>142</v>
      </c>
      <c r="G5" s="137" t="s">
        <v>1</v>
      </c>
    </row>
    <row r="6" spans="1:7" ht="37.5" customHeight="1">
      <c r="A6" s="78" t="s">
        <v>238</v>
      </c>
      <c r="B6" s="107">
        <v>18337</v>
      </c>
      <c r="C6" s="107">
        <v>11546</v>
      </c>
      <c r="D6" s="108">
        <v>62.97</v>
      </c>
      <c r="E6" s="107">
        <v>6791</v>
      </c>
      <c r="F6" s="109">
        <v>37.03</v>
      </c>
      <c r="G6" s="80">
        <v>2023</v>
      </c>
    </row>
    <row r="7" spans="1:7" ht="37.5" customHeight="1">
      <c r="A7" s="78" t="s">
        <v>237</v>
      </c>
      <c r="B7" s="107">
        <v>17348</v>
      </c>
      <c r="C7" s="107">
        <v>10870</v>
      </c>
      <c r="D7" s="108">
        <v>62.66</v>
      </c>
      <c r="E7" s="107">
        <v>6478</v>
      </c>
      <c r="F7" s="109">
        <v>37.340000000000003</v>
      </c>
      <c r="G7" s="80">
        <v>2022</v>
      </c>
    </row>
    <row r="8" spans="1:7" ht="37.5" customHeight="1">
      <c r="A8" s="78" t="s">
        <v>235</v>
      </c>
      <c r="B8" s="107">
        <v>18446</v>
      </c>
      <c r="C8" s="107">
        <v>11573</v>
      </c>
      <c r="D8" s="108">
        <v>62.74</v>
      </c>
      <c r="E8" s="107">
        <v>6873</v>
      </c>
      <c r="F8" s="109">
        <v>37.26</v>
      </c>
      <c r="G8" s="80">
        <v>2021</v>
      </c>
    </row>
    <row r="9" spans="1:7" ht="37.5" customHeight="1">
      <c r="A9" s="78" t="s">
        <v>228</v>
      </c>
      <c r="B9" s="107">
        <v>19068</v>
      </c>
      <c r="C9" s="107">
        <v>12265</v>
      </c>
      <c r="D9" s="108">
        <v>64.319999999999993</v>
      </c>
      <c r="E9" s="107">
        <v>6803</v>
      </c>
      <c r="F9" s="109">
        <v>35.68</v>
      </c>
      <c r="G9" s="80">
        <v>2020</v>
      </c>
    </row>
    <row r="10" spans="1:7" ht="37.5" customHeight="1">
      <c r="A10" s="78" t="s">
        <v>226</v>
      </c>
      <c r="B10" s="70">
        <v>19581</v>
      </c>
      <c r="C10" s="70">
        <v>12992</v>
      </c>
      <c r="D10" s="71">
        <v>66.349999999999994</v>
      </c>
      <c r="E10" s="70">
        <v>6589</v>
      </c>
      <c r="F10" s="72">
        <v>33.65</v>
      </c>
      <c r="G10" s="80">
        <v>2019</v>
      </c>
    </row>
    <row r="11" spans="1:7" ht="37.5" customHeight="1">
      <c r="A11" s="78" t="s">
        <v>224</v>
      </c>
      <c r="B11" s="70">
        <v>22291</v>
      </c>
      <c r="C11" s="70">
        <v>14712</v>
      </c>
      <c r="D11" s="71">
        <v>66</v>
      </c>
      <c r="E11" s="70">
        <v>7579</v>
      </c>
      <c r="F11" s="72">
        <v>34</v>
      </c>
      <c r="G11" s="80">
        <v>2018</v>
      </c>
    </row>
    <row r="12" spans="1:7" ht="37.5" customHeight="1">
      <c r="A12" s="78" t="s">
        <v>220</v>
      </c>
      <c r="B12" s="70">
        <v>21069</v>
      </c>
      <c r="C12" s="70">
        <v>13900</v>
      </c>
      <c r="D12" s="71">
        <v>65.97</v>
      </c>
      <c r="E12" s="70">
        <v>7169</v>
      </c>
      <c r="F12" s="72">
        <v>34.03</v>
      </c>
      <c r="G12" s="80">
        <v>2017</v>
      </c>
    </row>
    <row r="13" spans="1:7" ht="37.5" customHeight="1">
      <c r="A13" s="78" t="s">
        <v>221</v>
      </c>
      <c r="B13" s="70">
        <v>19582</v>
      </c>
      <c r="C13" s="70">
        <v>13109</v>
      </c>
      <c r="D13" s="71">
        <v>66.94</v>
      </c>
      <c r="E13" s="70">
        <v>6473</v>
      </c>
      <c r="F13" s="72">
        <v>33.06</v>
      </c>
      <c r="G13" s="80">
        <v>2016</v>
      </c>
    </row>
    <row r="14" spans="1:7" ht="37.5" customHeight="1">
      <c r="A14" s="78" t="s">
        <v>222</v>
      </c>
      <c r="B14" s="73">
        <f>C14+E14</f>
        <v>19942</v>
      </c>
      <c r="C14" s="70">
        <v>15825</v>
      </c>
      <c r="D14" s="71">
        <f>C14/$B14*100</f>
        <v>79.355129876642266</v>
      </c>
      <c r="E14" s="70">
        <v>4117</v>
      </c>
      <c r="F14" s="72">
        <f>E14/$B14*100</f>
        <v>20.644870123357737</v>
      </c>
      <c r="G14" s="81">
        <v>2015</v>
      </c>
    </row>
    <row r="15" spans="1:7" ht="37.5" customHeight="1">
      <c r="A15" s="78" t="s">
        <v>218</v>
      </c>
      <c r="B15" s="73">
        <f>C15+E15</f>
        <v>19208</v>
      </c>
      <c r="C15" s="70">
        <v>14551</v>
      </c>
      <c r="D15" s="71">
        <f>C15/$B15*100</f>
        <v>75.754893794252396</v>
      </c>
      <c r="E15" s="70">
        <v>4657</v>
      </c>
      <c r="F15" s="72">
        <f>E15/$B15*100</f>
        <v>24.245106205747604</v>
      </c>
      <c r="G15" s="81">
        <v>2014</v>
      </c>
    </row>
    <row r="16" spans="1:7" ht="37.5" customHeight="1" thickBot="1">
      <c r="A16" s="79" t="s">
        <v>219</v>
      </c>
      <c r="B16" s="74">
        <f>C16+E16</f>
        <v>18214</v>
      </c>
      <c r="C16" s="75">
        <v>12705</v>
      </c>
      <c r="D16" s="76">
        <f>C16/$B16*100</f>
        <v>69.754035357417379</v>
      </c>
      <c r="E16" s="75">
        <v>5509</v>
      </c>
      <c r="F16" s="77">
        <f>E16/$B16*100</f>
        <v>30.245964642582628</v>
      </c>
      <c r="G16" s="82">
        <v>2013</v>
      </c>
    </row>
  </sheetData>
  <mergeCells count="8">
    <mergeCell ref="G3:G5"/>
    <mergeCell ref="A1:F1"/>
    <mergeCell ref="A3:A5"/>
    <mergeCell ref="B3:F3"/>
    <mergeCell ref="B4:B5"/>
    <mergeCell ref="C4:D4"/>
    <mergeCell ref="E4:F4"/>
    <mergeCell ref="E2:G2"/>
  </mergeCells>
  <phoneticPr fontId="3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tabSelected="1" workbookViewId="0">
      <selection activeCell="A33" sqref="A33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38" t="s">
        <v>134</v>
      </c>
      <c r="B1" s="138"/>
      <c r="C1" s="138"/>
      <c r="D1" s="138"/>
      <c r="E1" s="138"/>
      <c r="F1" s="138"/>
      <c r="G1" s="138"/>
    </row>
    <row r="2" spans="1:7" ht="31.9" customHeight="1">
      <c r="A2" s="147" t="s">
        <v>239</v>
      </c>
      <c r="B2" s="148"/>
      <c r="C2" s="148"/>
      <c r="D2" s="148"/>
      <c r="E2" s="148"/>
      <c r="F2" s="148"/>
      <c r="G2" s="148"/>
    </row>
    <row r="3" spans="1:7" ht="35.1" customHeight="1" thickBot="1">
      <c r="B3" s="30" t="s">
        <v>1</v>
      </c>
      <c r="C3" s="30" t="s">
        <v>1</v>
      </c>
      <c r="D3" s="30" t="s">
        <v>1</v>
      </c>
      <c r="E3" s="30" t="s">
        <v>1</v>
      </c>
      <c r="F3" s="149" t="s">
        <v>229</v>
      </c>
      <c r="G3" s="149"/>
    </row>
    <row r="4" spans="1:7" ht="39" customHeight="1" thickTop="1">
      <c r="A4" s="150" t="s">
        <v>124</v>
      </c>
      <c r="B4" s="153" t="s">
        <v>230</v>
      </c>
      <c r="C4" s="156" t="s">
        <v>231</v>
      </c>
      <c r="D4" s="157" t="s">
        <v>1</v>
      </c>
      <c r="E4" s="157" t="s">
        <v>1</v>
      </c>
      <c r="F4" s="157" t="s">
        <v>1</v>
      </c>
      <c r="G4" s="157" t="s">
        <v>1</v>
      </c>
    </row>
    <row r="5" spans="1:7" ht="40.5" customHeight="1">
      <c r="A5" s="151"/>
      <c r="B5" s="154" t="s">
        <v>1</v>
      </c>
      <c r="C5" s="158" t="s">
        <v>147</v>
      </c>
      <c r="D5" s="158" t="s">
        <v>148</v>
      </c>
      <c r="E5" s="137" t="s">
        <v>1</v>
      </c>
      <c r="F5" s="158" t="s">
        <v>232</v>
      </c>
      <c r="G5" s="137" t="s">
        <v>1</v>
      </c>
    </row>
    <row r="6" spans="1:7" ht="32.25">
      <c r="A6" s="152"/>
      <c r="B6" s="155" t="s">
        <v>1</v>
      </c>
      <c r="C6" s="137" t="s">
        <v>1</v>
      </c>
      <c r="D6" s="102" t="s">
        <v>150</v>
      </c>
      <c r="E6" s="101" t="s">
        <v>233</v>
      </c>
      <c r="F6" s="102" t="s">
        <v>150</v>
      </c>
      <c r="G6" s="101" t="s">
        <v>141</v>
      </c>
    </row>
    <row r="7" spans="1:7" ht="25.15" customHeight="1">
      <c r="A7" s="62" t="s">
        <v>167</v>
      </c>
      <c r="B7" s="68" t="s">
        <v>168</v>
      </c>
      <c r="C7" s="103">
        <v>18337</v>
      </c>
      <c r="D7" s="103">
        <v>11546</v>
      </c>
      <c r="E7" s="124">
        <v>62.97</v>
      </c>
      <c r="F7" s="103">
        <v>6791</v>
      </c>
      <c r="G7" s="124">
        <v>37.03</v>
      </c>
    </row>
    <row r="8" spans="1:7" ht="22.15" customHeight="1">
      <c r="A8" s="62" t="s">
        <v>169</v>
      </c>
      <c r="B8" s="68" t="s">
        <v>170</v>
      </c>
      <c r="C8" s="103">
        <v>18295</v>
      </c>
      <c r="D8" s="103">
        <v>11517</v>
      </c>
      <c r="E8" s="124">
        <v>62.95</v>
      </c>
      <c r="F8" s="103">
        <v>6778</v>
      </c>
      <c r="G8" s="124">
        <v>37.049999999999997</v>
      </c>
    </row>
    <row r="9" spans="1:7" ht="19.899999999999999" customHeight="1">
      <c r="A9" s="62" t="s">
        <v>171</v>
      </c>
      <c r="B9" s="68" t="s">
        <v>172</v>
      </c>
      <c r="C9" s="103">
        <v>3408</v>
      </c>
      <c r="D9" s="103">
        <v>2115</v>
      </c>
      <c r="E9" s="124">
        <v>62.06</v>
      </c>
      <c r="F9" s="103">
        <v>1293</v>
      </c>
      <c r="G9" s="124">
        <v>37.94</v>
      </c>
    </row>
    <row r="10" spans="1:7" ht="19.899999999999999" customHeight="1">
      <c r="A10" s="62" t="s">
        <v>173</v>
      </c>
      <c r="B10" s="68" t="s">
        <v>174</v>
      </c>
      <c r="C10" s="103">
        <v>4682</v>
      </c>
      <c r="D10" s="103">
        <v>2916</v>
      </c>
      <c r="E10" s="124">
        <v>62.28</v>
      </c>
      <c r="F10" s="103">
        <v>1766</v>
      </c>
      <c r="G10" s="124">
        <v>37.72</v>
      </c>
    </row>
    <row r="11" spans="1:7" ht="19.899999999999999" customHeight="1">
      <c r="A11" s="62" t="s">
        <v>175</v>
      </c>
      <c r="B11" s="68" t="s">
        <v>176</v>
      </c>
      <c r="C11" s="103">
        <v>1645</v>
      </c>
      <c r="D11" s="103">
        <v>1076</v>
      </c>
      <c r="E11" s="124">
        <v>65.41</v>
      </c>
      <c r="F11" s="104">
        <v>569</v>
      </c>
      <c r="G11" s="124">
        <v>34.590000000000003</v>
      </c>
    </row>
    <row r="12" spans="1:7" ht="19.899999999999999" customHeight="1">
      <c r="A12" s="62" t="s">
        <v>177</v>
      </c>
      <c r="B12" s="68" t="s">
        <v>178</v>
      </c>
      <c r="C12" s="103">
        <v>2897</v>
      </c>
      <c r="D12" s="103">
        <v>1801</v>
      </c>
      <c r="E12" s="124">
        <v>62.17</v>
      </c>
      <c r="F12" s="104">
        <v>1096</v>
      </c>
      <c r="G12" s="124">
        <v>37.83</v>
      </c>
    </row>
    <row r="13" spans="1:7" ht="19.899999999999999" customHeight="1">
      <c r="A13" s="62" t="s">
        <v>179</v>
      </c>
      <c r="B13" s="68" t="s">
        <v>180</v>
      </c>
      <c r="C13" s="103">
        <v>1151</v>
      </c>
      <c r="D13" s="104">
        <v>739</v>
      </c>
      <c r="E13" s="124">
        <v>64.209999999999994</v>
      </c>
      <c r="F13" s="104">
        <v>412</v>
      </c>
      <c r="G13" s="124">
        <v>35.79</v>
      </c>
    </row>
    <row r="14" spans="1:7" ht="19.899999999999999" customHeight="1">
      <c r="A14" s="62" t="s">
        <v>181</v>
      </c>
      <c r="B14" s="68" t="s">
        <v>182</v>
      </c>
      <c r="C14" s="103">
        <v>1770</v>
      </c>
      <c r="D14" s="103">
        <v>1122</v>
      </c>
      <c r="E14" s="124">
        <v>63.39</v>
      </c>
      <c r="F14" s="104">
        <v>648</v>
      </c>
      <c r="G14" s="124">
        <v>36.61</v>
      </c>
    </row>
    <row r="15" spans="1:7" ht="19.899999999999999" customHeight="1">
      <c r="A15" s="62" t="s">
        <v>183</v>
      </c>
      <c r="B15" s="68" t="s">
        <v>184</v>
      </c>
      <c r="C15" s="104">
        <v>149</v>
      </c>
      <c r="D15" s="104">
        <v>93</v>
      </c>
      <c r="E15" s="124">
        <v>62.42</v>
      </c>
      <c r="F15" s="104">
        <v>56</v>
      </c>
      <c r="G15" s="124">
        <v>37.58</v>
      </c>
    </row>
    <row r="16" spans="1:7" ht="19.899999999999999" customHeight="1">
      <c r="A16" s="62" t="s">
        <v>185</v>
      </c>
      <c r="B16" s="68" t="s">
        <v>186</v>
      </c>
      <c r="C16" s="104">
        <v>393</v>
      </c>
      <c r="D16" s="104">
        <v>256</v>
      </c>
      <c r="E16" s="124">
        <v>65.14</v>
      </c>
      <c r="F16" s="104">
        <v>137</v>
      </c>
      <c r="G16" s="124">
        <v>34.86</v>
      </c>
    </row>
    <row r="17" spans="1:7" ht="19.899999999999999" customHeight="1">
      <c r="A17" s="62" t="s">
        <v>187</v>
      </c>
      <c r="B17" s="68" t="s">
        <v>188</v>
      </c>
      <c r="C17" s="104">
        <v>168</v>
      </c>
      <c r="D17" s="104">
        <v>93</v>
      </c>
      <c r="E17" s="124">
        <v>55.36</v>
      </c>
      <c r="F17" s="104">
        <v>75</v>
      </c>
      <c r="G17" s="124">
        <v>44.64</v>
      </c>
    </row>
    <row r="18" spans="1:7" ht="19.899999999999999" customHeight="1">
      <c r="A18" s="62" t="s">
        <v>189</v>
      </c>
      <c r="B18" s="68" t="s">
        <v>190</v>
      </c>
      <c r="C18" s="104">
        <v>577</v>
      </c>
      <c r="D18" s="104">
        <v>373</v>
      </c>
      <c r="E18" s="124">
        <v>64.64</v>
      </c>
      <c r="F18" s="104">
        <v>204</v>
      </c>
      <c r="G18" s="124">
        <v>35.36</v>
      </c>
    </row>
    <row r="19" spans="1:7" ht="19.899999999999999" customHeight="1">
      <c r="A19" s="62" t="s">
        <v>191</v>
      </c>
      <c r="B19" s="68" t="s">
        <v>192</v>
      </c>
      <c r="C19" s="104">
        <v>161</v>
      </c>
      <c r="D19" s="104">
        <v>109</v>
      </c>
      <c r="E19" s="124">
        <v>67.7</v>
      </c>
      <c r="F19" s="104">
        <v>52</v>
      </c>
      <c r="G19" s="124">
        <v>32.299999999999997</v>
      </c>
    </row>
    <row r="20" spans="1:7" ht="19.899999999999999" customHeight="1">
      <c r="A20" s="62" t="s">
        <v>193</v>
      </c>
      <c r="B20" s="68" t="s">
        <v>194</v>
      </c>
      <c r="C20" s="104">
        <v>196</v>
      </c>
      <c r="D20" s="104">
        <v>129</v>
      </c>
      <c r="E20" s="124">
        <v>65.819999999999993</v>
      </c>
      <c r="F20" s="104">
        <v>67</v>
      </c>
      <c r="G20" s="124">
        <v>34.18</v>
      </c>
    </row>
    <row r="21" spans="1:7" ht="19.899999999999999" customHeight="1">
      <c r="A21" s="62" t="s">
        <v>195</v>
      </c>
      <c r="B21" s="68" t="s">
        <v>196</v>
      </c>
      <c r="C21" s="104">
        <v>109</v>
      </c>
      <c r="D21" s="104">
        <v>72</v>
      </c>
      <c r="E21" s="124">
        <v>66.06</v>
      </c>
      <c r="F21" s="104">
        <v>37</v>
      </c>
      <c r="G21" s="124">
        <v>33.94</v>
      </c>
    </row>
    <row r="22" spans="1:7" ht="19.899999999999999" customHeight="1">
      <c r="A22" s="62" t="s">
        <v>197</v>
      </c>
      <c r="B22" s="68" t="s">
        <v>198</v>
      </c>
      <c r="C22" s="104">
        <v>243</v>
      </c>
      <c r="D22" s="104">
        <v>163</v>
      </c>
      <c r="E22" s="124">
        <v>67.08</v>
      </c>
      <c r="F22" s="104">
        <v>80</v>
      </c>
      <c r="G22" s="124">
        <v>32.92</v>
      </c>
    </row>
    <row r="23" spans="1:7" ht="19.899999999999999" customHeight="1">
      <c r="A23" s="62" t="s">
        <v>199</v>
      </c>
      <c r="B23" s="68" t="s">
        <v>200</v>
      </c>
      <c r="C23" s="104">
        <v>40</v>
      </c>
      <c r="D23" s="104">
        <v>22</v>
      </c>
      <c r="E23" s="124">
        <v>55</v>
      </c>
      <c r="F23" s="104">
        <v>18</v>
      </c>
      <c r="G23" s="124">
        <v>45</v>
      </c>
    </row>
    <row r="24" spans="1:7" ht="19.899999999999999" customHeight="1">
      <c r="A24" s="62" t="s">
        <v>201</v>
      </c>
      <c r="B24" s="68" t="s">
        <v>202</v>
      </c>
      <c r="C24" s="104">
        <v>76</v>
      </c>
      <c r="D24" s="104">
        <v>45</v>
      </c>
      <c r="E24" s="124">
        <v>59.21</v>
      </c>
      <c r="F24" s="104">
        <v>31</v>
      </c>
      <c r="G24" s="124">
        <v>40.79</v>
      </c>
    </row>
    <row r="25" spans="1:7" ht="19.899999999999999" customHeight="1">
      <c r="A25" s="62" t="s">
        <v>203</v>
      </c>
      <c r="B25" s="68" t="s">
        <v>204</v>
      </c>
      <c r="C25" s="104">
        <v>14</v>
      </c>
      <c r="D25" s="104">
        <v>9</v>
      </c>
      <c r="E25" s="124">
        <v>64.290000000000006</v>
      </c>
      <c r="F25" s="104">
        <v>5</v>
      </c>
      <c r="G25" s="124">
        <v>35.71</v>
      </c>
    </row>
    <row r="26" spans="1:7" ht="19.899999999999999" customHeight="1">
      <c r="A26" s="62" t="s">
        <v>205</v>
      </c>
      <c r="B26" s="68" t="s">
        <v>206</v>
      </c>
      <c r="C26" s="104">
        <v>129</v>
      </c>
      <c r="D26" s="104">
        <v>73</v>
      </c>
      <c r="E26" s="124">
        <v>56.59</v>
      </c>
      <c r="F26" s="104">
        <v>56</v>
      </c>
      <c r="G26" s="124">
        <v>43.41</v>
      </c>
    </row>
    <row r="27" spans="1:7" ht="19.899999999999999" customHeight="1">
      <c r="A27" s="62" t="s">
        <v>207</v>
      </c>
      <c r="B27" s="68" t="s">
        <v>208</v>
      </c>
      <c r="C27" s="104">
        <v>336</v>
      </c>
      <c r="D27" s="104">
        <v>210</v>
      </c>
      <c r="E27" s="124">
        <v>62.5</v>
      </c>
      <c r="F27" s="104">
        <v>126</v>
      </c>
      <c r="G27" s="124">
        <v>37.5</v>
      </c>
    </row>
    <row r="28" spans="1:7" ht="19.899999999999999" customHeight="1">
      <c r="A28" s="62" t="s">
        <v>209</v>
      </c>
      <c r="B28" s="68" t="s">
        <v>210</v>
      </c>
      <c r="C28" s="104">
        <v>151</v>
      </c>
      <c r="D28" s="104">
        <v>101</v>
      </c>
      <c r="E28" s="124">
        <v>66.89</v>
      </c>
      <c r="F28" s="104">
        <v>50</v>
      </c>
      <c r="G28" s="124">
        <v>33.11</v>
      </c>
    </row>
    <row r="29" spans="1:7" ht="22.15" customHeight="1">
      <c r="A29" s="62" t="s">
        <v>211</v>
      </c>
      <c r="B29" s="68" t="s">
        <v>212</v>
      </c>
      <c r="C29" s="104">
        <v>42</v>
      </c>
      <c r="D29" s="104">
        <v>29</v>
      </c>
      <c r="E29" s="124">
        <v>69.05</v>
      </c>
      <c r="F29" s="104">
        <v>13</v>
      </c>
      <c r="G29" s="124">
        <v>30.95</v>
      </c>
    </row>
    <row r="30" spans="1:7" ht="19.899999999999999" customHeight="1">
      <c r="A30" s="62" t="s">
        <v>213</v>
      </c>
      <c r="B30" s="68" t="s">
        <v>214</v>
      </c>
      <c r="C30" s="104">
        <v>37</v>
      </c>
      <c r="D30" s="104">
        <v>26</v>
      </c>
      <c r="E30" s="124">
        <v>70.27</v>
      </c>
      <c r="F30" s="104">
        <v>11</v>
      </c>
      <c r="G30" s="124">
        <v>29.73</v>
      </c>
    </row>
    <row r="31" spans="1:7" ht="19.899999999999999" customHeight="1" thickBot="1">
      <c r="A31" s="112" t="s">
        <v>215</v>
      </c>
      <c r="B31" s="69" t="s">
        <v>216</v>
      </c>
      <c r="C31" s="105">
        <v>5</v>
      </c>
      <c r="D31" s="106">
        <v>3</v>
      </c>
      <c r="E31" s="125">
        <v>60</v>
      </c>
      <c r="F31" s="106">
        <v>2</v>
      </c>
      <c r="G31" s="125">
        <v>40</v>
      </c>
    </row>
    <row r="32" spans="1:7" ht="14.25">
      <c r="A32" s="144" t="s">
        <v>240</v>
      </c>
      <c r="B32" s="145"/>
      <c r="C32" s="145"/>
      <c r="D32" s="145"/>
      <c r="E32" s="145"/>
      <c r="F32" s="145"/>
      <c r="G32" s="145"/>
    </row>
    <row r="33" spans="1:7" ht="14.25">
      <c r="A33" s="29" t="s">
        <v>241</v>
      </c>
      <c r="G33" s="40"/>
    </row>
    <row r="34" spans="1:7" customFormat="1" ht="15.75" customHeight="1">
      <c r="A34" s="146"/>
      <c r="B34" s="146"/>
      <c r="C34" s="146"/>
      <c r="D34" s="146"/>
      <c r="E34" s="146"/>
      <c r="F34" s="146"/>
      <c r="G34" s="146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3"/>
  <sheetViews>
    <sheetView workbookViewId="0">
      <selection activeCell="B4" sqref="B4:B6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38" t="s">
        <v>122</v>
      </c>
      <c r="B1" s="138"/>
      <c r="C1" s="138"/>
      <c r="D1" s="138"/>
      <c r="E1" s="138"/>
      <c r="F1" s="138"/>
      <c r="G1" s="138"/>
    </row>
    <row r="2" spans="1:7" ht="31.9" customHeight="1">
      <c r="A2" s="147" t="s">
        <v>236</v>
      </c>
      <c r="B2" s="148"/>
      <c r="C2" s="148"/>
      <c r="D2" s="148"/>
      <c r="E2" s="148"/>
      <c r="F2" s="148"/>
      <c r="G2" s="148"/>
    </row>
    <row r="3" spans="1:7" ht="35.1" customHeight="1" thickBot="1">
      <c r="B3" s="30" t="s">
        <v>1</v>
      </c>
      <c r="C3" s="30" t="s">
        <v>1</v>
      </c>
      <c r="D3" s="30" t="s">
        <v>1</v>
      </c>
      <c r="E3" s="30" t="s">
        <v>1</v>
      </c>
      <c r="F3" s="149" t="s">
        <v>123</v>
      </c>
      <c r="G3" s="149"/>
    </row>
    <row r="4" spans="1:7" ht="39" customHeight="1" thickTop="1">
      <c r="A4" s="150" t="s">
        <v>124</v>
      </c>
      <c r="B4" s="153" t="s">
        <v>125</v>
      </c>
      <c r="C4" s="156" t="s">
        <v>126</v>
      </c>
      <c r="D4" s="157" t="s">
        <v>1</v>
      </c>
      <c r="E4" s="157" t="s">
        <v>1</v>
      </c>
      <c r="F4" s="157" t="s">
        <v>1</v>
      </c>
      <c r="G4" s="157" t="s">
        <v>1</v>
      </c>
    </row>
    <row r="5" spans="1:7" ht="40.5" customHeight="1">
      <c r="A5" s="161"/>
      <c r="B5" s="154" t="s">
        <v>1</v>
      </c>
      <c r="C5" s="158" t="s">
        <v>127</v>
      </c>
      <c r="D5" s="158" t="s">
        <v>128</v>
      </c>
      <c r="E5" s="137" t="s">
        <v>1</v>
      </c>
      <c r="F5" s="158" t="s">
        <v>129</v>
      </c>
      <c r="G5" s="137" t="s">
        <v>1</v>
      </c>
    </row>
    <row r="6" spans="1:7" ht="32.25">
      <c r="A6" s="152"/>
      <c r="B6" s="155" t="s">
        <v>1</v>
      </c>
      <c r="C6" s="137" t="s">
        <v>1</v>
      </c>
      <c r="D6" s="114" t="s">
        <v>130</v>
      </c>
      <c r="E6" s="113" t="s">
        <v>131</v>
      </c>
      <c r="F6" s="114" t="s">
        <v>130</v>
      </c>
      <c r="G6" s="113" t="s">
        <v>131</v>
      </c>
    </row>
    <row r="7" spans="1:7" ht="25.15" customHeight="1">
      <c r="A7" s="62" t="s">
        <v>167</v>
      </c>
      <c r="B7" s="68" t="s">
        <v>168</v>
      </c>
      <c r="C7" s="120">
        <v>17348</v>
      </c>
      <c r="D7" s="120">
        <v>10870</v>
      </c>
      <c r="E7" s="121">
        <v>62.66</v>
      </c>
      <c r="F7" s="120">
        <v>6478</v>
      </c>
      <c r="G7" s="121">
        <v>37.340000000000003</v>
      </c>
    </row>
    <row r="8" spans="1:7" ht="22.15" customHeight="1">
      <c r="A8" s="62" t="s">
        <v>169</v>
      </c>
      <c r="B8" s="68" t="s">
        <v>170</v>
      </c>
      <c r="C8" s="120">
        <v>17322</v>
      </c>
      <c r="D8" s="120">
        <v>10856</v>
      </c>
      <c r="E8" s="121">
        <v>62.67</v>
      </c>
      <c r="F8" s="120">
        <v>6466</v>
      </c>
      <c r="G8" s="121">
        <v>37.33</v>
      </c>
    </row>
    <row r="9" spans="1:7" ht="19.899999999999999" customHeight="1">
      <c r="A9" s="62" t="s">
        <v>171</v>
      </c>
      <c r="B9" s="68" t="s">
        <v>172</v>
      </c>
      <c r="C9" s="120">
        <v>3251</v>
      </c>
      <c r="D9" s="120">
        <v>2013</v>
      </c>
      <c r="E9" s="121">
        <v>61.92</v>
      </c>
      <c r="F9" s="120">
        <v>1238</v>
      </c>
      <c r="G9" s="121">
        <v>38.08</v>
      </c>
    </row>
    <row r="10" spans="1:7" ht="19.899999999999999" customHeight="1">
      <c r="A10" s="62" t="s">
        <v>173</v>
      </c>
      <c r="B10" s="68" t="s">
        <v>174</v>
      </c>
      <c r="C10" s="120">
        <v>4501</v>
      </c>
      <c r="D10" s="120">
        <v>2851</v>
      </c>
      <c r="E10" s="121">
        <v>63.34</v>
      </c>
      <c r="F10" s="120">
        <v>1650</v>
      </c>
      <c r="G10" s="121">
        <v>36.659999999999997</v>
      </c>
    </row>
    <row r="11" spans="1:7" ht="19.899999999999999" customHeight="1">
      <c r="A11" s="62" t="s">
        <v>175</v>
      </c>
      <c r="B11" s="68" t="s">
        <v>176</v>
      </c>
      <c r="C11" s="120">
        <v>1518</v>
      </c>
      <c r="D11" s="121">
        <v>918</v>
      </c>
      <c r="E11" s="121">
        <v>60.47</v>
      </c>
      <c r="F11" s="121">
        <v>600</v>
      </c>
      <c r="G11" s="121">
        <v>39.53</v>
      </c>
    </row>
    <row r="12" spans="1:7" ht="19.899999999999999" customHeight="1">
      <c r="A12" s="62" t="s">
        <v>177</v>
      </c>
      <c r="B12" s="68" t="s">
        <v>178</v>
      </c>
      <c r="C12" s="120">
        <v>2643</v>
      </c>
      <c r="D12" s="120">
        <v>1697</v>
      </c>
      <c r="E12" s="121">
        <v>64.209999999999994</v>
      </c>
      <c r="F12" s="121">
        <v>946</v>
      </c>
      <c r="G12" s="121">
        <v>35.79</v>
      </c>
    </row>
    <row r="13" spans="1:7" ht="19.899999999999999" customHeight="1">
      <c r="A13" s="62" t="s">
        <v>179</v>
      </c>
      <c r="B13" s="68" t="s">
        <v>180</v>
      </c>
      <c r="C13" s="121">
        <v>969</v>
      </c>
      <c r="D13" s="121">
        <v>598</v>
      </c>
      <c r="E13" s="121">
        <v>61.71</v>
      </c>
      <c r="F13" s="121">
        <v>371</v>
      </c>
      <c r="G13" s="121">
        <v>38.29</v>
      </c>
    </row>
    <row r="14" spans="1:7" ht="19.899999999999999" customHeight="1">
      <c r="A14" s="62" t="s">
        <v>181</v>
      </c>
      <c r="B14" s="68" t="s">
        <v>182</v>
      </c>
      <c r="C14" s="120">
        <v>1840</v>
      </c>
      <c r="D14" s="120">
        <v>1124</v>
      </c>
      <c r="E14" s="121">
        <v>61.09</v>
      </c>
      <c r="F14" s="121">
        <v>716</v>
      </c>
      <c r="G14" s="121">
        <v>38.909999999999997</v>
      </c>
    </row>
    <row r="15" spans="1:7" ht="19.899999999999999" customHeight="1">
      <c r="A15" s="62" t="s">
        <v>183</v>
      </c>
      <c r="B15" s="68" t="s">
        <v>184</v>
      </c>
      <c r="C15" s="121">
        <v>118</v>
      </c>
      <c r="D15" s="121">
        <v>74</v>
      </c>
      <c r="E15" s="121">
        <v>62.71</v>
      </c>
      <c r="F15" s="121">
        <v>44</v>
      </c>
      <c r="G15" s="121">
        <v>37.29</v>
      </c>
    </row>
    <row r="16" spans="1:7" ht="19.899999999999999" customHeight="1">
      <c r="A16" s="62" t="s">
        <v>185</v>
      </c>
      <c r="B16" s="68" t="s">
        <v>186</v>
      </c>
      <c r="C16" s="121">
        <v>416</v>
      </c>
      <c r="D16" s="121">
        <v>269</v>
      </c>
      <c r="E16" s="121">
        <v>64.66</v>
      </c>
      <c r="F16" s="121">
        <v>147</v>
      </c>
      <c r="G16" s="121">
        <v>35.340000000000003</v>
      </c>
    </row>
    <row r="17" spans="1:7" ht="19.899999999999999" customHeight="1">
      <c r="A17" s="62" t="s">
        <v>187</v>
      </c>
      <c r="B17" s="68" t="s">
        <v>188</v>
      </c>
      <c r="C17" s="121">
        <v>198</v>
      </c>
      <c r="D17" s="121">
        <v>126</v>
      </c>
      <c r="E17" s="121">
        <v>63.64</v>
      </c>
      <c r="F17" s="121">
        <v>72</v>
      </c>
      <c r="G17" s="121">
        <v>36.36</v>
      </c>
    </row>
    <row r="18" spans="1:7" ht="19.899999999999999" customHeight="1">
      <c r="A18" s="62" t="s">
        <v>189</v>
      </c>
      <c r="B18" s="68" t="s">
        <v>190</v>
      </c>
      <c r="C18" s="121">
        <v>531</v>
      </c>
      <c r="D18" s="121">
        <v>329</v>
      </c>
      <c r="E18" s="121">
        <v>61.96</v>
      </c>
      <c r="F18" s="121">
        <v>202</v>
      </c>
      <c r="G18" s="121">
        <v>38.04</v>
      </c>
    </row>
    <row r="19" spans="1:7" ht="19.899999999999999" customHeight="1">
      <c r="A19" s="62" t="s">
        <v>191</v>
      </c>
      <c r="B19" s="68" t="s">
        <v>192</v>
      </c>
      <c r="C19" s="121">
        <v>138</v>
      </c>
      <c r="D19" s="121">
        <v>84</v>
      </c>
      <c r="E19" s="121">
        <v>60.87</v>
      </c>
      <c r="F19" s="121">
        <v>54</v>
      </c>
      <c r="G19" s="121">
        <v>39.130000000000003</v>
      </c>
    </row>
    <row r="20" spans="1:7" ht="19.899999999999999" customHeight="1">
      <c r="A20" s="62" t="s">
        <v>193</v>
      </c>
      <c r="B20" s="68" t="s">
        <v>194</v>
      </c>
      <c r="C20" s="121">
        <v>165</v>
      </c>
      <c r="D20" s="121">
        <v>108</v>
      </c>
      <c r="E20" s="121">
        <v>65.45</v>
      </c>
      <c r="F20" s="121">
        <v>57</v>
      </c>
      <c r="G20" s="121">
        <v>34.549999999999997</v>
      </c>
    </row>
    <row r="21" spans="1:7" ht="19.899999999999999" customHeight="1">
      <c r="A21" s="62" t="s">
        <v>195</v>
      </c>
      <c r="B21" s="68" t="s">
        <v>196</v>
      </c>
      <c r="C21" s="121">
        <v>116</v>
      </c>
      <c r="D21" s="121">
        <v>78</v>
      </c>
      <c r="E21" s="121">
        <v>67.239999999999995</v>
      </c>
      <c r="F21" s="121">
        <v>38</v>
      </c>
      <c r="G21" s="121">
        <v>32.76</v>
      </c>
    </row>
    <row r="22" spans="1:7" ht="19.899999999999999" customHeight="1">
      <c r="A22" s="62" t="s">
        <v>197</v>
      </c>
      <c r="B22" s="68" t="s">
        <v>198</v>
      </c>
      <c r="C22" s="121">
        <v>239</v>
      </c>
      <c r="D22" s="121">
        <v>147</v>
      </c>
      <c r="E22" s="121">
        <v>61.51</v>
      </c>
      <c r="F22" s="121">
        <v>92</v>
      </c>
      <c r="G22" s="121">
        <v>38.49</v>
      </c>
    </row>
    <row r="23" spans="1:7" ht="19.899999999999999" customHeight="1">
      <c r="A23" s="62" t="s">
        <v>199</v>
      </c>
      <c r="B23" s="68" t="s">
        <v>200</v>
      </c>
      <c r="C23" s="121">
        <v>32</v>
      </c>
      <c r="D23" s="121">
        <v>18</v>
      </c>
      <c r="E23" s="121">
        <v>56.25</v>
      </c>
      <c r="F23" s="121">
        <v>14</v>
      </c>
      <c r="G23" s="121">
        <v>43.75</v>
      </c>
    </row>
    <row r="24" spans="1:7" ht="19.899999999999999" customHeight="1">
      <c r="A24" s="62" t="s">
        <v>201</v>
      </c>
      <c r="B24" s="68" t="s">
        <v>202</v>
      </c>
      <c r="C24" s="121">
        <v>58</v>
      </c>
      <c r="D24" s="121">
        <v>35</v>
      </c>
      <c r="E24" s="121">
        <v>60.34</v>
      </c>
      <c r="F24" s="121">
        <v>23</v>
      </c>
      <c r="G24" s="121">
        <v>39.659999999999997</v>
      </c>
    </row>
    <row r="25" spans="1:7" ht="19.899999999999999" customHeight="1">
      <c r="A25" s="62" t="s">
        <v>203</v>
      </c>
      <c r="B25" s="68" t="s">
        <v>204</v>
      </c>
      <c r="C25" s="121">
        <v>10</v>
      </c>
      <c r="D25" s="121">
        <v>10</v>
      </c>
      <c r="E25" s="121">
        <v>100</v>
      </c>
      <c r="F25" s="121">
        <v>0</v>
      </c>
      <c r="G25" s="121">
        <v>0</v>
      </c>
    </row>
    <row r="26" spans="1:7" ht="19.899999999999999" customHeight="1">
      <c r="A26" s="62" t="s">
        <v>205</v>
      </c>
      <c r="B26" s="68" t="s">
        <v>206</v>
      </c>
      <c r="C26" s="121">
        <v>129</v>
      </c>
      <c r="D26" s="121">
        <v>86</v>
      </c>
      <c r="E26" s="121">
        <v>66.67</v>
      </c>
      <c r="F26" s="121">
        <v>43</v>
      </c>
      <c r="G26" s="121">
        <v>33.33</v>
      </c>
    </row>
    <row r="27" spans="1:7" ht="19.899999999999999" customHeight="1">
      <c r="A27" s="62" t="s">
        <v>207</v>
      </c>
      <c r="B27" s="68" t="s">
        <v>208</v>
      </c>
      <c r="C27" s="121">
        <v>336</v>
      </c>
      <c r="D27" s="121">
        <v>217</v>
      </c>
      <c r="E27" s="121">
        <v>64.58</v>
      </c>
      <c r="F27" s="121">
        <v>119</v>
      </c>
      <c r="G27" s="121">
        <v>35.42</v>
      </c>
    </row>
    <row r="28" spans="1:7" ht="19.899999999999999" customHeight="1">
      <c r="A28" s="62" t="s">
        <v>209</v>
      </c>
      <c r="B28" s="68" t="s">
        <v>210</v>
      </c>
      <c r="C28" s="121">
        <v>114</v>
      </c>
      <c r="D28" s="121">
        <v>74</v>
      </c>
      <c r="E28" s="121">
        <v>64.91</v>
      </c>
      <c r="F28" s="121">
        <v>40</v>
      </c>
      <c r="G28" s="121">
        <v>35.090000000000003</v>
      </c>
    </row>
    <row r="29" spans="1:7" ht="22.15" customHeight="1">
      <c r="A29" s="62" t="s">
        <v>211</v>
      </c>
      <c r="B29" s="68" t="s">
        <v>212</v>
      </c>
      <c r="C29" s="121">
        <v>26</v>
      </c>
      <c r="D29" s="121">
        <v>14</v>
      </c>
      <c r="E29" s="121">
        <v>53.85</v>
      </c>
      <c r="F29" s="121">
        <v>12</v>
      </c>
      <c r="G29" s="121">
        <v>46.15</v>
      </c>
    </row>
    <row r="30" spans="1:7" ht="19.899999999999999" customHeight="1">
      <c r="A30" s="62" t="s">
        <v>213</v>
      </c>
      <c r="B30" s="68" t="s">
        <v>214</v>
      </c>
      <c r="C30" s="121">
        <v>26</v>
      </c>
      <c r="D30" s="121">
        <v>14</v>
      </c>
      <c r="E30" s="121">
        <v>53.85</v>
      </c>
      <c r="F30" s="121">
        <v>12</v>
      </c>
      <c r="G30" s="121">
        <v>46.15</v>
      </c>
    </row>
    <row r="31" spans="1:7" ht="19.899999999999999" customHeight="1" thickBot="1">
      <c r="A31" s="112" t="s">
        <v>215</v>
      </c>
      <c r="B31" s="69" t="s">
        <v>216</v>
      </c>
      <c r="C31" s="122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7" ht="14.25">
      <c r="A32" s="159" t="s">
        <v>164</v>
      </c>
      <c r="B32" s="160"/>
      <c r="C32" s="160"/>
      <c r="D32" s="160"/>
      <c r="E32" s="160"/>
      <c r="F32" s="160"/>
      <c r="G32" s="160"/>
    </row>
    <row r="33" spans="1:7" ht="14.25">
      <c r="A33" s="29" t="s">
        <v>132</v>
      </c>
      <c r="G33" s="40"/>
    </row>
  </sheetData>
  <mergeCells count="10">
    <mergeCell ref="A32:G32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4"/>
  <sheetViews>
    <sheetView workbookViewId="0">
      <selection activeCell="E17" sqref="E17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38" t="s">
        <v>122</v>
      </c>
      <c r="B1" s="138"/>
      <c r="C1" s="138"/>
      <c r="D1" s="138"/>
      <c r="E1" s="138"/>
      <c r="F1" s="138"/>
      <c r="G1" s="138"/>
    </row>
    <row r="2" spans="1:7" ht="31.9" customHeight="1">
      <c r="A2" s="148" t="s">
        <v>234</v>
      </c>
      <c r="B2" s="148"/>
      <c r="C2" s="148"/>
      <c r="D2" s="148"/>
      <c r="E2" s="148"/>
      <c r="F2" s="148"/>
      <c r="G2" s="148"/>
    </row>
    <row r="3" spans="1:7" ht="35.1" customHeight="1" thickBot="1">
      <c r="B3" s="30" t="s">
        <v>1</v>
      </c>
      <c r="C3" s="30" t="s">
        <v>1</v>
      </c>
      <c r="D3" s="30" t="s">
        <v>1</v>
      </c>
      <c r="E3" s="30" t="s">
        <v>1</v>
      </c>
      <c r="F3" s="149" t="s">
        <v>123</v>
      </c>
      <c r="G3" s="149"/>
    </row>
    <row r="4" spans="1:7" ht="39" customHeight="1" thickTop="1">
      <c r="A4" s="150" t="s">
        <v>124</v>
      </c>
      <c r="B4" s="153" t="s">
        <v>125</v>
      </c>
      <c r="C4" s="156" t="s">
        <v>126</v>
      </c>
      <c r="D4" s="157" t="s">
        <v>1</v>
      </c>
      <c r="E4" s="157" t="s">
        <v>1</v>
      </c>
      <c r="F4" s="157" t="s">
        <v>1</v>
      </c>
      <c r="G4" s="157" t="s">
        <v>1</v>
      </c>
    </row>
    <row r="5" spans="1:7" ht="40.5" customHeight="1">
      <c r="A5" s="161"/>
      <c r="B5" s="154" t="s">
        <v>1</v>
      </c>
      <c r="C5" s="158" t="s">
        <v>127</v>
      </c>
      <c r="D5" s="158" t="s">
        <v>128</v>
      </c>
      <c r="E5" s="137" t="s">
        <v>1</v>
      </c>
      <c r="F5" s="158" t="s">
        <v>129</v>
      </c>
      <c r="G5" s="137" t="s">
        <v>1</v>
      </c>
    </row>
    <row r="6" spans="1:7" ht="32.25">
      <c r="A6" s="152"/>
      <c r="B6" s="155" t="s">
        <v>1</v>
      </c>
      <c r="C6" s="137" t="s">
        <v>1</v>
      </c>
      <c r="D6" s="111" t="s">
        <v>130</v>
      </c>
      <c r="E6" s="110" t="s">
        <v>131</v>
      </c>
      <c r="F6" s="111" t="s">
        <v>130</v>
      </c>
      <c r="G6" s="110" t="s">
        <v>131</v>
      </c>
    </row>
    <row r="7" spans="1:7" ht="25.15" customHeight="1">
      <c r="A7" s="62" t="s">
        <v>167</v>
      </c>
      <c r="B7" s="68" t="s">
        <v>168</v>
      </c>
      <c r="C7" s="91">
        <v>18446</v>
      </c>
      <c r="D7" s="91">
        <v>11573</v>
      </c>
      <c r="E7" s="115">
        <v>62.74</v>
      </c>
      <c r="F7" s="91">
        <v>6873</v>
      </c>
      <c r="G7" s="115">
        <v>37.26</v>
      </c>
    </row>
    <row r="8" spans="1:7" ht="22.15" customHeight="1">
      <c r="A8" s="62" t="s">
        <v>169</v>
      </c>
      <c r="B8" s="68" t="s">
        <v>170</v>
      </c>
      <c r="C8" s="91">
        <v>18416</v>
      </c>
      <c r="D8" s="91">
        <v>11554</v>
      </c>
      <c r="E8" s="115">
        <v>62.74</v>
      </c>
      <c r="F8" s="91">
        <v>6862</v>
      </c>
      <c r="G8" s="115">
        <v>37.26</v>
      </c>
    </row>
    <row r="9" spans="1:7" ht="19.899999999999999" customHeight="1">
      <c r="A9" s="62" t="s">
        <v>171</v>
      </c>
      <c r="B9" s="68" t="s">
        <v>172</v>
      </c>
      <c r="C9" s="91">
        <v>3433</v>
      </c>
      <c r="D9" s="91">
        <v>2107</v>
      </c>
      <c r="E9" s="115">
        <v>61.37</v>
      </c>
      <c r="F9" s="91">
        <v>1326</v>
      </c>
      <c r="G9" s="115">
        <v>38.630000000000003</v>
      </c>
    </row>
    <row r="10" spans="1:7" ht="19.899999999999999" customHeight="1">
      <c r="A10" s="62" t="s">
        <v>173</v>
      </c>
      <c r="B10" s="68" t="s">
        <v>174</v>
      </c>
      <c r="C10" s="91">
        <v>5126</v>
      </c>
      <c r="D10" s="91">
        <v>3260</v>
      </c>
      <c r="E10" s="115">
        <v>63.6</v>
      </c>
      <c r="F10" s="91">
        <v>1866</v>
      </c>
      <c r="G10" s="115">
        <v>36.4</v>
      </c>
    </row>
    <row r="11" spans="1:7" ht="19.899999999999999" customHeight="1">
      <c r="A11" s="62" t="s">
        <v>175</v>
      </c>
      <c r="B11" s="68" t="s">
        <v>176</v>
      </c>
      <c r="C11" s="91">
        <v>1649</v>
      </c>
      <c r="D11" s="91">
        <v>1049</v>
      </c>
      <c r="E11" s="115">
        <v>63.61</v>
      </c>
      <c r="F11" s="116">
        <v>600</v>
      </c>
      <c r="G11" s="115">
        <v>36.39</v>
      </c>
    </row>
    <row r="12" spans="1:7" ht="19.899999999999999" customHeight="1">
      <c r="A12" s="62" t="s">
        <v>177</v>
      </c>
      <c r="B12" s="68" t="s">
        <v>178</v>
      </c>
      <c r="C12" s="91">
        <v>2745</v>
      </c>
      <c r="D12" s="91">
        <v>1687</v>
      </c>
      <c r="E12" s="115">
        <v>61.46</v>
      </c>
      <c r="F12" s="91">
        <v>1058</v>
      </c>
      <c r="G12" s="115">
        <v>38.54</v>
      </c>
    </row>
    <row r="13" spans="1:7" ht="19.899999999999999" customHeight="1">
      <c r="A13" s="62" t="s">
        <v>179</v>
      </c>
      <c r="B13" s="68" t="s">
        <v>180</v>
      </c>
      <c r="C13" s="91">
        <v>1031</v>
      </c>
      <c r="D13" s="116">
        <v>654</v>
      </c>
      <c r="E13" s="115">
        <v>63.43</v>
      </c>
      <c r="F13" s="116">
        <v>377</v>
      </c>
      <c r="G13" s="115">
        <v>36.57</v>
      </c>
    </row>
    <row r="14" spans="1:7" ht="19.899999999999999" customHeight="1">
      <c r="A14" s="62" t="s">
        <v>181</v>
      </c>
      <c r="B14" s="68" t="s">
        <v>182</v>
      </c>
      <c r="C14" s="91">
        <v>1721</v>
      </c>
      <c r="D14" s="91">
        <v>1073</v>
      </c>
      <c r="E14" s="115">
        <v>62.35</v>
      </c>
      <c r="F14" s="116">
        <v>648</v>
      </c>
      <c r="G14" s="115">
        <v>37.65</v>
      </c>
    </row>
    <row r="15" spans="1:7" ht="19.899999999999999" customHeight="1">
      <c r="A15" s="62" t="s">
        <v>183</v>
      </c>
      <c r="B15" s="68" t="s">
        <v>184</v>
      </c>
      <c r="C15" s="116">
        <v>145</v>
      </c>
      <c r="D15" s="116">
        <v>84</v>
      </c>
      <c r="E15" s="115">
        <v>57.93</v>
      </c>
      <c r="F15" s="116">
        <v>61</v>
      </c>
      <c r="G15" s="115">
        <v>42.07</v>
      </c>
    </row>
    <row r="16" spans="1:7" ht="19.899999999999999" customHeight="1">
      <c r="A16" s="62" t="s">
        <v>185</v>
      </c>
      <c r="B16" s="68" t="s">
        <v>186</v>
      </c>
      <c r="C16" s="116">
        <v>433</v>
      </c>
      <c r="D16" s="116">
        <v>271</v>
      </c>
      <c r="E16" s="115">
        <v>62.59</v>
      </c>
      <c r="F16" s="116">
        <v>162</v>
      </c>
      <c r="G16" s="115">
        <v>37.409999999999997</v>
      </c>
    </row>
    <row r="17" spans="1:7" ht="19.899999999999999" customHeight="1">
      <c r="A17" s="62" t="s">
        <v>187</v>
      </c>
      <c r="B17" s="68" t="s">
        <v>188</v>
      </c>
      <c r="C17" s="116">
        <v>198</v>
      </c>
      <c r="D17" s="116">
        <v>131</v>
      </c>
      <c r="E17" s="115">
        <v>66.16</v>
      </c>
      <c r="F17" s="116">
        <v>67</v>
      </c>
      <c r="G17" s="115">
        <v>33.840000000000003</v>
      </c>
    </row>
    <row r="18" spans="1:7" ht="19.899999999999999" customHeight="1">
      <c r="A18" s="62" t="s">
        <v>189</v>
      </c>
      <c r="B18" s="68" t="s">
        <v>190</v>
      </c>
      <c r="C18" s="116">
        <v>574</v>
      </c>
      <c r="D18" s="116">
        <v>378</v>
      </c>
      <c r="E18" s="115">
        <v>65.849999999999994</v>
      </c>
      <c r="F18" s="116">
        <v>196</v>
      </c>
      <c r="G18" s="115">
        <v>34.15</v>
      </c>
    </row>
    <row r="19" spans="1:7" ht="19.899999999999999" customHeight="1">
      <c r="A19" s="62" t="s">
        <v>191</v>
      </c>
      <c r="B19" s="68" t="s">
        <v>192</v>
      </c>
      <c r="C19" s="116">
        <v>117</v>
      </c>
      <c r="D19" s="116">
        <v>81</v>
      </c>
      <c r="E19" s="115">
        <v>69.23</v>
      </c>
      <c r="F19" s="116">
        <v>36</v>
      </c>
      <c r="G19" s="115">
        <v>30.77</v>
      </c>
    </row>
    <row r="20" spans="1:7" ht="19.899999999999999" customHeight="1">
      <c r="A20" s="62" t="s">
        <v>193</v>
      </c>
      <c r="B20" s="68" t="s">
        <v>194</v>
      </c>
      <c r="C20" s="116">
        <v>172</v>
      </c>
      <c r="D20" s="116">
        <v>121</v>
      </c>
      <c r="E20" s="115">
        <v>70.349999999999994</v>
      </c>
      <c r="F20" s="116">
        <v>51</v>
      </c>
      <c r="G20" s="115">
        <v>29.65</v>
      </c>
    </row>
    <row r="21" spans="1:7" ht="19.899999999999999" customHeight="1">
      <c r="A21" s="62" t="s">
        <v>195</v>
      </c>
      <c r="B21" s="68" t="s">
        <v>196</v>
      </c>
      <c r="C21" s="116">
        <v>118</v>
      </c>
      <c r="D21" s="116">
        <v>70</v>
      </c>
      <c r="E21" s="115">
        <v>59.32</v>
      </c>
      <c r="F21" s="116">
        <v>48</v>
      </c>
      <c r="G21" s="115">
        <v>40.68</v>
      </c>
    </row>
    <row r="22" spans="1:7" ht="19.899999999999999" customHeight="1">
      <c r="A22" s="62" t="s">
        <v>197</v>
      </c>
      <c r="B22" s="68" t="s">
        <v>198</v>
      </c>
      <c r="C22" s="116">
        <v>232</v>
      </c>
      <c r="D22" s="116">
        <v>143</v>
      </c>
      <c r="E22" s="115">
        <v>61.64</v>
      </c>
      <c r="F22" s="116">
        <v>89</v>
      </c>
      <c r="G22" s="115">
        <v>38.36</v>
      </c>
    </row>
    <row r="23" spans="1:7" ht="19.899999999999999" customHeight="1">
      <c r="A23" s="62" t="s">
        <v>199</v>
      </c>
      <c r="B23" s="68" t="s">
        <v>200</v>
      </c>
      <c r="C23" s="116">
        <v>28</v>
      </c>
      <c r="D23" s="116">
        <v>19</v>
      </c>
      <c r="E23" s="115">
        <v>67.86</v>
      </c>
      <c r="F23" s="116">
        <v>9</v>
      </c>
      <c r="G23" s="115">
        <v>32.14</v>
      </c>
    </row>
    <row r="24" spans="1:7" ht="19.899999999999999" customHeight="1">
      <c r="A24" s="62" t="s">
        <v>201</v>
      </c>
      <c r="B24" s="68" t="s">
        <v>202</v>
      </c>
      <c r="C24" s="116">
        <v>74</v>
      </c>
      <c r="D24" s="116">
        <v>47</v>
      </c>
      <c r="E24" s="115">
        <v>63.51</v>
      </c>
      <c r="F24" s="116">
        <v>27</v>
      </c>
      <c r="G24" s="115">
        <v>36.49</v>
      </c>
    </row>
    <row r="25" spans="1:7" ht="19.899999999999999" customHeight="1">
      <c r="A25" s="62" t="s">
        <v>203</v>
      </c>
      <c r="B25" s="68" t="s">
        <v>204</v>
      </c>
      <c r="C25" s="116">
        <v>14</v>
      </c>
      <c r="D25" s="116">
        <v>8</v>
      </c>
      <c r="E25" s="115">
        <v>57.14</v>
      </c>
      <c r="F25" s="116">
        <v>6</v>
      </c>
      <c r="G25" s="115">
        <v>42.86</v>
      </c>
    </row>
    <row r="26" spans="1:7" ht="19.899999999999999" customHeight="1">
      <c r="A26" s="62" t="s">
        <v>205</v>
      </c>
      <c r="B26" s="68" t="s">
        <v>206</v>
      </c>
      <c r="C26" s="116">
        <v>122</v>
      </c>
      <c r="D26" s="116">
        <v>73</v>
      </c>
      <c r="E26" s="115">
        <v>59.84</v>
      </c>
      <c r="F26" s="116">
        <v>49</v>
      </c>
      <c r="G26" s="115">
        <v>40.159999999999997</v>
      </c>
    </row>
    <row r="27" spans="1:7" ht="19.899999999999999" customHeight="1">
      <c r="A27" s="62" t="s">
        <v>207</v>
      </c>
      <c r="B27" s="68" t="s">
        <v>208</v>
      </c>
      <c r="C27" s="116">
        <v>376</v>
      </c>
      <c r="D27" s="116">
        <v>234</v>
      </c>
      <c r="E27" s="115">
        <v>62.23</v>
      </c>
      <c r="F27" s="116">
        <v>142</v>
      </c>
      <c r="G27" s="115">
        <v>37.770000000000003</v>
      </c>
    </row>
    <row r="28" spans="1:7" ht="19.899999999999999" customHeight="1">
      <c r="A28" s="62" t="s">
        <v>209</v>
      </c>
      <c r="B28" s="68" t="s">
        <v>210</v>
      </c>
      <c r="C28" s="116">
        <v>108</v>
      </c>
      <c r="D28" s="116">
        <v>64</v>
      </c>
      <c r="E28" s="115">
        <v>59.26</v>
      </c>
      <c r="F28" s="116">
        <v>44</v>
      </c>
      <c r="G28" s="115">
        <v>40.74</v>
      </c>
    </row>
    <row r="29" spans="1:7" ht="22.15" customHeight="1">
      <c r="A29" s="62" t="s">
        <v>211</v>
      </c>
      <c r="B29" s="68" t="s">
        <v>212</v>
      </c>
      <c r="C29" s="116">
        <v>30</v>
      </c>
      <c r="D29" s="116">
        <v>19</v>
      </c>
      <c r="E29" s="115">
        <v>63.33</v>
      </c>
      <c r="F29" s="116">
        <v>11</v>
      </c>
      <c r="G29" s="115">
        <v>36.67</v>
      </c>
    </row>
    <row r="30" spans="1:7" ht="19.899999999999999" customHeight="1">
      <c r="A30" s="62" t="s">
        <v>213</v>
      </c>
      <c r="B30" s="68" t="s">
        <v>214</v>
      </c>
      <c r="C30" s="116">
        <v>25</v>
      </c>
      <c r="D30" s="116">
        <v>16</v>
      </c>
      <c r="E30" s="115">
        <v>64</v>
      </c>
      <c r="F30" s="116">
        <v>9</v>
      </c>
      <c r="G30" s="115">
        <v>36</v>
      </c>
    </row>
    <row r="31" spans="1:7" ht="19.899999999999999" customHeight="1" thickBot="1">
      <c r="A31" s="112" t="s">
        <v>215</v>
      </c>
      <c r="B31" s="69" t="s">
        <v>216</v>
      </c>
      <c r="C31" s="117">
        <v>5</v>
      </c>
      <c r="D31" s="118">
        <v>3</v>
      </c>
      <c r="E31" s="119">
        <v>60</v>
      </c>
      <c r="F31" s="118">
        <v>2</v>
      </c>
      <c r="G31" s="119">
        <v>40</v>
      </c>
    </row>
    <row r="32" spans="1:7" ht="14.25">
      <c r="A32" s="159" t="s">
        <v>164</v>
      </c>
      <c r="B32" s="160"/>
      <c r="C32" s="160"/>
      <c r="D32" s="160"/>
      <c r="E32" s="160"/>
      <c r="F32" s="160"/>
      <c r="G32" s="160"/>
    </row>
    <row r="33" spans="1:7" ht="14.25">
      <c r="A33" s="29" t="s">
        <v>132</v>
      </c>
      <c r="G33" s="40"/>
    </row>
    <row r="34" spans="1:7" customFormat="1" ht="15.75" customHeight="1">
      <c r="A34" s="146"/>
      <c r="B34" s="146"/>
      <c r="C34" s="146"/>
      <c r="D34" s="146"/>
      <c r="E34" s="146"/>
      <c r="F34" s="146"/>
      <c r="G34" s="146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4"/>
  <sheetViews>
    <sheetView workbookViewId="0">
      <selection activeCell="C14" sqref="C14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38" t="s">
        <v>122</v>
      </c>
      <c r="B1" s="138"/>
      <c r="C1" s="138"/>
      <c r="D1" s="138"/>
      <c r="E1" s="138"/>
      <c r="F1" s="138"/>
      <c r="G1" s="138"/>
    </row>
    <row r="2" spans="1:7" ht="31.9" customHeight="1">
      <c r="A2" s="148" t="s">
        <v>227</v>
      </c>
      <c r="B2" s="148"/>
      <c r="C2" s="148"/>
      <c r="D2" s="148"/>
      <c r="E2" s="148"/>
      <c r="F2" s="148"/>
      <c r="G2" s="148"/>
    </row>
    <row r="3" spans="1:7" ht="35.1" customHeight="1" thickBot="1">
      <c r="B3" s="30" t="s">
        <v>1</v>
      </c>
      <c r="C3" s="30" t="s">
        <v>1</v>
      </c>
      <c r="D3" s="30" t="s">
        <v>1</v>
      </c>
      <c r="E3" s="30" t="s">
        <v>1</v>
      </c>
      <c r="F3" s="149" t="s">
        <v>123</v>
      </c>
      <c r="G3" s="149"/>
    </row>
    <row r="4" spans="1:7" ht="39" customHeight="1" thickTop="1">
      <c r="A4" s="150" t="s">
        <v>124</v>
      </c>
      <c r="B4" s="153" t="s">
        <v>125</v>
      </c>
      <c r="C4" s="156" t="s">
        <v>126</v>
      </c>
      <c r="D4" s="157" t="s">
        <v>1</v>
      </c>
      <c r="E4" s="157" t="s">
        <v>1</v>
      </c>
      <c r="F4" s="157" t="s">
        <v>1</v>
      </c>
      <c r="G4" s="157" t="s">
        <v>1</v>
      </c>
    </row>
    <row r="5" spans="1:7" ht="40.5" customHeight="1">
      <c r="A5" s="151"/>
      <c r="B5" s="154" t="s">
        <v>1</v>
      </c>
      <c r="C5" s="158" t="s">
        <v>127</v>
      </c>
      <c r="D5" s="158" t="s">
        <v>128</v>
      </c>
      <c r="E5" s="137" t="s">
        <v>1</v>
      </c>
      <c r="F5" s="158" t="s">
        <v>129</v>
      </c>
      <c r="G5" s="137" t="s">
        <v>1</v>
      </c>
    </row>
    <row r="6" spans="1:7" ht="32.25">
      <c r="A6" s="152"/>
      <c r="B6" s="155" t="s">
        <v>1</v>
      </c>
      <c r="C6" s="137" t="s">
        <v>1</v>
      </c>
      <c r="D6" s="100" t="s">
        <v>130</v>
      </c>
      <c r="E6" s="99" t="s">
        <v>131</v>
      </c>
      <c r="F6" s="100" t="s">
        <v>130</v>
      </c>
      <c r="G6" s="99" t="s">
        <v>131</v>
      </c>
    </row>
    <row r="7" spans="1:7" ht="25.15" customHeight="1">
      <c r="A7" s="62" t="s">
        <v>167</v>
      </c>
      <c r="B7" s="68" t="s">
        <v>168</v>
      </c>
      <c r="C7" s="103">
        <v>19068</v>
      </c>
      <c r="D7" s="103">
        <v>12265</v>
      </c>
      <c r="E7" s="104">
        <v>64.319999999999993</v>
      </c>
      <c r="F7" s="103">
        <v>6803</v>
      </c>
      <c r="G7" s="104">
        <v>35.68</v>
      </c>
    </row>
    <row r="8" spans="1:7" ht="22.15" customHeight="1">
      <c r="A8" s="62" t="s">
        <v>169</v>
      </c>
      <c r="B8" s="68" t="s">
        <v>170</v>
      </c>
      <c r="C8" s="103">
        <v>19034</v>
      </c>
      <c r="D8" s="103">
        <v>12239</v>
      </c>
      <c r="E8" s="104">
        <v>64.3</v>
      </c>
      <c r="F8" s="103">
        <v>6795</v>
      </c>
      <c r="G8" s="104">
        <v>35.700000000000003</v>
      </c>
    </row>
    <row r="9" spans="1:7" ht="19.899999999999999" customHeight="1">
      <c r="A9" s="62" t="s">
        <v>171</v>
      </c>
      <c r="B9" s="68" t="s">
        <v>172</v>
      </c>
      <c r="C9" s="103">
        <v>3423</v>
      </c>
      <c r="D9" s="103">
        <v>2190</v>
      </c>
      <c r="E9" s="104">
        <v>63.98</v>
      </c>
      <c r="F9" s="103">
        <v>1233</v>
      </c>
      <c r="G9" s="104">
        <v>36.020000000000003</v>
      </c>
    </row>
    <row r="10" spans="1:7" ht="19.899999999999999" customHeight="1">
      <c r="A10" s="62" t="s">
        <v>173</v>
      </c>
      <c r="B10" s="68" t="s">
        <v>174</v>
      </c>
      <c r="C10" s="103">
        <v>5408</v>
      </c>
      <c r="D10" s="103">
        <v>3522</v>
      </c>
      <c r="E10" s="104">
        <v>65.13</v>
      </c>
      <c r="F10" s="103">
        <v>1886</v>
      </c>
      <c r="G10" s="104">
        <v>34.869999999999997</v>
      </c>
    </row>
    <row r="11" spans="1:7" ht="19.899999999999999" customHeight="1">
      <c r="A11" s="62" t="s">
        <v>175</v>
      </c>
      <c r="B11" s="68" t="s">
        <v>176</v>
      </c>
      <c r="C11" s="103">
        <v>1689</v>
      </c>
      <c r="D11" s="103">
        <v>1074</v>
      </c>
      <c r="E11" s="104">
        <v>63.59</v>
      </c>
      <c r="F11" s="104">
        <v>615</v>
      </c>
      <c r="G11" s="104">
        <v>36.409999999999997</v>
      </c>
    </row>
    <row r="12" spans="1:7" ht="19.899999999999999" customHeight="1">
      <c r="A12" s="62" t="s">
        <v>177</v>
      </c>
      <c r="B12" s="68" t="s">
        <v>178</v>
      </c>
      <c r="C12" s="103">
        <v>2940</v>
      </c>
      <c r="D12" s="103">
        <v>1862</v>
      </c>
      <c r="E12" s="104">
        <v>63.33</v>
      </c>
      <c r="F12" s="103">
        <v>1078</v>
      </c>
      <c r="G12" s="104">
        <v>36.67</v>
      </c>
    </row>
    <row r="13" spans="1:7" ht="19.899999999999999" customHeight="1">
      <c r="A13" s="62" t="s">
        <v>179</v>
      </c>
      <c r="B13" s="68" t="s">
        <v>180</v>
      </c>
      <c r="C13" s="103">
        <v>1019</v>
      </c>
      <c r="D13" s="104">
        <v>670</v>
      </c>
      <c r="E13" s="104">
        <v>65.75</v>
      </c>
      <c r="F13" s="104">
        <v>349</v>
      </c>
      <c r="G13" s="104">
        <v>34.25</v>
      </c>
    </row>
    <row r="14" spans="1:7" ht="19.899999999999999" customHeight="1">
      <c r="A14" s="62" t="s">
        <v>181</v>
      </c>
      <c r="B14" s="68" t="s">
        <v>182</v>
      </c>
      <c r="C14" s="103">
        <v>1816</v>
      </c>
      <c r="D14" s="103">
        <v>1120</v>
      </c>
      <c r="E14" s="104">
        <v>61.67</v>
      </c>
      <c r="F14" s="104">
        <v>696</v>
      </c>
      <c r="G14" s="104">
        <v>38.33</v>
      </c>
    </row>
    <row r="15" spans="1:7" ht="19.899999999999999" customHeight="1">
      <c r="A15" s="62" t="s">
        <v>183</v>
      </c>
      <c r="B15" s="68" t="s">
        <v>184</v>
      </c>
      <c r="C15" s="104">
        <v>116</v>
      </c>
      <c r="D15" s="104">
        <v>78</v>
      </c>
      <c r="E15" s="104">
        <v>67.239999999999995</v>
      </c>
      <c r="F15" s="104">
        <v>38</v>
      </c>
      <c r="G15" s="104">
        <v>32.76</v>
      </c>
    </row>
    <row r="16" spans="1:7" ht="19.899999999999999" customHeight="1">
      <c r="A16" s="62" t="s">
        <v>185</v>
      </c>
      <c r="B16" s="68" t="s">
        <v>186</v>
      </c>
      <c r="C16" s="104">
        <v>441</v>
      </c>
      <c r="D16" s="104">
        <v>300</v>
      </c>
      <c r="E16" s="104">
        <v>68.03</v>
      </c>
      <c r="F16" s="104">
        <v>141</v>
      </c>
      <c r="G16" s="104">
        <v>31.97</v>
      </c>
    </row>
    <row r="17" spans="1:7" ht="19.899999999999999" customHeight="1">
      <c r="A17" s="62" t="s">
        <v>187</v>
      </c>
      <c r="B17" s="68" t="s">
        <v>188</v>
      </c>
      <c r="C17" s="104">
        <v>192</v>
      </c>
      <c r="D17" s="104">
        <v>121</v>
      </c>
      <c r="E17" s="104">
        <v>63.02</v>
      </c>
      <c r="F17" s="104">
        <v>71</v>
      </c>
      <c r="G17" s="104">
        <v>36.979999999999997</v>
      </c>
    </row>
    <row r="18" spans="1:7" ht="19.899999999999999" customHeight="1">
      <c r="A18" s="62" t="s">
        <v>189</v>
      </c>
      <c r="B18" s="68" t="s">
        <v>190</v>
      </c>
      <c r="C18" s="104">
        <v>624</v>
      </c>
      <c r="D18" s="104">
        <v>431</v>
      </c>
      <c r="E18" s="104">
        <v>69.069999999999993</v>
      </c>
      <c r="F18" s="104">
        <v>193</v>
      </c>
      <c r="G18" s="104">
        <v>30.93</v>
      </c>
    </row>
    <row r="19" spans="1:7" ht="19.899999999999999" customHeight="1">
      <c r="A19" s="62" t="s">
        <v>191</v>
      </c>
      <c r="B19" s="68" t="s">
        <v>192</v>
      </c>
      <c r="C19" s="104">
        <v>126</v>
      </c>
      <c r="D19" s="104">
        <v>89</v>
      </c>
      <c r="E19" s="104">
        <v>70.63</v>
      </c>
      <c r="F19" s="104">
        <v>37</v>
      </c>
      <c r="G19" s="104">
        <v>29.37</v>
      </c>
    </row>
    <row r="20" spans="1:7" ht="19.899999999999999" customHeight="1">
      <c r="A20" s="62" t="s">
        <v>193</v>
      </c>
      <c r="B20" s="68" t="s">
        <v>194</v>
      </c>
      <c r="C20" s="104">
        <v>146</v>
      </c>
      <c r="D20" s="104">
        <v>105</v>
      </c>
      <c r="E20" s="104">
        <v>71.92</v>
      </c>
      <c r="F20" s="104">
        <v>41</v>
      </c>
      <c r="G20" s="104">
        <v>28.08</v>
      </c>
    </row>
    <row r="21" spans="1:7" ht="19.899999999999999" customHeight="1">
      <c r="A21" s="62" t="s">
        <v>195</v>
      </c>
      <c r="B21" s="68" t="s">
        <v>196</v>
      </c>
      <c r="C21" s="104">
        <v>123</v>
      </c>
      <c r="D21" s="104">
        <v>78</v>
      </c>
      <c r="E21" s="104">
        <v>63.41</v>
      </c>
      <c r="F21" s="104">
        <v>45</v>
      </c>
      <c r="G21" s="104">
        <v>36.590000000000003</v>
      </c>
    </row>
    <row r="22" spans="1:7" ht="19.899999999999999" customHeight="1">
      <c r="A22" s="62" t="s">
        <v>197</v>
      </c>
      <c r="B22" s="68" t="s">
        <v>198</v>
      </c>
      <c r="C22" s="104">
        <v>234</v>
      </c>
      <c r="D22" s="104">
        <v>145</v>
      </c>
      <c r="E22" s="104">
        <v>61.97</v>
      </c>
      <c r="F22" s="104">
        <v>89</v>
      </c>
      <c r="G22" s="104">
        <v>38.03</v>
      </c>
    </row>
    <row r="23" spans="1:7" ht="19.899999999999999" customHeight="1">
      <c r="A23" s="62" t="s">
        <v>199</v>
      </c>
      <c r="B23" s="68" t="s">
        <v>200</v>
      </c>
      <c r="C23" s="104">
        <v>33</v>
      </c>
      <c r="D23" s="104">
        <v>22</v>
      </c>
      <c r="E23" s="104">
        <v>66.67</v>
      </c>
      <c r="F23" s="104">
        <v>11</v>
      </c>
      <c r="G23" s="104">
        <v>33.33</v>
      </c>
    </row>
    <row r="24" spans="1:7" ht="19.899999999999999" customHeight="1">
      <c r="A24" s="62" t="s">
        <v>201</v>
      </c>
      <c r="B24" s="68" t="s">
        <v>202</v>
      </c>
      <c r="C24" s="104">
        <v>75</v>
      </c>
      <c r="D24" s="104">
        <v>50</v>
      </c>
      <c r="E24" s="104">
        <v>66.67</v>
      </c>
      <c r="F24" s="104">
        <v>25</v>
      </c>
      <c r="G24" s="104">
        <v>33.33</v>
      </c>
    </row>
    <row r="25" spans="1:7" ht="19.899999999999999" customHeight="1">
      <c r="A25" s="62" t="s">
        <v>203</v>
      </c>
      <c r="B25" s="68" t="s">
        <v>204</v>
      </c>
      <c r="C25" s="104">
        <v>8</v>
      </c>
      <c r="D25" s="104">
        <v>5</v>
      </c>
      <c r="E25" s="104">
        <v>62.5</v>
      </c>
      <c r="F25" s="104">
        <v>3</v>
      </c>
      <c r="G25" s="104">
        <v>37.5</v>
      </c>
    </row>
    <row r="26" spans="1:7" ht="19.899999999999999" customHeight="1">
      <c r="A26" s="62" t="s">
        <v>205</v>
      </c>
      <c r="B26" s="68" t="s">
        <v>206</v>
      </c>
      <c r="C26" s="104">
        <v>146</v>
      </c>
      <c r="D26" s="104">
        <v>83</v>
      </c>
      <c r="E26" s="104">
        <v>56.85</v>
      </c>
      <c r="F26" s="104">
        <v>63</v>
      </c>
      <c r="G26" s="104">
        <v>43.15</v>
      </c>
    </row>
    <row r="27" spans="1:7" ht="19.899999999999999" customHeight="1">
      <c r="A27" s="62" t="s">
        <v>207</v>
      </c>
      <c r="B27" s="68" t="s">
        <v>208</v>
      </c>
      <c r="C27" s="104">
        <v>371</v>
      </c>
      <c r="D27" s="104">
        <v>230</v>
      </c>
      <c r="E27" s="104">
        <v>61.99</v>
      </c>
      <c r="F27" s="104">
        <v>141</v>
      </c>
      <c r="G27" s="104">
        <v>38.01</v>
      </c>
    </row>
    <row r="28" spans="1:7" ht="19.899999999999999" customHeight="1">
      <c r="A28" s="62" t="s">
        <v>209</v>
      </c>
      <c r="B28" s="68" t="s">
        <v>210</v>
      </c>
      <c r="C28" s="104">
        <v>104</v>
      </c>
      <c r="D28" s="104">
        <v>64</v>
      </c>
      <c r="E28" s="104">
        <v>61.54</v>
      </c>
      <c r="F28" s="104">
        <v>40</v>
      </c>
      <c r="G28" s="104">
        <v>38.46</v>
      </c>
    </row>
    <row r="29" spans="1:7" ht="22.15" customHeight="1">
      <c r="A29" s="62" t="s">
        <v>211</v>
      </c>
      <c r="B29" s="68" t="s">
        <v>212</v>
      </c>
      <c r="C29" s="104">
        <v>34</v>
      </c>
      <c r="D29" s="104">
        <v>26</v>
      </c>
      <c r="E29" s="104">
        <v>76.47</v>
      </c>
      <c r="F29" s="104">
        <v>8</v>
      </c>
      <c r="G29" s="104">
        <v>23.53</v>
      </c>
    </row>
    <row r="30" spans="1:7" ht="19.899999999999999" customHeight="1">
      <c r="A30" s="62" t="s">
        <v>213</v>
      </c>
      <c r="B30" s="68" t="s">
        <v>214</v>
      </c>
      <c r="C30" s="104">
        <v>28</v>
      </c>
      <c r="D30" s="104">
        <v>21</v>
      </c>
      <c r="E30" s="104">
        <v>75</v>
      </c>
      <c r="F30" s="104">
        <v>7</v>
      </c>
      <c r="G30" s="104">
        <v>25</v>
      </c>
    </row>
    <row r="31" spans="1:7" ht="19.899999999999999" customHeight="1" thickBot="1">
      <c r="A31" s="63" t="s">
        <v>215</v>
      </c>
      <c r="B31" s="69" t="s">
        <v>216</v>
      </c>
      <c r="C31" s="105">
        <v>6</v>
      </c>
      <c r="D31" s="106">
        <v>5</v>
      </c>
      <c r="E31" s="106">
        <v>83.33</v>
      </c>
      <c r="F31" s="106">
        <v>1</v>
      </c>
      <c r="G31" s="106">
        <v>16.670000000000002</v>
      </c>
    </row>
    <row r="32" spans="1:7" ht="14.25">
      <c r="A32" s="144" t="s">
        <v>164</v>
      </c>
      <c r="B32" s="145"/>
      <c r="C32" s="145"/>
      <c r="D32" s="145"/>
      <c r="E32" s="145"/>
      <c r="F32" s="145"/>
      <c r="G32" s="145"/>
    </row>
    <row r="33" spans="1:7" ht="14.25">
      <c r="A33" s="29" t="s">
        <v>132</v>
      </c>
      <c r="G33" s="40"/>
    </row>
    <row r="34" spans="1:7" customFormat="1" ht="15.75" customHeight="1">
      <c r="A34" s="146"/>
      <c r="B34" s="146"/>
      <c r="C34" s="146"/>
      <c r="D34" s="146"/>
      <c r="E34" s="146"/>
      <c r="F34" s="146"/>
      <c r="G34" s="146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4"/>
  <sheetViews>
    <sheetView workbookViewId="0">
      <selection activeCell="A2" sqref="A2:G2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38" t="s">
        <v>122</v>
      </c>
      <c r="B1" s="138"/>
      <c r="C1" s="138"/>
      <c r="D1" s="138"/>
      <c r="E1" s="138"/>
      <c r="F1" s="138"/>
      <c r="G1" s="138"/>
    </row>
    <row r="2" spans="1:7" ht="31.9" customHeight="1">
      <c r="A2" s="148" t="s">
        <v>225</v>
      </c>
      <c r="B2" s="148"/>
      <c r="C2" s="148"/>
      <c r="D2" s="148"/>
      <c r="E2" s="148"/>
      <c r="F2" s="148"/>
      <c r="G2" s="148"/>
    </row>
    <row r="3" spans="1:7" ht="35.1" customHeight="1" thickBot="1">
      <c r="B3" s="30" t="s">
        <v>1</v>
      </c>
      <c r="C3" s="30" t="s">
        <v>1</v>
      </c>
      <c r="D3" s="30" t="s">
        <v>1</v>
      </c>
      <c r="E3" s="30" t="s">
        <v>1</v>
      </c>
      <c r="F3" s="149" t="s">
        <v>123</v>
      </c>
      <c r="G3" s="149"/>
    </row>
    <row r="4" spans="1:7" ht="39" customHeight="1" thickTop="1">
      <c r="A4" s="150" t="s">
        <v>124</v>
      </c>
      <c r="B4" s="153" t="s">
        <v>125</v>
      </c>
      <c r="C4" s="156" t="s">
        <v>126</v>
      </c>
      <c r="D4" s="157" t="s">
        <v>1</v>
      </c>
      <c r="E4" s="157" t="s">
        <v>1</v>
      </c>
      <c r="F4" s="157" t="s">
        <v>1</v>
      </c>
      <c r="G4" s="157" t="s">
        <v>1</v>
      </c>
    </row>
    <row r="5" spans="1:7" ht="40.5" customHeight="1">
      <c r="A5" s="151"/>
      <c r="B5" s="154" t="s">
        <v>1</v>
      </c>
      <c r="C5" s="158" t="s">
        <v>127</v>
      </c>
      <c r="D5" s="158" t="s">
        <v>128</v>
      </c>
      <c r="E5" s="137" t="s">
        <v>1</v>
      </c>
      <c r="F5" s="158" t="s">
        <v>129</v>
      </c>
      <c r="G5" s="137" t="s">
        <v>1</v>
      </c>
    </row>
    <row r="6" spans="1:7" ht="32.25">
      <c r="A6" s="152"/>
      <c r="B6" s="155" t="s">
        <v>1</v>
      </c>
      <c r="C6" s="137" t="s">
        <v>1</v>
      </c>
      <c r="D6" s="96" t="s">
        <v>130</v>
      </c>
      <c r="E6" s="95" t="s">
        <v>131</v>
      </c>
      <c r="F6" s="96" t="s">
        <v>130</v>
      </c>
      <c r="G6" s="95" t="s">
        <v>131</v>
      </c>
    </row>
    <row r="7" spans="1:7" ht="25.15" customHeight="1">
      <c r="A7" s="62" t="s">
        <v>167</v>
      </c>
      <c r="B7" s="68" t="s">
        <v>168</v>
      </c>
      <c r="C7" s="91">
        <v>19581</v>
      </c>
      <c r="D7" s="91">
        <v>12992</v>
      </c>
      <c r="E7" s="97">
        <v>66.349999999999994</v>
      </c>
      <c r="F7" s="91">
        <v>6589</v>
      </c>
      <c r="G7" s="97">
        <v>33.65</v>
      </c>
    </row>
    <row r="8" spans="1:7" ht="22.15" customHeight="1">
      <c r="A8" s="62" t="s">
        <v>169</v>
      </c>
      <c r="B8" s="68" t="s">
        <v>170</v>
      </c>
      <c r="C8" s="91">
        <v>19524</v>
      </c>
      <c r="D8" s="91">
        <v>12952</v>
      </c>
      <c r="E8" s="97">
        <v>66.34</v>
      </c>
      <c r="F8" s="91">
        <v>6572</v>
      </c>
      <c r="G8" s="97">
        <v>33.659999999999997</v>
      </c>
    </row>
    <row r="9" spans="1:7" ht="19.899999999999999" customHeight="1">
      <c r="A9" s="62" t="s">
        <v>171</v>
      </c>
      <c r="B9" s="68" t="s">
        <v>172</v>
      </c>
      <c r="C9" s="91">
        <v>3479</v>
      </c>
      <c r="D9" s="91">
        <v>2277</v>
      </c>
      <c r="E9" s="97">
        <v>65.45</v>
      </c>
      <c r="F9" s="91">
        <v>1202</v>
      </c>
      <c r="G9" s="97">
        <v>34.549999999999997</v>
      </c>
    </row>
    <row r="10" spans="1:7" ht="19.899999999999999" customHeight="1">
      <c r="A10" s="62" t="s">
        <v>173</v>
      </c>
      <c r="B10" s="68" t="s">
        <v>174</v>
      </c>
      <c r="C10" s="91">
        <v>5804</v>
      </c>
      <c r="D10" s="91">
        <v>3873</v>
      </c>
      <c r="E10" s="97">
        <v>66.73</v>
      </c>
      <c r="F10" s="91">
        <v>1931</v>
      </c>
      <c r="G10" s="97">
        <v>33.270000000000003</v>
      </c>
    </row>
    <row r="11" spans="1:7" ht="19.899999999999999" customHeight="1">
      <c r="A11" s="62" t="s">
        <v>175</v>
      </c>
      <c r="B11" s="68" t="s">
        <v>176</v>
      </c>
      <c r="C11" s="91">
        <v>1648</v>
      </c>
      <c r="D11" s="91">
        <v>1096</v>
      </c>
      <c r="E11" s="97">
        <v>66.5</v>
      </c>
      <c r="F11" s="92">
        <v>552</v>
      </c>
      <c r="G11" s="97">
        <v>33.5</v>
      </c>
    </row>
    <row r="12" spans="1:7" ht="19.899999999999999" customHeight="1">
      <c r="A12" s="62" t="s">
        <v>177</v>
      </c>
      <c r="B12" s="68" t="s">
        <v>178</v>
      </c>
      <c r="C12" s="91">
        <v>2844</v>
      </c>
      <c r="D12" s="91">
        <v>1842</v>
      </c>
      <c r="E12" s="97">
        <v>64.77</v>
      </c>
      <c r="F12" s="92">
        <v>1002</v>
      </c>
      <c r="G12" s="97">
        <v>35.229999999999997</v>
      </c>
    </row>
    <row r="13" spans="1:7" ht="19.899999999999999" customHeight="1">
      <c r="A13" s="62" t="s">
        <v>179</v>
      </c>
      <c r="B13" s="68" t="s">
        <v>180</v>
      </c>
      <c r="C13" s="91">
        <v>1070</v>
      </c>
      <c r="D13" s="92">
        <v>702</v>
      </c>
      <c r="E13" s="97">
        <v>65.61</v>
      </c>
      <c r="F13" s="92">
        <v>368</v>
      </c>
      <c r="G13" s="97">
        <v>34.39</v>
      </c>
    </row>
    <row r="14" spans="1:7" ht="19.899999999999999" customHeight="1">
      <c r="A14" s="62" t="s">
        <v>181</v>
      </c>
      <c r="B14" s="68" t="s">
        <v>182</v>
      </c>
      <c r="C14" s="91">
        <v>1822</v>
      </c>
      <c r="D14" s="91">
        <v>1239</v>
      </c>
      <c r="E14" s="97">
        <v>68</v>
      </c>
      <c r="F14" s="92">
        <v>583</v>
      </c>
      <c r="G14" s="97">
        <v>32</v>
      </c>
    </row>
    <row r="15" spans="1:7" ht="19.899999999999999" customHeight="1">
      <c r="A15" s="62" t="s">
        <v>183</v>
      </c>
      <c r="B15" s="68" t="s">
        <v>184</v>
      </c>
      <c r="C15" s="92">
        <v>130</v>
      </c>
      <c r="D15" s="92">
        <v>91</v>
      </c>
      <c r="E15" s="97">
        <v>70</v>
      </c>
      <c r="F15" s="92">
        <v>39</v>
      </c>
      <c r="G15" s="97">
        <v>30</v>
      </c>
    </row>
    <row r="16" spans="1:7" ht="19.899999999999999" customHeight="1">
      <c r="A16" s="62" t="s">
        <v>185</v>
      </c>
      <c r="B16" s="68" t="s">
        <v>186</v>
      </c>
      <c r="C16" s="92">
        <v>482</v>
      </c>
      <c r="D16" s="92">
        <v>329</v>
      </c>
      <c r="E16" s="97">
        <v>68.260000000000005</v>
      </c>
      <c r="F16" s="92">
        <v>153</v>
      </c>
      <c r="G16" s="97">
        <v>31.74</v>
      </c>
    </row>
    <row r="17" spans="1:7" ht="19.899999999999999" customHeight="1">
      <c r="A17" s="62" t="s">
        <v>187</v>
      </c>
      <c r="B17" s="68" t="s">
        <v>188</v>
      </c>
      <c r="C17" s="92">
        <v>172</v>
      </c>
      <c r="D17" s="92">
        <v>113</v>
      </c>
      <c r="E17" s="97">
        <v>65.7</v>
      </c>
      <c r="F17" s="92">
        <v>59</v>
      </c>
      <c r="G17" s="97">
        <v>34.299999999999997</v>
      </c>
    </row>
    <row r="18" spans="1:7" ht="19.899999999999999" customHeight="1">
      <c r="A18" s="62" t="s">
        <v>189</v>
      </c>
      <c r="B18" s="68" t="s">
        <v>190</v>
      </c>
      <c r="C18" s="92">
        <v>629</v>
      </c>
      <c r="D18" s="92">
        <v>426</v>
      </c>
      <c r="E18" s="97">
        <v>67.73</v>
      </c>
      <c r="F18" s="92">
        <v>203</v>
      </c>
      <c r="G18" s="97">
        <v>32.270000000000003</v>
      </c>
    </row>
    <row r="19" spans="1:7" ht="19.899999999999999" customHeight="1">
      <c r="A19" s="62" t="s">
        <v>191</v>
      </c>
      <c r="B19" s="68" t="s">
        <v>192</v>
      </c>
      <c r="C19" s="92">
        <v>142</v>
      </c>
      <c r="D19" s="92">
        <v>94</v>
      </c>
      <c r="E19" s="97">
        <v>66.2</v>
      </c>
      <c r="F19" s="92">
        <v>48</v>
      </c>
      <c r="G19" s="97">
        <v>33.799999999999997</v>
      </c>
    </row>
    <row r="20" spans="1:7" ht="19.899999999999999" customHeight="1">
      <c r="A20" s="62" t="s">
        <v>193</v>
      </c>
      <c r="B20" s="68" t="s">
        <v>194</v>
      </c>
      <c r="C20" s="92">
        <v>172</v>
      </c>
      <c r="D20" s="92">
        <v>107</v>
      </c>
      <c r="E20" s="97">
        <v>62.21</v>
      </c>
      <c r="F20" s="92">
        <v>65</v>
      </c>
      <c r="G20" s="97">
        <v>37.79</v>
      </c>
    </row>
    <row r="21" spans="1:7" ht="19.899999999999999" customHeight="1">
      <c r="A21" s="62" t="s">
        <v>195</v>
      </c>
      <c r="B21" s="68" t="s">
        <v>196</v>
      </c>
      <c r="C21" s="92">
        <v>130</v>
      </c>
      <c r="D21" s="92">
        <v>92</v>
      </c>
      <c r="E21" s="97">
        <v>70.77</v>
      </c>
      <c r="F21" s="92">
        <v>38</v>
      </c>
      <c r="G21" s="97">
        <v>29.23</v>
      </c>
    </row>
    <row r="22" spans="1:7" ht="19.899999999999999" customHeight="1">
      <c r="A22" s="62" t="s">
        <v>197</v>
      </c>
      <c r="B22" s="68" t="s">
        <v>198</v>
      </c>
      <c r="C22" s="92">
        <v>213</v>
      </c>
      <c r="D22" s="92">
        <v>133</v>
      </c>
      <c r="E22" s="97">
        <v>62.44</v>
      </c>
      <c r="F22" s="92">
        <v>80</v>
      </c>
      <c r="G22" s="97">
        <v>37.56</v>
      </c>
    </row>
    <row r="23" spans="1:7" ht="19.899999999999999" customHeight="1">
      <c r="A23" s="62" t="s">
        <v>199</v>
      </c>
      <c r="B23" s="68" t="s">
        <v>200</v>
      </c>
      <c r="C23" s="92">
        <v>39</v>
      </c>
      <c r="D23" s="92">
        <v>27</v>
      </c>
      <c r="E23" s="97">
        <v>69.23</v>
      </c>
      <c r="F23" s="92">
        <v>12</v>
      </c>
      <c r="G23" s="97">
        <v>30.77</v>
      </c>
    </row>
    <row r="24" spans="1:7" ht="19.899999999999999" customHeight="1">
      <c r="A24" s="62" t="s">
        <v>201</v>
      </c>
      <c r="B24" s="68" t="s">
        <v>202</v>
      </c>
      <c r="C24" s="92">
        <v>74</v>
      </c>
      <c r="D24" s="92">
        <v>48</v>
      </c>
      <c r="E24" s="97">
        <v>64.86</v>
      </c>
      <c r="F24" s="92">
        <v>26</v>
      </c>
      <c r="G24" s="97">
        <v>35.14</v>
      </c>
    </row>
    <row r="25" spans="1:7" ht="19.899999999999999" customHeight="1">
      <c r="A25" s="62" t="s">
        <v>203</v>
      </c>
      <c r="B25" s="68" t="s">
        <v>204</v>
      </c>
      <c r="C25" s="92">
        <v>15</v>
      </c>
      <c r="D25" s="92">
        <v>9</v>
      </c>
      <c r="E25" s="97">
        <v>60</v>
      </c>
      <c r="F25" s="92">
        <v>6</v>
      </c>
      <c r="G25" s="97">
        <v>40</v>
      </c>
    </row>
    <row r="26" spans="1:7" ht="19.899999999999999" customHeight="1">
      <c r="A26" s="62" t="s">
        <v>205</v>
      </c>
      <c r="B26" s="68" t="s">
        <v>206</v>
      </c>
      <c r="C26" s="92">
        <v>154</v>
      </c>
      <c r="D26" s="92">
        <v>91</v>
      </c>
      <c r="E26" s="97">
        <v>59.09</v>
      </c>
      <c r="F26" s="92">
        <v>63</v>
      </c>
      <c r="G26" s="97">
        <v>40.909999999999997</v>
      </c>
    </row>
    <row r="27" spans="1:7" ht="19.899999999999999" customHeight="1">
      <c r="A27" s="62" t="s">
        <v>207</v>
      </c>
      <c r="B27" s="68" t="s">
        <v>208</v>
      </c>
      <c r="C27" s="92">
        <v>384</v>
      </c>
      <c r="D27" s="92">
        <v>276</v>
      </c>
      <c r="E27" s="97">
        <v>71.88</v>
      </c>
      <c r="F27" s="92">
        <v>108</v>
      </c>
      <c r="G27" s="97">
        <v>28.13</v>
      </c>
    </row>
    <row r="28" spans="1:7" ht="19.899999999999999" customHeight="1">
      <c r="A28" s="62" t="s">
        <v>209</v>
      </c>
      <c r="B28" s="68" t="s">
        <v>210</v>
      </c>
      <c r="C28" s="92">
        <v>121</v>
      </c>
      <c r="D28" s="92">
        <v>87</v>
      </c>
      <c r="E28" s="97">
        <v>71.900000000000006</v>
      </c>
      <c r="F28" s="92">
        <v>34</v>
      </c>
      <c r="G28" s="97">
        <v>28.1</v>
      </c>
    </row>
    <row r="29" spans="1:7" ht="22.15" customHeight="1">
      <c r="A29" s="62" t="s">
        <v>211</v>
      </c>
      <c r="B29" s="68" t="s">
        <v>212</v>
      </c>
      <c r="C29" s="92">
        <v>57</v>
      </c>
      <c r="D29" s="92">
        <v>40</v>
      </c>
      <c r="E29" s="97">
        <v>70.180000000000007</v>
      </c>
      <c r="F29" s="92">
        <v>17</v>
      </c>
      <c r="G29" s="97">
        <v>29.82</v>
      </c>
    </row>
    <row r="30" spans="1:7" ht="19.899999999999999" customHeight="1">
      <c r="A30" s="62" t="s">
        <v>213</v>
      </c>
      <c r="B30" s="68" t="s">
        <v>214</v>
      </c>
      <c r="C30" s="92">
        <v>51</v>
      </c>
      <c r="D30" s="92">
        <v>35</v>
      </c>
      <c r="E30" s="97">
        <v>68.63</v>
      </c>
      <c r="F30" s="92">
        <v>16</v>
      </c>
      <c r="G30" s="97">
        <v>31.37</v>
      </c>
    </row>
    <row r="31" spans="1:7" ht="19.899999999999999" customHeight="1" thickBot="1">
      <c r="A31" s="63" t="s">
        <v>215</v>
      </c>
      <c r="B31" s="69" t="s">
        <v>216</v>
      </c>
      <c r="C31" s="93">
        <v>6</v>
      </c>
      <c r="D31" s="94">
        <v>5</v>
      </c>
      <c r="E31" s="98">
        <v>83.33</v>
      </c>
      <c r="F31" s="94">
        <v>1</v>
      </c>
      <c r="G31" s="98">
        <v>16.670000000000002</v>
      </c>
    </row>
    <row r="32" spans="1:7" ht="14.25">
      <c r="A32" s="144" t="s">
        <v>164</v>
      </c>
      <c r="B32" s="145"/>
      <c r="C32" s="145"/>
      <c r="D32" s="145"/>
      <c r="E32" s="145"/>
      <c r="F32" s="145"/>
      <c r="G32" s="145"/>
    </row>
    <row r="33" spans="1:7" ht="14.25">
      <c r="A33" s="29" t="s">
        <v>132</v>
      </c>
      <c r="G33" s="40"/>
    </row>
    <row r="34" spans="1:7" customFormat="1" ht="15.75" customHeight="1">
      <c r="A34" s="146"/>
      <c r="B34" s="146"/>
      <c r="C34" s="146"/>
      <c r="D34" s="146"/>
      <c r="E34" s="146"/>
      <c r="F34" s="146"/>
      <c r="G34" s="146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4"/>
  <sheetViews>
    <sheetView workbookViewId="0">
      <selection activeCell="F21" sqref="F21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38" t="s">
        <v>122</v>
      </c>
      <c r="B1" s="138"/>
      <c r="C1" s="138"/>
      <c r="D1" s="138"/>
      <c r="E1" s="138"/>
      <c r="F1" s="138"/>
      <c r="G1" s="138"/>
    </row>
    <row r="2" spans="1:7" ht="31.9" customHeight="1">
      <c r="A2" s="148" t="s">
        <v>223</v>
      </c>
      <c r="B2" s="148"/>
      <c r="C2" s="148"/>
      <c r="D2" s="148"/>
      <c r="E2" s="148"/>
      <c r="F2" s="148"/>
      <c r="G2" s="148"/>
    </row>
    <row r="3" spans="1:7" ht="35.1" customHeight="1" thickBot="1">
      <c r="B3" s="30" t="s">
        <v>1</v>
      </c>
      <c r="C3" s="30" t="s">
        <v>1</v>
      </c>
      <c r="D3" s="30" t="s">
        <v>1</v>
      </c>
      <c r="E3" s="30" t="s">
        <v>1</v>
      </c>
      <c r="F3" s="149" t="s">
        <v>123</v>
      </c>
      <c r="G3" s="149"/>
    </row>
    <row r="4" spans="1:7" ht="39" customHeight="1" thickTop="1">
      <c r="A4" s="150" t="s">
        <v>124</v>
      </c>
      <c r="B4" s="153" t="s">
        <v>125</v>
      </c>
      <c r="C4" s="156" t="s">
        <v>126</v>
      </c>
      <c r="D4" s="157" t="s">
        <v>1</v>
      </c>
      <c r="E4" s="157" t="s">
        <v>1</v>
      </c>
      <c r="F4" s="157" t="s">
        <v>1</v>
      </c>
      <c r="G4" s="157" t="s">
        <v>1</v>
      </c>
    </row>
    <row r="5" spans="1:7" ht="40.5" customHeight="1">
      <c r="A5" s="151"/>
      <c r="B5" s="154" t="s">
        <v>1</v>
      </c>
      <c r="C5" s="158" t="s">
        <v>127</v>
      </c>
      <c r="D5" s="158" t="s">
        <v>128</v>
      </c>
      <c r="E5" s="137" t="s">
        <v>1</v>
      </c>
      <c r="F5" s="158" t="s">
        <v>129</v>
      </c>
      <c r="G5" s="137" t="s">
        <v>1</v>
      </c>
    </row>
    <row r="6" spans="1:7" ht="32.25">
      <c r="A6" s="152"/>
      <c r="B6" s="155" t="s">
        <v>1</v>
      </c>
      <c r="C6" s="137" t="s">
        <v>1</v>
      </c>
      <c r="D6" s="90" t="s">
        <v>130</v>
      </c>
      <c r="E6" s="89" t="s">
        <v>131</v>
      </c>
      <c r="F6" s="90" t="s">
        <v>130</v>
      </c>
      <c r="G6" s="89" t="s">
        <v>131</v>
      </c>
    </row>
    <row r="7" spans="1:7" ht="25.15" customHeight="1">
      <c r="A7" s="62" t="s">
        <v>167</v>
      </c>
      <c r="B7" s="68" t="s">
        <v>168</v>
      </c>
      <c r="C7" s="91">
        <v>22291</v>
      </c>
      <c r="D7" s="91">
        <v>14712</v>
      </c>
      <c r="E7" s="97">
        <v>66</v>
      </c>
      <c r="F7" s="91">
        <v>7579</v>
      </c>
      <c r="G7" s="97">
        <v>34</v>
      </c>
    </row>
    <row r="8" spans="1:7" ht="22.15" customHeight="1">
      <c r="A8" s="62" t="s">
        <v>169</v>
      </c>
      <c r="B8" s="68" t="s">
        <v>170</v>
      </c>
      <c r="C8" s="91">
        <v>22250</v>
      </c>
      <c r="D8" s="91">
        <v>14688</v>
      </c>
      <c r="E8" s="97">
        <v>66.010000000000005</v>
      </c>
      <c r="F8" s="91">
        <v>7562</v>
      </c>
      <c r="G8" s="97">
        <v>33.99</v>
      </c>
    </row>
    <row r="9" spans="1:7" ht="19.899999999999999" customHeight="1">
      <c r="A9" s="62" t="s">
        <v>171</v>
      </c>
      <c r="B9" s="68" t="s">
        <v>172</v>
      </c>
      <c r="C9" s="91">
        <v>6612</v>
      </c>
      <c r="D9" s="91">
        <v>4330</v>
      </c>
      <c r="E9" s="97">
        <v>65.489999999999995</v>
      </c>
      <c r="F9" s="91">
        <v>2282</v>
      </c>
      <c r="G9" s="97">
        <v>34.51</v>
      </c>
    </row>
    <row r="10" spans="1:7" ht="19.899999999999999" customHeight="1">
      <c r="A10" s="62" t="s">
        <v>173</v>
      </c>
      <c r="B10" s="68" t="s">
        <v>174</v>
      </c>
      <c r="C10" s="91">
        <v>5599</v>
      </c>
      <c r="D10" s="91">
        <v>3705</v>
      </c>
      <c r="E10" s="97">
        <v>66.17</v>
      </c>
      <c r="F10" s="91">
        <v>1894</v>
      </c>
      <c r="G10" s="97">
        <v>33.83</v>
      </c>
    </row>
    <row r="11" spans="1:7" ht="19.899999999999999" customHeight="1">
      <c r="A11" s="62" t="s">
        <v>175</v>
      </c>
      <c r="B11" s="68" t="s">
        <v>176</v>
      </c>
      <c r="C11" s="91">
        <v>1697</v>
      </c>
      <c r="D11" s="91">
        <v>1131</v>
      </c>
      <c r="E11" s="97">
        <v>66.650000000000006</v>
      </c>
      <c r="F11" s="92">
        <v>566</v>
      </c>
      <c r="G11" s="97">
        <v>33.35</v>
      </c>
    </row>
    <row r="12" spans="1:7" ht="19.899999999999999" customHeight="1">
      <c r="A12" s="62" t="s">
        <v>177</v>
      </c>
      <c r="B12" s="68" t="s">
        <v>178</v>
      </c>
      <c r="C12" s="91">
        <v>2772</v>
      </c>
      <c r="D12" s="91">
        <v>1785</v>
      </c>
      <c r="E12" s="97">
        <v>64.39</v>
      </c>
      <c r="F12" s="92">
        <v>987</v>
      </c>
      <c r="G12" s="97">
        <v>35.61</v>
      </c>
    </row>
    <row r="13" spans="1:7" ht="19.899999999999999" customHeight="1">
      <c r="A13" s="62" t="s">
        <v>179</v>
      </c>
      <c r="B13" s="68" t="s">
        <v>180</v>
      </c>
      <c r="C13" s="91">
        <v>1003</v>
      </c>
      <c r="D13" s="92">
        <v>678</v>
      </c>
      <c r="E13" s="97">
        <v>67.599999999999994</v>
      </c>
      <c r="F13" s="92">
        <v>325</v>
      </c>
      <c r="G13" s="97">
        <v>32.4</v>
      </c>
    </row>
    <row r="14" spans="1:7" ht="19.899999999999999" customHeight="1">
      <c r="A14" s="62" t="s">
        <v>181</v>
      </c>
      <c r="B14" s="68" t="s">
        <v>182</v>
      </c>
      <c r="C14" s="91">
        <v>1865</v>
      </c>
      <c r="D14" s="91">
        <v>1239</v>
      </c>
      <c r="E14" s="97">
        <v>66.430000000000007</v>
      </c>
      <c r="F14" s="92">
        <v>626</v>
      </c>
      <c r="G14" s="97">
        <v>33.57</v>
      </c>
    </row>
    <row r="15" spans="1:7" ht="19.899999999999999" customHeight="1">
      <c r="A15" s="62" t="s">
        <v>183</v>
      </c>
      <c r="B15" s="68" t="s">
        <v>184</v>
      </c>
      <c r="C15" s="92">
        <v>133</v>
      </c>
      <c r="D15" s="92">
        <v>88</v>
      </c>
      <c r="E15" s="97">
        <v>66.17</v>
      </c>
      <c r="F15" s="92">
        <v>45</v>
      </c>
      <c r="G15" s="97">
        <v>33.83</v>
      </c>
    </row>
    <row r="16" spans="1:7" ht="19.899999999999999" customHeight="1">
      <c r="A16" s="62" t="s">
        <v>185</v>
      </c>
      <c r="B16" s="68" t="s">
        <v>186</v>
      </c>
      <c r="C16" s="92">
        <v>446</v>
      </c>
      <c r="D16" s="92">
        <v>307</v>
      </c>
      <c r="E16" s="97">
        <v>68.83</v>
      </c>
      <c r="F16" s="92">
        <v>139</v>
      </c>
      <c r="G16" s="97">
        <v>31.17</v>
      </c>
    </row>
    <row r="17" spans="1:7" ht="19.899999999999999" customHeight="1">
      <c r="A17" s="62" t="s">
        <v>187</v>
      </c>
      <c r="B17" s="68" t="s">
        <v>188</v>
      </c>
      <c r="C17" s="92">
        <v>187</v>
      </c>
      <c r="D17" s="92">
        <v>129</v>
      </c>
      <c r="E17" s="97">
        <v>68.98</v>
      </c>
      <c r="F17" s="92">
        <v>58</v>
      </c>
      <c r="G17" s="97">
        <v>31.02</v>
      </c>
    </row>
    <row r="18" spans="1:7" ht="19.899999999999999" customHeight="1">
      <c r="A18" s="62" t="s">
        <v>189</v>
      </c>
      <c r="B18" s="68" t="s">
        <v>190</v>
      </c>
      <c r="C18" s="92">
        <v>644</v>
      </c>
      <c r="D18" s="92">
        <v>423</v>
      </c>
      <c r="E18" s="97">
        <v>65.680000000000007</v>
      </c>
      <c r="F18" s="92">
        <v>221</v>
      </c>
      <c r="G18" s="97">
        <v>34.32</v>
      </c>
    </row>
    <row r="19" spans="1:7" ht="19.899999999999999" customHeight="1">
      <c r="A19" s="62" t="s">
        <v>191</v>
      </c>
      <c r="B19" s="68" t="s">
        <v>192</v>
      </c>
      <c r="C19" s="92">
        <v>113</v>
      </c>
      <c r="D19" s="92">
        <v>86</v>
      </c>
      <c r="E19" s="97">
        <v>76.11</v>
      </c>
      <c r="F19" s="92">
        <v>27</v>
      </c>
      <c r="G19" s="97">
        <v>23.89</v>
      </c>
    </row>
    <row r="20" spans="1:7" ht="19.899999999999999" customHeight="1">
      <c r="A20" s="62" t="s">
        <v>193</v>
      </c>
      <c r="B20" s="68" t="s">
        <v>194</v>
      </c>
      <c r="C20" s="92">
        <v>165</v>
      </c>
      <c r="D20" s="92">
        <v>109</v>
      </c>
      <c r="E20" s="97">
        <v>66.06</v>
      </c>
      <c r="F20" s="92">
        <v>56</v>
      </c>
      <c r="G20" s="97">
        <v>33.94</v>
      </c>
    </row>
    <row r="21" spans="1:7" ht="19.899999999999999" customHeight="1">
      <c r="A21" s="62" t="s">
        <v>195</v>
      </c>
      <c r="B21" s="68" t="s">
        <v>196</v>
      </c>
      <c r="C21" s="92">
        <v>123</v>
      </c>
      <c r="D21" s="92">
        <v>85</v>
      </c>
      <c r="E21" s="97">
        <v>69.11</v>
      </c>
      <c r="F21" s="92">
        <v>38</v>
      </c>
      <c r="G21" s="97">
        <v>30.89</v>
      </c>
    </row>
    <row r="22" spans="1:7" ht="19.899999999999999" customHeight="1">
      <c r="A22" s="62" t="s">
        <v>197</v>
      </c>
      <c r="B22" s="68" t="s">
        <v>198</v>
      </c>
      <c r="C22" s="92">
        <v>226</v>
      </c>
      <c r="D22" s="92">
        <v>153</v>
      </c>
      <c r="E22" s="97">
        <v>67.7</v>
      </c>
      <c r="F22" s="92">
        <v>73</v>
      </c>
      <c r="G22" s="97">
        <v>32.299999999999997</v>
      </c>
    </row>
    <row r="23" spans="1:7" ht="19.899999999999999" customHeight="1">
      <c r="A23" s="62" t="s">
        <v>199</v>
      </c>
      <c r="B23" s="68" t="s">
        <v>200</v>
      </c>
      <c r="C23" s="92">
        <v>19</v>
      </c>
      <c r="D23" s="92">
        <v>12</v>
      </c>
      <c r="E23" s="97">
        <v>63.16</v>
      </c>
      <c r="F23" s="92">
        <v>7</v>
      </c>
      <c r="G23" s="97">
        <v>36.840000000000003</v>
      </c>
    </row>
    <row r="24" spans="1:7" ht="19.899999999999999" customHeight="1">
      <c r="A24" s="62" t="s">
        <v>201</v>
      </c>
      <c r="B24" s="68" t="s">
        <v>202</v>
      </c>
      <c r="C24" s="92">
        <v>55</v>
      </c>
      <c r="D24" s="92">
        <v>32</v>
      </c>
      <c r="E24" s="97">
        <v>58.18</v>
      </c>
      <c r="F24" s="92">
        <v>23</v>
      </c>
      <c r="G24" s="97">
        <v>41.82</v>
      </c>
    </row>
    <row r="25" spans="1:7" ht="19.899999999999999" customHeight="1">
      <c r="A25" s="62" t="s">
        <v>203</v>
      </c>
      <c r="B25" s="68" t="s">
        <v>204</v>
      </c>
      <c r="C25" s="92">
        <v>8</v>
      </c>
      <c r="D25" s="92">
        <v>3</v>
      </c>
      <c r="E25" s="97">
        <v>37.5</v>
      </c>
      <c r="F25" s="92">
        <v>5</v>
      </c>
      <c r="G25" s="97">
        <v>62.5</v>
      </c>
    </row>
    <row r="26" spans="1:7" ht="19.899999999999999" customHeight="1">
      <c r="A26" s="62" t="s">
        <v>205</v>
      </c>
      <c r="B26" s="68" t="s">
        <v>206</v>
      </c>
      <c r="C26" s="92">
        <v>130</v>
      </c>
      <c r="D26" s="92">
        <v>74</v>
      </c>
      <c r="E26" s="97">
        <v>56.92</v>
      </c>
      <c r="F26" s="92">
        <v>56</v>
      </c>
      <c r="G26" s="97">
        <v>43.08</v>
      </c>
    </row>
    <row r="27" spans="1:7" ht="19.899999999999999" customHeight="1">
      <c r="A27" s="62" t="s">
        <v>207</v>
      </c>
      <c r="B27" s="68" t="s">
        <v>208</v>
      </c>
      <c r="C27" s="92">
        <v>342</v>
      </c>
      <c r="D27" s="92">
        <v>235</v>
      </c>
      <c r="E27" s="97">
        <v>68.709999999999994</v>
      </c>
      <c r="F27" s="92">
        <v>107</v>
      </c>
      <c r="G27" s="97">
        <v>31.29</v>
      </c>
    </row>
    <row r="28" spans="1:7" ht="19.899999999999999" customHeight="1">
      <c r="A28" s="62" t="s">
        <v>209</v>
      </c>
      <c r="B28" s="68" t="s">
        <v>210</v>
      </c>
      <c r="C28" s="92">
        <v>111</v>
      </c>
      <c r="D28" s="92">
        <v>84</v>
      </c>
      <c r="E28" s="97">
        <v>75.680000000000007</v>
      </c>
      <c r="F28" s="92">
        <v>27</v>
      </c>
      <c r="G28" s="97">
        <v>24.32</v>
      </c>
    </row>
    <row r="29" spans="1:7" ht="22.15" customHeight="1">
      <c r="A29" s="62" t="s">
        <v>211</v>
      </c>
      <c r="B29" s="68" t="s">
        <v>212</v>
      </c>
      <c r="C29" s="92">
        <v>41</v>
      </c>
      <c r="D29" s="92">
        <v>24</v>
      </c>
      <c r="E29" s="97">
        <v>58.54</v>
      </c>
      <c r="F29" s="92">
        <v>17</v>
      </c>
      <c r="G29" s="97">
        <v>41.46</v>
      </c>
    </row>
    <row r="30" spans="1:7" ht="19.899999999999999" customHeight="1">
      <c r="A30" s="62" t="s">
        <v>213</v>
      </c>
      <c r="B30" s="68" t="s">
        <v>214</v>
      </c>
      <c r="C30" s="92">
        <v>36</v>
      </c>
      <c r="D30" s="92">
        <v>19</v>
      </c>
      <c r="E30" s="97">
        <v>52.78</v>
      </c>
      <c r="F30" s="92">
        <v>17</v>
      </c>
      <c r="G30" s="97">
        <v>47.22</v>
      </c>
    </row>
    <row r="31" spans="1:7" ht="19.899999999999999" customHeight="1" thickBot="1">
      <c r="A31" s="63" t="s">
        <v>215</v>
      </c>
      <c r="B31" s="69" t="s">
        <v>216</v>
      </c>
      <c r="C31" s="93">
        <v>5</v>
      </c>
      <c r="D31" s="94">
        <v>5</v>
      </c>
      <c r="E31" s="98">
        <v>100</v>
      </c>
      <c r="F31" s="94">
        <v>0</v>
      </c>
      <c r="G31" s="98">
        <v>0</v>
      </c>
    </row>
    <row r="32" spans="1:7" ht="14.25">
      <c r="A32" s="144" t="s">
        <v>164</v>
      </c>
      <c r="B32" s="145"/>
      <c r="C32" s="145"/>
      <c r="D32" s="145"/>
      <c r="E32" s="145"/>
      <c r="F32" s="145"/>
      <c r="G32" s="145"/>
    </row>
    <row r="33" spans="1:7" ht="14.25">
      <c r="A33" s="29" t="s">
        <v>132</v>
      </c>
      <c r="G33" s="40"/>
    </row>
    <row r="34" spans="1:7" customFormat="1" ht="15.75" customHeight="1">
      <c r="A34" s="146"/>
      <c r="B34" s="146"/>
      <c r="C34" s="146"/>
      <c r="D34" s="146"/>
      <c r="E34" s="146"/>
      <c r="F34" s="146"/>
      <c r="G34" s="146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4"/>
  <sheetViews>
    <sheetView topLeftCell="A10" workbookViewId="0">
      <selection activeCell="D7" sqref="D7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38" t="s">
        <v>122</v>
      </c>
      <c r="B1" s="138"/>
      <c r="C1" s="138"/>
      <c r="D1" s="138"/>
      <c r="E1" s="138"/>
      <c r="F1" s="138"/>
      <c r="G1" s="138"/>
    </row>
    <row r="2" spans="1:7" ht="31.9" customHeight="1">
      <c r="A2" s="148" t="s">
        <v>217</v>
      </c>
      <c r="B2" s="148"/>
      <c r="C2" s="148"/>
      <c r="D2" s="148"/>
      <c r="E2" s="148"/>
      <c r="F2" s="148"/>
      <c r="G2" s="148"/>
    </row>
    <row r="3" spans="1:7" ht="35.1" customHeight="1" thickBot="1">
      <c r="B3" s="30" t="s">
        <v>1</v>
      </c>
      <c r="C3" s="30" t="s">
        <v>1</v>
      </c>
      <c r="D3" s="30" t="s">
        <v>1</v>
      </c>
      <c r="E3" s="30" t="s">
        <v>1</v>
      </c>
      <c r="F3" s="149" t="s">
        <v>123</v>
      </c>
      <c r="G3" s="149"/>
    </row>
    <row r="4" spans="1:7" ht="39" customHeight="1" thickTop="1">
      <c r="A4" s="150" t="s">
        <v>124</v>
      </c>
      <c r="B4" s="153" t="s">
        <v>125</v>
      </c>
      <c r="C4" s="156" t="s">
        <v>126</v>
      </c>
      <c r="D4" s="157" t="s">
        <v>1</v>
      </c>
      <c r="E4" s="157" t="s">
        <v>1</v>
      </c>
      <c r="F4" s="157" t="s">
        <v>1</v>
      </c>
      <c r="G4" s="157" t="s">
        <v>1</v>
      </c>
    </row>
    <row r="5" spans="1:7" ht="40.5" customHeight="1">
      <c r="A5" s="151"/>
      <c r="B5" s="154" t="s">
        <v>1</v>
      </c>
      <c r="C5" s="158" t="s">
        <v>127</v>
      </c>
      <c r="D5" s="158" t="s">
        <v>128</v>
      </c>
      <c r="E5" s="137" t="s">
        <v>1</v>
      </c>
      <c r="F5" s="158" t="s">
        <v>129</v>
      </c>
      <c r="G5" s="137" t="s">
        <v>1</v>
      </c>
    </row>
    <row r="6" spans="1:7" ht="32.25">
      <c r="A6" s="152"/>
      <c r="B6" s="155" t="s">
        <v>1</v>
      </c>
      <c r="C6" s="137" t="s">
        <v>1</v>
      </c>
      <c r="D6" s="32" t="s">
        <v>130</v>
      </c>
      <c r="E6" s="31" t="s">
        <v>131</v>
      </c>
      <c r="F6" s="32" t="s">
        <v>130</v>
      </c>
      <c r="G6" s="31" t="s">
        <v>131</v>
      </c>
    </row>
    <row r="7" spans="1:7" ht="25.15" customHeight="1">
      <c r="A7" s="62" t="s">
        <v>167</v>
      </c>
      <c r="B7" s="68" t="s">
        <v>168</v>
      </c>
      <c r="C7" s="64">
        <v>21069</v>
      </c>
      <c r="D7" s="64">
        <v>13900</v>
      </c>
      <c r="E7" s="65">
        <v>65.97</v>
      </c>
      <c r="F7" s="64">
        <v>7169</v>
      </c>
      <c r="G7" s="65">
        <v>34.03</v>
      </c>
    </row>
    <row r="8" spans="1:7" ht="22.15" customHeight="1">
      <c r="A8" s="62" t="s">
        <v>169</v>
      </c>
      <c r="B8" s="68" t="s">
        <v>170</v>
      </c>
      <c r="C8" s="64">
        <v>21023</v>
      </c>
      <c r="D8" s="64">
        <v>13867</v>
      </c>
      <c r="E8" s="65">
        <v>65.959999999999994</v>
      </c>
      <c r="F8" s="64">
        <v>7156</v>
      </c>
      <c r="G8" s="65">
        <v>34.04</v>
      </c>
    </row>
    <row r="9" spans="1:7" ht="19.899999999999999" customHeight="1">
      <c r="A9" s="62" t="s">
        <v>171</v>
      </c>
      <c r="B9" s="68" t="s">
        <v>172</v>
      </c>
      <c r="C9" s="64">
        <v>6276</v>
      </c>
      <c r="D9" s="64">
        <v>4050</v>
      </c>
      <c r="E9" s="65">
        <v>64.53</v>
      </c>
      <c r="F9" s="64">
        <v>2226</v>
      </c>
      <c r="G9" s="65">
        <v>35.47</v>
      </c>
    </row>
    <row r="10" spans="1:7" ht="19.899999999999999" customHeight="1">
      <c r="A10" s="62" t="s">
        <v>173</v>
      </c>
      <c r="B10" s="68" t="s">
        <v>174</v>
      </c>
      <c r="C10" s="64">
        <v>5009</v>
      </c>
      <c r="D10" s="64">
        <v>3366</v>
      </c>
      <c r="E10" s="65">
        <v>67.2</v>
      </c>
      <c r="F10" s="64">
        <v>1643</v>
      </c>
      <c r="G10" s="65">
        <v>32.799999999999997</v>
      </c>
    </row>
    <row r="11" spans="1:7" ht="19.899999999999999" customHeight="1">
      <c r="A11" s="62" t="s">
        <v>175</v>
      </c>
      <c r="B11" s="68" t="s">
        <v>176</v>
      </c>
      <c r="C11" s="64">
        <v>1600</v>
      </c>
      <c r="D11" s="64">
        <v>1050</v>
      </c>
      <c r="E11" s="65">
        <v>65.63</v>
      </c>
      <c r="F11" s="64">
        <v>550</v>
      </c>
      <c r="G11" s="65">
        <v>34.380000000000003</v>
      </c>
    </row>
    <row r="12" spans="1:7" ht="19.899999999999999" customHeight="1">
      <c r="A12" s="62" t="s">
        <v>177</v>
      </c>
      <c r="B12" s="68" t="s">
        <v>178</v>
      </c>
      <c r="C12" s="64">
        <v>2565</v>
      </c>
      <c r="D12" s="64">
        <v>1647</v>
      </c>
      <c r="E12" s="65">
        <v>64.209999999999994</v>
      </c>
      <c r="F12" s="64">
        <v>918</v>
      </c>
      <c r="G12" s="65">
        <v>35.79</v>
      </c>
    </row>
    <row r="13" spans="1:7" ht="19.899999999999999" customHeight="1">
      <c r="A13" s="62" t="s">
        <v>179</v>
      </c>
      <c r="B13" s="68" t="s">
        <v>180</v>
      </c>
      <c r="C13" s="64">
        <v>989</v>
      </c>
      <c r="D13" s="64">
        <v>659</v>
      </c>
      <c r="E13" s="65">
        <v>66.63</v>
      </c>
      <c r="F13" s="64">
        <v>330</v>
      </c>
      <c r="G13" s="65">
        <v>33.369999999999997</v>
      </c>
    </row>
    <row r="14" spans="1:7" ht="19.899999999999999" customHeight="1">
      <c r="A14" s="62" t="s">
        <v>181</v>
      </c>
      <c r="B14" s="68" t="s">
        <v>182</v>
      </c>
      <c r="C14" s="64">
        <v>1844</v>
      </c>
      <c r="D14" s="64">
        <v>1200</v>
      </c>
      <c r="E14" s="65">
        <v>65.08</v>
      </c>
      <c r="F14" s="64">
        <v>644</v>
      </c>
      <c r="G14" s="65">
        <v>34.92</v>
      </c>
    </row>
    <row r="15" spans="1:7" ht="19.899999999999999" customHeight="1">
      <c r="A15" s="62" t="s">
        <v>183</v>
      </c>
      <c r="B15" s="68" t="s">
        <v>184</v>
      </c>
      <c r="C15" s="64">
        <v>144</v>
      </c>
      <c r="D15" s="64">
        <v>109</v>
      </c>
      <c r="E15" s="65">
        <v>75.69</v>
      </c>
      <c r="F15" s="64">
        <v>35</v>
      </c>
      <c r="G15" s="65">
        <v>24.31</v>
      </c>
    </row>
    <row r="16" spans="1:7" ht="19.899999999999999" customHeight="1">
      <c r="A16" s="62" t="s">
        <v>185</v>
      </c>
      <c r="B16" s="68" t="s">
        <v>186</v>
      </c>
      <c r="C16" s="64">
        <v>430</v>
      </c>
      <c r="D16" s="64">
        <v>309</v>
      </c>
      <c r="E16" s="65">
        <v>71.86</v>
      </c>
      <c r="F16" s="64">
        <v>121</v>
      </c>
      <c r="G16" s="65">
        <v>28.14</v>
      </c>
    </row>
    <row r="17" spans="1:7" ht="19.899999999999999" customHeight="1">
      <c r="A17" s="62" t="s">
        <v>187</v>
      </c>
      <c r="B17" s="68" t="s">
        <v>188</v>
      </c>
      <c r="C17" s="64">
        <v>191</v>
      </c>
      <c r="D17" s="64">
        <v>130</v>
      </c>
      <c r="E17" s="65">
        <v>68.06</v>
      </c>
      <c r="F17" s="64">
        <v>61</v>
      </c>
      <c r="G17" s="65">
        <v>31.94</v>
      </c>
    </row>
    <row r="18" spans="1:7" ht="19.899999999999999" customHeight="1">
      <c r="A18" s="62" t="s">
        <v>189</v>
      </c>
      <c r="B18" s="68" t="s">
        <v>190</v>
      </c>
      <c r="C18" s="64">
        <v>596</v>
      </c>
      <c r="D18" s="64">
        <v>408</v>
      </c>
      <c r="E18" s="65">
        <v>68.459999999999994</v>
      </c>
      <c r="F18" s="64">
        <v>188</v>
      </c>
      <c r="G18" s="65">
        <v>31.54</v>
      </c>
    </row>
    <row r="19" spans="1:7" ht="19.899999999999999" customHeight="1">
      <c r="A19" s="62" t="s">
        <v>191</v>
      </c>
      <c r="B19" s="68" t="s">
        <v>192</v>
      </c>
      <c r="C19" s="64">
        <v>151</v>
      </c>
      <c r="D19" s="64">
        <v>96</v>
      </c>
      <c r="E19" s="65">
        <v>63.58</v>
      </c>
      <c r="F19" s="64">
        <v>55</v>
      </c>
      <c r="G19" s="65">
        <v>36.42</v>
      </c>
    </row>
    <row r="20" spans="1:7" ht="19.899999999999999" customHeight="1">
      <c r="A20" s="62" t="s">
        <v>193</v>
      </c>
      <c r="B20" s="68" t="s">
        <v>194</v>
      </c>
      <c r="C20" s="64">
        <v>177</v>
      </c>
      <c r="D20" s="64">
        <v>113</v>
      </c>
      <c r="E20" s="65">
        <v>63.84</v>
      </c>
      <c r="F20" s="64">
        <v>64</v>
      </c>
      <c r="G20" s="65">
        <v>36.159999999999997</v>
      </c>
    </row>
    <row r="21" spans="1:7" ht="19.899999999999999" customHeight="1">
      <c r="A21" s="62" t="s">
        <v>195</v>
      </c>
      <c r="B21" s="68" t="s">
        <v>196</v>
      </c>
      <c r="C21" s="64">
        <v>119</v>
      </c>
      <c r="D21" s="64">
        <v>85</v>
      </c>
      <c r="E21" s="65">
        <v>71.430000000000007</v>
      </c>
      <c r="F21" s="64">
        <v>34</v>
      </c>
      <c r="G21" s="65">
        <v>28.57</v>
      </c>
    </row>
    <row r="22" spans="1:7" ht="19.899999999999999" customHeight="1">
      <c r="A22" s="62" t="s">
        <v>197</v>
      </c>
      <c r="B22" s="68" t="s">
        <v>198</v>
      </c>
      <c r="C22" s="64">
        <v>217</v>
      </c>
      <c r="D22" s="64">
        <v>150</v>
      </c>
      <c r="E22" s="65">
        <v>69.12</v>
      </c>
      <c r="F22" s="64">
        <v>67</v>
      </c>
      <c r="G22" s="65">
        <v>30.88</v>
      </c>
    </row>
    <row r="23" spans="1:7" ht="19.899999999999999" customHeight="1">
      <c r="A23" s="62" t="s">
        <v>199</v>
      </c>
      <c r="B23" s="68" t="s">
        <v>200</v>
      </c>
      <c r="C23" s="64">
        <v>33</v>
      </c>
      <c r="D23" s="64">
        <v>25</v>
      </c>
      <c r="E23" s="65">
        <v>75.760000000000005</v>
      </c>
      <c r="F23" s="64">
        <v>8</v>
      </c>
      <c r="G23" s="65">
        <v>24.24</v>
      </c>
    </row>
    <row r="24" spans="1:7" ht="19.899999999999999" customHeight="1">
      <c r="A24" s="62" t="s">
        <v>201</v>
      </c>
      <c r="B24" s="68" t="s">
        <v>202</v>
      </c>
      <c r="C24" s="64">
        <v>57</v>
      </c>
      <c r="D24" s="64">
        <v>40</v>
      </c>
      <c r="E24" s="65">
        <v>70.180000000000007</v>
      </c>
      <c r="F24" s="64">
        <v>17</v>
      </c>
      <c r="G24" s="65">
        <v>29.82</v>
      </c>
    </row>
    <row r="25" spans="1:7" ht="19.899999999999999" customHeight="1">
      <c r="A25" s="62" t="s">
        <v>203</v>
      </c>
      <c r="B25" s="68" t="s">
        <v>204</v>
      </c>
      <c r="C25" s="64">
        <v>11</v>
      </c>
      <c r="D25" s="64">
        <v>7</v>
      </c>
      <c r="E25" s="65">
        <v>63.64</v>
      </c>
      <c r="F25" s="64">
        <v>4</v>
      </c>
      <c r="G25" s="65">
        <v>36.36</v>
      </c>
    </row>
    <row r="26" spans="1:7" ht="19.899999999999999" customHeight="1">
      <c r="A26" s="62" t="s">
        <v>205</v>
      </c>
      <c r="B26" s="68" t="s">
        <v>206</v>
      </c>
      <c r="C26" s="64">
        <v>147</v>
      </c>
      <c r="D26" s="64">
        <v>107</v>
      </c>
      <c r="E26" s="65">
        <v>72.790000000000006</v>
      </c>
      <c r="F26" s="64">
        <v>40</v>
      </c>
      <c r="G26" s="65">
        <v>27.21</v>
      </c>
    </row>
    <row r="27" spans="1:7" ht="19.899999999999999" customHeight="1">
      <c r="A27" s="62" t="s">
        <v>207</v>
      </c>
      <c r="B27" s="68" t="s">
        <v>208</v>
      </c>
      <c r="C27" s="64">
        <v>357</v>
      </c>
      <c r="D27" s="64">
        <v>239</v>
      </c>
      <c r="E27" s="65">
        <v>66.95</v>
      </c>
      <c r="F27" s="64">
        <v>118</v>
      </c>
      <c r="G27" s="65">
        <v>33.049999999999997</v>
      </c>
    </row>
    <row r="28" spans="1:7" ht="19.899999999999999" customHeight="1">
      <c r="A28" s="62" t="s">
        <v>209</v>
      </c>
      <c r="B28" s="68" t="s">
        <v>210</v>
      </c>
      <c r="C28" s="64">
        <v>110</v>
      </c>
      <c r="D28" s="64">
        <v>77</v>
      </c>
      <c r="E28" s="65">
        <v>70</v>
      </c>
      <c r="F28" s="64">
        <v>33</v>
      </c>
      <c r="G28" s="65">
        <v>30</v>
      </c>
    </row>
    <row r="29" spans="1:7" ht="22.15" customHeight="1">
      <c r="A29" s="62" t="s">
        <v>211</v>
      </c>
      <c r="B29" s="68" t="s">
        <v>212</v>
      </c>
      <c r="C29" s="64">
        <v>46</v>
      </c>
      <c r="D29" s="64">
        <v>33</v>
      </c>
      <c r="E29" s="65">
        <v>71.739999999999995</v>
      </c>
      <c r="F29" s="64">
        <v>13</v>
      </c>
      <c r="G29" s="65">
        <v>28.26</v>
      </c>
    </row>
    <row r="30" spans="1:7" ht="19.899999999999999" customHeight="1">
      <c r="A30" s="62" t="s">
        <v>213</v>
      </c>
      <c r="B30" s="68" t="s">
        <v>214</v>
      </c>
      <c r="C30" s="64">
        <v>43</v>
      </c>
      <c r="D30" s="64">
        <v>30</v>
      </c>
      <c r="E30" s="65">
        <v>69.77</v>
      </c>
      <c r="F30" s="64">
        <v>13</v>
      </c>
      <c r="G30" s="65">
        <v>30.23</v>
      </c>
    </row>
    <row r="31" spans="1:7" ht="19.899999999999999" customHeight="1" thickBot="1">
      <c r="A31" s="63" t="s">
        <v>215</v>
      </c>
      <c r="B31" s="69" t="s">
        <v>216</v>
      </c>
      <c r="C31" s="66">
        <v>3</v>
      </c>
      <c r="D31" s="66">
        <v>3</v>
      </c>
      <c r="E31" s="67">
        <v>100</v>
      </c>
      <c r="F31" s="66">
        <v>0</v>
      </c>
      <c r="G31" s="67">
        <v>0</v>
      </c>
    </row>
    <row r="32" spans="1:7" ht="14.25">
      <c r="A32" s="144" t="s">
        <v>164</v>
      </c>
      <c r="B32" s="145"/>
      <c r="C32" s="145"/>
      <c r="D32" s="145"/>
      <c r="E32" s="145"/>
      <c r="F32" s="145"/>
      <c r="G32" s="145"/>
    </row>
    <row r="33" spans="1:7" ht="14.25">
      <c r="A33" s="29" t="s">
        <v>132</v>
      </c>
      <c r="G33" s="40"/>
    </row>
    <row r="34" spans="1:7" customFormat="1" ht="16.5">
      <c r="A34" s="146"/>
      <c r="B34" s="146"/>
      <c r="C34" s="146"/>
      <c r="D34" s="146"/>
      <c r="E34" s="146"/>
      <c r="F34" s="146"/>
      <c r="G34" s="146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具名範圍</vt:lpstr>
      </vt:variant>
      <vt:variant>
        <vt:i4>1</vt:i4>
      </vt:variant>
    </vt:vector>
  </HeadingPairs>
  <TitlesOfParts>
    <vt:vector size="14" baseType="lpstr">
      <vt:lpstr>Sheet0</vt:lpstr>
      <vt:lpstr>各年度時間序列</vt:lpstr>
      <vt:lpstr>112年全年度</vt:lpstr>
      <vt:lpstr>111年全年度</vt:lpstr>
      <vt:lpstr>110年全年度</vt:lpstr>
      <vt:lpstr>109年全年度</vt:lpstr>
      <vt:lpstr>108年全年度</vt:lpstr>
      <vt:lpstr>107年全年度</vt:lpstr>
      <vt:lpstr>106年全年度</vt:lpstr>
      <vt:lpstr>105年全年度</vt:lpstr>
      <vt:lpstr>104年全年度</vt:lpstr>
      <vt:lpstr>103年全年度</vt:lpstr>
      <vt:lpstr>102年全年度</vt:lpstr>
      <vt:lpstr>Sheet0!Print_Area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BOFT</dc:creator>
  <cp:lastModifiedBy>溫欣慧</cp:lastModifiedBy>
  <cp:lastPrinted>2024-06-11T08:38:16Z</cp:lastPrinted>
  <dcterms:created xsi:type="dcterms:W3CDTF">2015-06-09T03:57:53Z</dcterms:created>
  <dcterms:modified xsi:type="dcterms:W3CDTF">2024-06-11T08:38:57Z</dcterms:modified>
</cp:coreProperties>
</file>