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joyhwen\Desktop\統計室\a、性別主流化\2025.03.11 性別統計\113性別統計\"/>
    </mc:Choice>
  </mc:AlternateContent>
  <xr:revisionPtr revIDLastSave="0" documentId="13_ncr:1_{44ED9972-8378-456E-A448-C2C851F91730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各年度時間序列" sheetId="6" r:id="rId1"/>
    <sheet name="113年" sheetId="8" r:id="rId2"/>
    <sheet name="112年" sheetId="11" r:id="rId3"/>
    <sheet name="111年" sheetId="10" r:id="rId4"/>
    <sheet name="110年" sheetId="9" r:id="rId5"/>
    <sheet name="109年" sheetId="7" r:id="rId6"/>
    <sheet name="108年" sheetId="5" r:id="rId7"/>
    <sheet name="107年" sheetId="4" r:id="rId8"/>
    <sheet name="106年" sheetId="3" r:id="rId9"/>
    <sheet name="105年" sheetId="1" r:id="rId10"/>
    <sheet name="104年" sheetId="2" r:id="rId11"/>
  </sheets>
  <externalReferences>
    <externalReference r:id="rId12"/>
  </externalReferences>
  <definedNames>
    <definedName name="a">'[1]1月'!$A$7:$F$31</definedName>
    <definedName name="b">'[1]2月'!$A$7:$F$31</definedName>
    <definedName name="d">'[1]4月'!$A$7:$F$31</definedName>
    <definedName name="E">'[1]5月'!$A$7:$F$31</definedName>
    <definedName name="F">'[1]6月'!$A$7:$F$31</definedName>
    <definedName name="G">'[1]7月'!$A$7:$F$31</definedName>
    <definedName name="H">'[1]8月'!$A$7:$F$31</definedName>
    <definedName name="J">'[1]9月'!$A$7:$F$31</definedName>
    <definedName name="K">'[1]10月'!$A$7:$F$31</definedName>
    <definedName name="L">'[1]11月'!$A$7:$F$31</definedName>
    <definedName name="M">'[1]12月'!$A$7:$F$31</definedName>
    <definedName name="N">'[1]3月'!$A$7:$F$31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7" i="8" l="1"/>
  <c r="F5" i="6"/>
  <c r="D5" i="6"/>
  <c r="F6" i="6"/>
  <c r="D6" i="6"/>
  <c r="F19" i="11"/>
  <c r="E19" i="11"/>
  <c r="D19" i="11" s="1"/>
  <c r="F18" i="11"/>
  <c r="E18" i="11"/>
  <c r="F17" i="11"/>
  <c r="E17" i="11"/>
  <c r="D17" i="11"/>
  <c r="G16" i="11"/>
  <c r="F16" i="11"/>
  <c r="E16" i="11"/>
  <c r="D16" i="11"/>
  <c r="F15" i="11"/>
  <c r="E15" i="11"/>
  <c r="D15" i="11" s="1"/>
  <c r="F14" i="11"/>
  <c r="G14" i="11" s="1"/>
  <c r="E14" i="11"/>
  <c r="D14" i="11"/>
  <c r="G13" i="11"/>
  <c r="F13" i="11"/>
  <c r="E13" i="11"/>
  <c r="D13" i="11"/>
  <c r="F12" i="11"/>
  <c r="G12" i="11" s="1"/>
  <c r="E12" i="11"/>
  <c r="D12" i="11" s="1"/>
  <c r="F11" i="11"/>
  <c r="G11" i="11" s="1"/>
  <c r="E11" i="11"/>
  <c r="D11" i="11"/>
  <c r="G10" i="11"/>
  <c r="F10" i="11"/>
  <c r="E10" i="11"/>
  <c r="D10" i="11"/>
  <c r="F9" i="11"/>
  <c r="E9" i="11"/>
  <c r="D9" i="11" s="1"/>
  <c r="F8" i="11"/>
  <c r="G8" i="11" s="1"/>
  <c r="E8" i="11"/>
  <c r="D8" i="11"/>
  <c r="S7" i="11"/>
  <c r="R7" i="11"/>
  <c r="Q7" i="11"/>
  <c r="P7" i="11"/>
  <c r="O7" i="11"/>
  <c r="N7" i="11"/>
  <c r="M7" i="11"/>
  <c r="L7" i="11"/>
  <c r="K7" i="11"/>
  <c r="J7" i="11"/>
  <c r="I7" i="11"/>
  <c r="F7" i="11" s="1"/>
  <c r="H7" i="11"/>
  <c r="E7" i="11" s="1"/>
  <c r="G19" i="11" l="1"/>
  <c r="G15" i="11"/>
  <c r="D7" i="11"/>
  <c r="G7" i="11"/>
  <c r="G9" i="11"/>
  <c r="D18" i="11"/>
  <c r="G18" i="11" s="1"/>
  <c r="F7" i="6" l="1"/>
  <c r="D7" i="6"/>
  <c r="F19" i="10"/>
  <c r="G19" i="10" s="1"/>
  <c r="E19" i="10"/>
  <c r="D19" i="10"/>
  <c r="F18" i="10"/>
  <c r="E18" i="10"/>
  <c r="D18" i="10"/>
  <c r="F17" i="10"/>
  <c r="E17" i="10"/>
  <c r="G17" i="10" s="1"/>
  <c r="F16" i="10"/>
  <c r="G16" i="10" s="1"/>
  <c r="E16" i="10"/>
  <c r="D16" i="10" s="1"/>
  <c r="F15" i="10"/>
  <c r="G15" i="10" s="1"/>
  <c r="E15" i="10"/>
  <c r="D15" i="10"/>
  <c r="F14" i="10"/>
  <c r="G14" i="10" s="1"/>
  <c r="E14" i="10"/>
  <c r="D14" i="10"/>
  <c r="F13" i="10"/>
  <c r="E13" i="10"/>
  <c r="D13" i="10" s="1"/>
  <c r="F12" i="10"/>
  <c r="G12" i="10" s="1"/>
  <c r="E12" i="10"/>
  <c r="D12" i="10"/>
  <c r="F11" i="10"/>
  <c r="G11" i="10" s="1"/>
  <c r="E11" i="10"/>
  <c r="D11" i="10"/>
  <c r="F10" i="10"/>
  <c r="G10" i="10" s="1"/>
  <c r="E10" i="10"/>
  <c r="D10" i="10" s="1"/>
  <c r="F9" i="10"/>
  <c r="G9" i="10" s="1"/>
  <c r="E9" i="10"/>
  <c r="D9" i="10"/>
  <c r="F8" i="10"/>
  <c r="E8" i="10"/>
  <c r="D8" i="10"/>
  <c r="S7" i="10"/>
  <c r="R7" i="10"/>
  <c r="Q7" i="10"/>
  <c r="F7" i="10" s="1"/>
  <c r="P7" i="10"/>
  <c r="E7" i="10" s="1"/>
  <c r="D7" i="10" s="1"/>
  <c r="O7" i="10"/>
  <c r="N7" i="10"/>
  <c r="M7" i="10"/>
  <c r="L7" i="10"/>
  <c r="K7" i="10"/>
  <c r="J7" i="10"/>
  <c r="I7" i="10"/>
  <c r="H7" i="10"/>
  <c r="G7" i="10" l="1"/>
  <c r="G13" i="10"/>
  <c r="D17" i="10"/>
  <c r="D8" i="6" l="1"/>
  <c r="F19" i="9"/>
  <c r="E19" i="9"/>
  <c r="D19" i="9" s="1"/>
  <c r="F18" i="9"/>
  <c r="E18" i="9"/>
  <c r="D18" i="9" s="1"/>
  <c r="G18" i="9" s="1"/>
  <c r="F17" i="9"/>
  <c r="G17" i="9" s="1"/>
  <c r="E17" i="9"/>
  <c r="D17" i="9"/>
  <c r="F16" i="9"/>
  <c r="E16" i="9"/>
  <c r="D16" i="9" s="1"/>
  <c r="F15" i="9"/>
  <c r="E15" i="9"/>
  <c r="D15" i="9" s="1"/>
  <c r="G15" i="9" s="1"/>
  <c r="F14" i="9"/>
  <c r="G14" i="9" s="1"/>
  <c r="E14" i="9"/>
  <c r="D14" i="9"/>
  <c r="F13" i="9"/>
  <c r="G13" i="9" s="1"/>
  <c r="E13" i="9"/>
  <c r="D13" i="9"/>
  <c r="F12" i="9"/>
  <c r="D12" i="9" s="1"/>
  <c r="E12" i="9"/>
  <c r="F11" i="9"/>
  <c r="G11" i="9" s="1"/>
  <c r="E11" i="9"/>
  <c r="D11" i="9"/>
  <c r="F10" i="9"/>
  <c r="G10" i="9" s="1"/>
  <c r="E10" i="9"/>
  <c r="D10" i="9"/>
  <c r="F9" i="9"/>
  <c r="D9" i="9" s="1"/>
  <c r="E9" i="9"/>
  <c r="F8" i="9"/>
  <c r="G8" i="9" s="1"/>
  <c r="E8" i="9"/>
  <c r="D8" i="9"/>
  <c r="S7" i="9"/>
  <c r="R7" i="9"/>
  <c r="Q7" i="9"/>
  <c r="P7" i="9"/>
  <c r="O7" i="9"/>
  <c r="F7" i="9" s="1"/>
  <c r="N7" i="9"/>
  <c r="E7" i="9" s="1"/>
  <c r="D7" i="9" s="1"/>
  <c r="M7" i="9"/>
  <c r="L7" i="9"/>
  <c r="K7" i="9"/>
  <c r="J7" i="9"/>
  <c r="I7" i="9"/>
  <c r="H7" i="9"/>
  <c r="G19" i="9" l="1"/>
  <c r="G7" i="9"/>
  <c r="G16" i="9"/>
  <c r="G9" i="9"/>
  <c r="F19" i="8" l="1"/>
  <c r="E19" i="8"/>
  <c r="F18" i="8"/>
  <c r="E18" i="8"/>
  <c r="F17" i="8"/>
  <c r="E17" i="8"/>
  <c r="F16" i="8"/>
  <c r="E16" i="8"/>
  <c r="D16" i="8" s="1"/>
  <c r="G16" i="8" s="1"/>
  <c r="F15" i="8"/>
  <c r="E15" i="8"/>
  <c r="F14" i="8"/>
  <c r="E14" i="8"/>
  <c r="F13" i="8"/>
  <c r="E13" i="8"/>
  <c r="D13" i="8" s="1"/>
  <c r="G13" i="8" s="1"/>
  <c r="F12" i="8"/>
  <c r="E12" i="8"/>
  <c r="F11" i="8"/>
  <c r="E11" i="8"/>
  <c r="F10" i="8"/>
  <c r="E10" i="8"/>
  <c r="D10" i="8" s="1"/>
  <c r="G10" i="8" s="1"/>
  <c r="F9" i="8"/>
  <c r="E9" i="8"/>
  <c r="F8" i="8"/>
  <c r="E8" i="8"/>
  <c r="S7" i="8"/>
  <c r="R7" i="8"/>
  <c r="Q7" i="8"/>
  <c r="P7" i="8"/>
  <c r="O7" i="8"/>
  <c r="N7" i="8"/>
  <c r="M7" i="8"/>
  <c r="L7" i="8"/>
  <c r="K7" i="8"/>
  <c r="J7" i="8"/>
  <c r="I7" i="8"/>
  <c r="H7" i="8"/>
  <c r="D8" i="8" l="1"/>
  <c r="G8" i="8" s="1"/>
  <c r="E7" i="8"/>
  <c r="D19" i="8"/>
  <c r="G19" i="8" s="1"/>
  <c r="D17" i="8"/>
  <c r="D11" i="8"/>
  <c r="D14" i="8"/>
  <c r="G14" i="8" s="1"/>
  <c r="D12" i="8"/>
  <c r="D18" i="8"/>
  <c r="G18" i="8" s="1"/>
  <c r="F7" i="8"/>
  <c r="D9" i="8"/>
  <c r="G9" i="8" s="1"/>
  <c r="D15" i="8"/>
  <c r="G15" i="8" s="1"/>
  <c r="F19" i="7"/>
  <c r="E19" i="7"/>
  <c r="F18" i="7"/>
  <c r="E18" i="7"/>
  <c r="D18" i="7" s="1"/>
  <c r="F17" i="7"/>
  <c r="E17" i="7"/>
  <c r="F16" i="7"/>
  <c r="E16" i="7"/>
  <c r="D16" i="7" s="1"/>
  <c r="G16" i="7" s="1"/>
  <c r="F15" i="7"/>
  <c r="E15" i="7"/>
  <c r="F14" i="7"/>
  <c r="E14" i="7"/>
  <c r="D14" i="7" s="1"/>
  <c r="G14" i="7" s="1"/>
  <c r="F13" i="7"/>
  <c r="E13" i="7"/>
  <c r="D13" i="7" s="1"/>
  <c r="G13" i="7" s="1"/>
  <c r="F12" i="7"/>
  <c r="E12" i="7"/>
  <c r="F11" i="7"/>
  <c r="E11" i="7"/>
  <c r="F10" i="7"/>
  <c r="E10" i="7"/>
  <c r="D10" i="7" s="1"/>
  <c r="G10" i="7" s="1"/>
  <c r="F9" i="7"/>
  <c r="E9" i="7"/>
  <c r="F8" i="7"/>
  <c r="E8" i="7"/>
  <c r="D8" i="7" s="1"/>
  <c r="G8" i="7" s="1"/>
  <c r="S7" i="7"/>
  <c r="R7" i="7"/>
  <c r="Q7" i="7"/>
  <c r="P7" i="7"/>
  <c r="O7" i="7"/>
  <c r="N7" i="7"/>
  <c r="M7" i="7"/>
  <c r="L7" i="7"/>
  <c r="K7" i="7"/>
  <c r="J7" i="7"/>
  <c r="I7" i="7"/>
  <c r="H7" i="7"/>
  <c r="E7" i="7" s="1"/>
  <c r="D7" i="8" l="1"/>
  <c r="G7" i="8" s="1"/>
  <c r="D12" i="7"/>
  <c r="G12" i="7" s="1"/>
  <c r="D19" i="7"/>
  <c r="F7" i="7"/>
  <c r="D7" i="7" s="1"/>
  <c r="G7" i="7" s="1"/>
  <c r="D9" i="7"/>
  <c r="G9" i="7" s="1"/>
  <c r="D15" i="7"/>
  <c r="G15" i="7" s="1"/>
  <c r="D11" i="7"/>
  <c r="D17" i="7"/>
  <c r="G18" i="7"/>
  <c r="G19" i="7"/>
  <c r="F19" i="5"/>
  <c r="E19" i="5"/>
  <c r="F18" i="5"/>
  <c r="E18" i="5"/>
  <c r="D18" i="5" s="1"/>
  <c r="F17" i="5"/>
  <c r="E17" i="5"/>
  <c r="D17" i="5"/>
  <c r="F16" i="5"/>
  <c r="E16" i="5"/>
  <c r="D16" i="5"/>
  <c r="F15" i="5"/>
  <c r="E15" i="5"/>
  <c r="D15" i="5" s="1"/>
  <c r="F14" i="5"/>
  <c r="E14" i="5"/>
  <c r="D14" i="5" s="1"/>
  <c r="F13" i="5"/>
  <c r="E13" i="5"/>
  <c r="D13" i="5"/>
  <c r="F12" i="5"/>
  <c r="E12" i="5"/>
  <c r="F11" i="5"/>
  <c r="G11" i="5" s="1"/>
  <c r="E11" i="5"/>
  <c r="D11" i="5" s="1"/>
  <c r="F10" i="5"/>
  <c r="E10" i="5"/>
  <c r="F9" i="5"/>
  <c r="D9" i="5" s="1"/>
  <c r="E9" i="5"/>
  <c r="F8" i="5"/>
  <c r="E8" i="5"/>
  <c r="S7" i="5"/>
  <c r="R7" i="5"/>
  <c r="Q7" i="5"/>
  <c r="F7" i="5" s="1"/>
  <c r="P7" i="5"/>
  <c r="O7" i="5"/>
  <c r="N7" i="5"/>
  <c r="M7" i="5"/>
  <c r="L7" i="5"/>
  <c r="K7" i="5"/>
  <c r="J7" i="5"/>
  <c r="I7" i="5"/>
  <c r="H7" i="5"/>
  <c r="E7" i="5" l="1"/>
  <c r="D7" i="5" s="1"/>
  <c r="G7" i="5" s="1"/>
  <c r="D8" i="5"/>
  <c r="G8" i="5" s="1"/>
  <c r="G13" i="5"/>
  <c r="G14" i="5"/>
  <c r="G18" i="5"/>
  <c r="D12" i="5"/>
  <c r="G12" i="5" s="1"/>
  <c r="G16" i="5"/>
  <c r="D10" i="5"/>
  <c r="G10" i="5" s="1"/>
  <c r="G15" i="5"/>
  <c r="D19" i="5"/>
  <c r="G19" i="5" s="1"/>
  <c r="G9" i="5"/>
  <c r="I7" i="4"/>
  <c r="H7" i="4"/>
  <c r="F19" i="4" l="1"/>
  <c r="E19" i="4"/>
  <c r="F18" i="4"/>
  <c r="E18" i="4"/>
  <c r="F17" i="4"/>
  <c r="E17" i="4"/>
  <c r="F16" i="4"/>
  <c r="E16" i="4"/>
  <c r="D16" i="4" s="1"/>
  <c r="F15" i="4"/>
  <c r="E15" i="4"/>
  <c r="F14" i="4"/>
  <c r="E14" i="4"/>
  <c r="D14" i="4" s="1"/>
  <c r="F13" i="4"/>
  <c r="E13" i="4"/>
  <c r="F12" i="4"/>
  <c r="E12" i="4"/>
  <c r="F11" i="4"/>
  <c r="E11" i="4"/>
  <c r="F10" i="4"/>
  <c r="E10" i="4"/>
  <c r="F9" i="4"/>
  <c r="E9" i="4"/>
  <c r="F8" i="4"/>
  <c r="E8" i="4"/>
  <c r="S7" i="4"/>
  <c r="R7" i="4"/>
  <c r="Q7" i="4"/>
  <c r="P7" i="4"/>
  <c r="O7" i="4"/>
  <c r="N7" i="4"/>
  <c r="M7" i="4"/>
  <c r="L7" i="4"/>
  <c r="K7" i="4"/>
  <c r="F7" i="4" s="1"/>
  <c r="J7" i="4"/>
  <c r="E7" i="4" l="1"/>
  <c r="G15" i="4"/>
  <c r="G14" i="4"/>
  <c r="G16" i="4"/>
  <c r="D15" i="4"/>
  <c r="D9" i="4"/>
  <c r="G9" i="4" s="1"/>
  <c r="D11" i="4"/>
  <c r="D13" i="4"/>
  <c r="G13" i="4" s="1"/>
  <c r="D7" i="4"/>
  <c r="G7" i="4" s="1"/>
  <c r="D10" i="4"/>
  <c r="D12" i="4"/>
  <c r="G12" i="4" s="1"/>
  <c r="D8" i="4"/>
  <c r="G8" i="4" s="1"/>
  <c r="D17" i="4"/>
  <c r="G17" i="4" s="1"/>
  <c r="D18" i="4"/>
  <c r="G18" i="4" s="1"/>
  <c r="D19" i="4"/>
  <c r="G19" i="4" s="1"/>
  <c r="F19" i="3"/>
  <c r="E19" i="3"/>
  <c r="D19" i="3" s="1"/>
  <c r="G19" i="3" s="1"/>
  <c r="F18" i="3"/>
  <c r="E18" i="3"/>
  <c r="D18" i="3" s="1"/>
  <c r="G18" i="3" s="1"/>
  <c r="F17" i="3"/>
  <c r="D17" i="3" s="1"/>
  <c r="G17" i="3" s="1"/>
  <c r="E17" i="3"/>
  <c r="F16" i="3"/>
  <c r="E16" i="3"/>
  <c r="D16" i="3" s="1"/>
  <c r="F15" i="3"/>
  <c r="E15" i="3"/>
  <c r="D15" i="3" s="1"/>
  <c r="F14" i="3"/>
  <c r="E14" i="3"/>
  <c r="F13" i="3"/>
  <c r="E13" i="3"/>
  <c r="D13" i="3" s="1"/>
  <c r="F12" i="3"/>
  <c r="E12" i="3"/>
  <c r="D12" i="3" s="1"/>
  <c r="G12" i="3" s="1"/>
  <c r="F11" i="3"/>
  <c r="E11" i="3"/>
  <c r="D11" i="3" s="1"/>
  <c r="F10" i="3"/>
  <c r="D10" i="3" s="1"/>
  <c r="G10" i="3" s="1"/>
  <c r="E10" i="3"/>
  <c r="F9" i="3"/>
  <c r="D9" i="3" s="1"/>
  <c r="E9" i="3"/>
  <c r="F8" i="3"/>
  <c r="E8" i="3"/>
  <c r="S7" i="3"/>
  <c r="R7" i="3"/>
  <c r="Q7" i="3"/>
  <c r="P7" i="3"/>
  <c r="E7" i="3" s="1"/>
  <c r="O7" i="3"/>
  <c r="N7" i="3"/>
  <c r="M7" i="3"/>
  <c r="L7" i="3"/>
  <c r="K7" i="3"/>
  <c r="J7" i="3"/>
  <c r="I7" i="3"/>
  <c r="H7" i="3"/>
  <c r="F19" i="2"/>
  <c r="D19" i="2" s="1"/>
  <c r="E19" i="2"/>
  <c r="F18" i="2"/>
  <c r="E18" i="2"/>
  <c r="F17" i="2"/>
  <c r="E17" i="2"/>
  <c r="D17" i="2" s="1"/>
  <c r="G17" i="2" s="1"/>
  <c r="F16" i="2"/>
  <c r="E16" i="2"/>
  <c r="D16" i="2"/>
  <c r="F15" i="2"/>
  <c r="E15" i="2"/>
  <c r="F14" i="2"/>
  <c r="E14" i="2"/>
  <c r="D14" i="2" s="1"/>
  <c r="G14" i="2" s="1"/>
  <c r="F13" i="2"/>
  <c r="E13" i="2"/>
  <c r="F12" i="2"/>
  <c r="D12" i="2" s="1"/>
  <c r="E12" i="2"/>
  <c r="F11" i="2"/>
  <c r="E11" i="2"/>
  <c r="D11" i="2" s="1"/>
  <c r="F10" i="2"/>
  <c r="E10" i="2"/>
  <c r="D10" i="2" s="1"/>
  <c r="G10" i="2" s="1"/>
  <c r="F9" i="2"/>
  <c r="E9" i="2"/>
  <c r="F8" i="2"/>
  <c r="E8" i="2"/>
  <c r="D8" i="2" s="1"/>
  <c r="S7" i="2"/>
  <c r="R7" i="2"/>
  <c r="Q7" i="2"/>
  <c r="P7" i="2"/>
  <c r="O7" i="2"/>
  <c r="N7" i="2"/>
  <c r="M7" i="2"/>
  <c r="L7" i="2"/>
  <c r="K7" i="2"/>
  <c r="J7" i="2"/>
  <c r="I7" i="2"/>
  <c r="H7" i="2"/>
  <c r="F8" i="1"/>
  <c r="F9" i="1"/>
  <c r="F10" i="1"/>
  <c r="F11" i="1"/>
  <c r="F12" i="1"/>
  <c r="F13" i="1"/>
  <c r="F14" i="1"/>
  <c r="F15" i="1"/>
  <c r="F16" i="1"/>
  <c r="F17" i="1"/>
  <c r="F18" i="1"/>
  <c r="F19" i="1"/>
  <c r="E8" i="1"/>
  <c r="D8" i="1" s="1"/>
  <c r="G8" i="1" s="1"/>
  <c r="E9" i="1"/>
  <c r="D9" i="1" s="1"/>
  <c r="E10" i="1"/>
  <c r="D10" i="1" s="1"/>
  <c r="G10" i="1" s="1"/>
  <c r="E11" i="1"/>
  <c r="D11" i="1"/>
  <c r="G11" i="1" s="1"/>
  <c r="E12" i="1"/>
  <c r="D12" i="1" s="1"/>
  <c r="G12" i="1" s="1"/>
  <c r="E13" i="1"/>
  <c r="E14" i="1"/>
  <c r="E15" i="1"/>
  <c r="E16" i="1"/>
  <c r="E17" i="1"/>
  <c r="D17" i="1" s="1"/>
  <c r="G17" i="1" s="1"/>
  <c r="E18" i="1"/>
  <c r="D18" i="1" s="1"/>
  <c r="G18" i="1" s="1"/>
  <c r="E19" i="1"/>
  <c r="D19" i="1" s="1"/>
  <c r="G19" i="1" s="1"/>
  <c r="I7" i="1"/>
  <c r="H7" i="1"/>
  <c r="K7" i="1"/>
  <c r="L7" i="1"/>
  <c r="M7" i="1"/>
  <c r="N7" i="1"/>
  <c r="O7" i="1"/>
  <c r="P7" i="1"/>
  <c r="Q7" i="1"/>
  <c r="R7" i="1"/>
  <c r="S7" i="1"/>
  <c r="J7" i="1"/>
  <c r="E7" i="1" s="1"/>
  <c r="D14" i="1"/>
  <c r="D14" i="3"/>
  <c r="D8" i="3"/>
  <c r="G8" i="3"/>
  <c r="G11" i="3" l="1"/>
  <c r="D13" i="2"/>
  <c r="G13" i="2" s="1"/>
  <c r="F7" i="2"/>
  <c r="G8" i="2"/>
  <c r="D15" i="1"/>
  <c r="G15" i="1" s="1"/>
  <c r="D9" i="2"/>
  <c r="G9" i="2" s="1"/>
  <c r="D15" i="2"/>
  <c r="G15" i="2" s="1"/>
  <c r="D18" i="2"/>
  <c r="G18" i="2" s="1"/>
  <c r="E7" i="2"/>
  <c r="D7" i="2" s="1"/>
  <c r="G7" i="2" s="1"/>
  <c r="D13" i="1"/>
  <c r="D16" i="1"/>
  <c r="F7" i="3"/>
  <c r="G15" i="3"/>
  <c r="F7" i="1"/>
  <c r="D7" i="1" s="1"/>
  <c r="G7" i="1" s="1"/>
  <c r="G9" i="1"/>
  <c r="G11" i="2"/>
  <c r="D7" i="3"/>
  <c r="G7" i="3" s="1"/>
  <c r="G12" i="2"/>
  <c r="G19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溫欣慧</author>
  </authors>
  <commentList>
    <comment ref="S8" authorId="0" shapeId="0" xr:uid="{00000000-0006-0000-0100-000001000000}">
      <text>
        <r>
          <rPr>
            <b/>
            <sz val="9"/>
            <color indexed="81"/>
            <rFont val="細明體"/>
            <family val="3"/>
            <charset val="136"/>
          </rPr>
          <t>溫欣慧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6"/>
            <color indexed="81"/>
            <rFont val="細明體"/>
            <family val="3"/>
            <charset val="136"/>
          </rPr>
          <t>黃色部分請更新為</t>
        </r>
        <r>
          <rPr>
            <sz val="16"/>
            <color indexed="81"/>
            <rFont val="Tahoma"/>
            <family val="2"/>
          </rPr>
          <t>113</t>
        </r>
        <r>
          <rPr>
            <sz val="16"/>
            <color indexed="81"/>
            <rFont val="細明體"/>
            <family val="3"/>
            <charset val="136"/>
          </rPr>
          <t>年資料</t>
        </r>
      </text>
    </comment>
  </commentList>
</comments>
</file>

<file path=xl/sharedStrings.xml><?xml version="1.0" encoding="utf-8"?>
<sst xmlns="http://schemas.openxmlformats.org/spreadsheetml/2006/main" count="562" uniqueCount="136">
  <si>
    <t>Dec.</t>
    <phoneticPr fontId="2" type="noConversion"/>
  </si>
  <si>
    <r>
      <t>12</t>
    </r>
    <r>
      <rPr>
        <sz val="12"/>
        <rFont val="標楷體"/>
        <family val="4"/>
        <charset val="136"/>
      </rPr>
      <t>月</t>
    </r>
  </si>
  <si>
    <t>Nov.</t>
    <phoneticPr fontId="2" type="noConversion"/>
  </si>
  <si>
    <r>
      <t>11</t>
    </r>
    <r>
      <rPr>
        <sz val="12"/>
        <rFont val="標楷體"/>
        <family val="4"/>
        <charset val="136"/>
      </rPr>
      <t>月</t>
    </r>
  </si>
  <si>
    <t>Oct.</t>
    <phoneticPr fontId="2" type="noConversion"/>
  </si>
  <si>
    <r>
      <t>10</t>
    </r>
    <r>
      <rPr>
        <sz val="12"/>
        <rFont val="標楷體"/>
        <family val="4"/>
        <charset val="136"/>
      </rPr>
      <t>月</t>
    </r>
    <phoneticPr fontId="2" type="noConversion"/>
  </si>
  <si>
    <t>Sep.</t>
    <phoneticPr fontId="2" type="noConversion"/>
  </si>
  <si>
    <r>
      <t>9</t>
    </r>
    <r>
      <rPr>
        <sz val="12"/>
        <rFont val="標楷體"/>
        <family val="4"/>
        <charset val="136"/>
      </rPr>
      <t>月</t>
    </r>
    <phoneticPr fontId="2" type="noConversion"/>
  </si>
  <si>
    <t>Aug.</t>
    <phoneticPr fontId="2" type="noConversion"/>
  </si>
  <si>
    <r>
      <t>8</t>
    </r>
    <r>
      <rPr>
        <sz val="12"/>
        <rFont val="標楷體"/>
        <family val="4"/>
        <charset val="136"/>
      </rPr>
      <t>月</t>
    </r>
    <phoneticPr fontId="2" type="noConversion"/>
  </si>
  <si>
    <t>July</t>
    <phoneticPr fontId="2" type="noConversion"/>
  </si>
  <si>
    <r>
      <t>7</t>
    </r>
    <r>
      <rPr>
        <sz val="12"/>
        <rFont val="標楷體"/>
        <family val="4"/>
        <charset val="136"/>
      </rPr>
      <t>月</t>
    </r>
    <phoneticPr fontId="2" type="noConversion"/>
  </si>
  <si>
    <t>June</t>
    <phoneticPr fontId="2" type="noConversion"/>
  </si>
  <si>
    <r>
      <t>6</t>
    </r>
    <r>
      <rPr>
        <sz val="12"/>
        <rFont val="標楷體"/>
        <family val="4"/>
        <charset val="136"/>
      </rPr>
      <t>月</t>
    </r>
    <phoneticPr fontId="2" type="noConversion"/>
  </si>
  <si>
    <t>May.</t>
    <phoneticPr fontId="2" type="noConversion"/>
  </si>
  <si>
    <r>
      <t>5</t>
    </r>
    <r>
      <rPr>
        <sz val="12"/>
        <rFont val="標楷體"/>
        <family val="4"/>
        <charset val="136"/>
      </rPr>
      <t>月</t>
    </r>
    <phoneticPr fontId="2" type="noConversion"/>
  </si>
  <si>
    <t>Apr.</t>
    <phoneticPr fontId="2" type="noConversion"/>
  </si>
  <si>
    <r>
      <t>4</t>
    </r>
    <r>
      <rPr>
        <sz val="12"/>
        <rFont val="標楷體"/>
        <family val="4"/>
        <charset val="136"/>
      </rPr>
      <t>月</t>
    </r>
    <phoneticPr fontId="2" type="noConversion"/>
  </si>
  <si>
    <t>Mar.</t>
    <phoneticPr fontId="2" type="noConversion"/>
  </si>
  <si>
    <r>
      <t>3</t>
    </r>
    <r>
      <rPr>
        <sz val="12"/>
        <rFont val="標楷體"/>
        <family val="4"/>
        <charset val="136"/>
      </rPr>
      <t>月</t>
    </r>
    <phoneticPr fontId="2" type="noConversion"/>
  </si>
  <si>
    <t>Feb.</t>
    <phoneticPr fontId="2" type="noConversion"/>
  </si>
  <si>
    <r>
      <t>2</t>
    </r>
    <r>
      <rPr>
        <sz val="12"/>
        <rFont val="標楷體"/>
        <family val="4"/>
        <charset val="136"/>
      </rPr>
      <t>月</t>
    </r>
    <phoneticPr fontId="2" type="noConversion"/>
  </si>
  <si>
    <t>Jan.</t>
    <phoneticPr fontId="2" type="noConversion"/>
  </si>
  <si>
    <r>
      <t>1</t>
    </r>
    <r>
      <rPr>
        <sz val="12"/>
        <rFont val="標楷體"/>
        <family val="4"/>
        <charset val="136"/>
      </rPr>
      <t>月</t>
    </r>
    <phoneticPr fontId="2" type="noConversion"/>
  </si>
  <si>
    <r>
      <rPr>
        <b/>
        <sz val="12"/>
        <rFont val="標楷體"/>
        <family val="4"/>
        <charset val="136"/>
      </rPr>
      <t>比重</t>
    </r>
    <r>
      <rPr>
        <b/>
        <sz val="12"/>
        <rFont val="Times New Roman"/>
        <family val="1"/>
      </rPr>
      <t>(%)
Rate</t>
    </r>
    <phoneticPr fontId="2" type="noConversion"/>
  </si>
  <si>
    <t>女性
Female</t>
    <phoneticPr fontId="2" type="noConversion"/>
  </si>
  <si>
    <t>男性
Male</t>
    <phoneticPr fontId="2" type="noConversion"/>
  </si>
  <si>
    <t>男性
Male</t>
    <phoneticPr fontId="2" type="noConversion"/>
  </si>
  <si>
    <t>南部科學工業園區管理局
Southern Taiwan Science Park Bureau</t>
    <phoneticPr fontId="2" type="noConversion"/>
  </si>
  <si>
    <t>中部科學工業園區管理局
Central Taiwan Science Park Bureau</t>
    <phoneticPr fontId="2" type="noConversion"/>
  </si>
  <si>
    <t>新竹科學工業園區管理局
Hsinchu Science Park Bureau</t>
    <phoneticPr fontId="2" type="noConversion"/>
  </si>
  <si>
    <t>加工出口區管理處
Export ProcessingZone Administration</t>
    <phoneticPr fontId="2" type="noConversion"/>
  </si>
  <si>
    <t>國際貿易局
Bureau of foreign trade</t>
    <phoneticPr fontId="2" type="noConversion"/>
  </si>
  <si>
    <t>合計
Total</t>
    <phoneticPr fontId="2" type="noConversion"/>
  </si>
  <si>
    <r>
      <rPr>
        <b/>
        <sz val="12"/>
        <rFont val="標楷體"/>
        <family val="4"/>
        <charset val="136"/>
      </rPr>
      <t>發證單位</t>
    </r>
    <r>
      <rPr>
        <b/>
        <sz val="12"/>
        <rFont val="Times New Roman"/>
        <family val="1"/>
      </rPr>
      <t>/</t>
    </r>
    <r>
      <rPr>
        <b/>
        <sz val="12"/>
        <rFont val="標楷體"/>
        <family val="4"/>
        <charset val="136"/>
      </rPr>
      <t>核發件數</t>
    </r>
    <r>
      <rPr>
        <b/>
        <sz val="12"/>
        <rFont val="Times New Roman"/>
        <family val="1"/>
      </rPr>
      <t xml:space="preserve">
Authority/Quantity</t>
    </r>
    <phoneticPr fontId="2" type="noConversion"/>
  </si>
  <si>
    <r>
      <rPr>
        <sz val="12"/>
        <rFont val="標楷體"/>
        <family val="4"/>
        <charset val="136"/>
      </rPr>
      <t>單位：件；</t>
    </r>
    <r>
      <rPr>
        <sz val="12"/>
        <rFont val="Times New Roman"/>
        <family val="1"/>
      </rPr>
      <t>%
Unitl</t>
    </r>
    <r>
      <rPr>
        <sz val="12"/>
        <rFont val="標楷體"/>
        <family val="4"/>
        <charset val="136"/>
      </rPr>
      <t>：</t>
    </r>
    <r>
      <rPr>
        <sz val="12"/>
        <rFont val="Times New Roman"/>
        <family val="1"/>
      </rPr>
      <t>Pieces</t>
    </r>
    <r>
      <rPr>
        <sz val="12"/>
        <rFont val="標楷體"/>
        <family val="4"/>
        <charset val="136"/>
      </rPr>
      <t>；</t>
    </r>
    <r>
      <rPr>
        <sz val="12"/>
        <rFont val="Times New Roman"/>
        <family val="1"/>
      </rPr>
      <t>Rate</t>
    </r>
    <phoneticPr fontId="2" type="noConversion"/>
  </si>
  <si>
    <r>
      <t xml:space="preserve">戰略性高科技貨品進口保證書(WA)申請人性別統計表
</t>
    </r>
    <r>
      <rPr>
        <b/>
        <sz val="12"/>
        <rFont val="標楷體"/>
        <family val="4"/>
        <charset val="136"/>
      </rPr>
      <t>The statistics of the gender of applicants for Written Assurance Certificate of Strategic High-Tech Commodities Import of the Republic of China</t>
    </r>
    <phoneticPr fontId="2" type="noConversion"/>
  </si>
  <si>
    <t>國防部軍備局
Armaments Bureau, ROC Military National Defence</t>
    <phoneticPr fontId="2" type="noConversion"/>
  </si>
  <si>
    <t>資料來源：經濟部國際貿易局貿易安全與管控小組</t>
    <phoneticPr fontId="2" type="noConversion"/>
  </si>
  <si>
    <r>
      <rPr>
        <sz val="12"/>
        <rFont val="標楷體"/>
        <family val="4"/>
        <charset val="136"/>
      </rPr>
      <t>中華民國</t>
    </r>
    <r>
      <rPr>
        <sz val="12"/>
        <rFont val="Times New Roman"/>
        <family val="1"/>
      </rPr>
      <t>105</t>
    </r>
    <r>
      <rPr>
        <sz val="12"/>
        <rFont val="標楷體"/>
        <family val="4"/>
        <charset val="136"/>
      </rPr>
      <t xml:space="preserve">年
</t>
    </r>
    <r>
      <rPr>
        <sz val="12"/>
        <rFont val="Times New Roman"/>
        <family val="1"/>
      </rPr>
      <t>2016</t>
    </r>
    <phoneticPr fontId="2" type="noConversion"/>
  </si>
  <si>
    <r>
      <t>105</t>
    </r>
    <r>
      <rPr>
        <b/>
        <sz val="12"/>
        <rFont val="標楷體"/>
        <family val="4"/>
        <charset val="136"/>
      </rPr>
      <t>年累計</t>
    </r>
    <r>
      <rPr>
        <b/>
        <sz val="12"/>
        <rFont val="Times New Roman"/>
        <family val="1"/>
      </rPr>
      <t>(sum)</t>
    </r>
    <phoneticPr fontId="2" type="noConversion"/>
  </si>
  <si>
    <r>
      <t xml:space="preserve">戰略性高科技貨品進口保證書(WA)申請人性別統計表
</t>
    </r>
    <r>
      <rPr>
        <b/>
        <sz val="12"/>
        <rFont val="標楷體"/>
        <family val="4"/>
        <charset val="136"/>
      </rPr>
      <t>The statistics of the gender of applicants for Written Assurance Certificate of Strategic High-Tech Commodities Import of the Republic of China</t>
    </r>
    <phoneticPr fontId="2" type="noConversion"/>
  </si>
  <si>
    <r>
      <rPr>
        <sz val="12"/>
        <rFont val="標楷體"/>
        <family val="4"/>
        <charset val="136"/>
      </rPr>
      <t>中華民國</t>
    </r>
    <r>
      <rPr>
        <sz val="12"/>
        <rFont val="Times New Roman"/>
        <family val="1"/>
      </rPr>
      <t>104</t>
    </r>
    <r>
      <rPr>
        <sz val="12"/>
        <rFont val="標楷體"/>
        <family val="4"/>
        <charset val="136"/>
      </rPr>
      <t xml:space="preserve">年
</t>
    </r>
    <r>
      <rPr>
        <sz val="12"/>
        <rFont val="Times New Roman"/>
        <family val="1"/>
      </rPr>
      <t>2015</t>
    </r>
    <phoneticPr fontId="2" type="noConversion"/>
  </si>
  <si>
    <r>
      <rPr>
        <sz val="12"/>
        <rFont val="標楷體"/>
        <family val="4"/>
        <charset val="136"/>
      </rPr>
      <t>單位：件；</t>
    </r>
    <r>
      <rPr>
        <sz val="12"/>
        <rFont val="Times New Roman"/>
        <family val="1"/>
      </rPr>
      <t>%
Unitl</t>
    </r>
    <r>
      <rPr>
        <sz val="12"/>
        <rFont val="標楷體"/>
        <family val="4"/>
        <charset val="136"/>
      </rPr>
      <t>：</t>
    </r>
    <r>
      <rPr>
        <sz val="12"/>
        <rFont val="Times New Roman"/>
        <family val="1"/>
      </rPr>
      <t>Pieces</t>
    </r>
    <r>
      <rPr>
        <sz val="12"/>
        <rFont val="標楷體"/>
        <family val="4"/>
        <charset val="136"/>
      </rPr>
      <t>；</t>
    </r>
    <r>
      <rPr>
        <sz val="12"/>
        <rFont val="Times New Roman"/>
        <family val="1"/>
      </rPr>
      <t>Rate</t>
    </r>
    <phoneticPr fontId="2" type="noConversion"/>
  </si>
  <si>
    <r>
      <rPr>
        <b/>
        <sz val="12"/>
        <rFont val="標楷體"/>
        <family val="4"/>
        <charset val="136"/>
      </rPr>
      <t>發證單位</t>
    </r>
    <r>
      <rPr>
        <b/>
        <sz val="12"/>
        <rFont val="Times New Roman"/>
        <family val="1"/>
      </rPr>
      <t>/</t>
    </r>
    <r>
      <rPr>
        <b/>
        <sz val="12"/>
        <rFont val="標楷體"/>
        <family val="4"/>
        <charset val="136"/>
      </rPr>
      <t>核發件數</t>
    </r>
    <r>
      <rPr>
        <b/>
        <sz val="12"/>
        <rFont val="Times New Roman"/>
        <family val="1"/>
      </rPr>
      <t xml:space="preserve">
Authority/Quantity</t>
    </r>
    <phoneticPr fontId="2" type="noConversion"/>
  </si>
  <si>
    <t>合計
Total</t>
    <phoneticPr fontId="2" type="noConversion"/>
  </si>
  <si>
    <t>國際貿易局
Bureau of foreign trade</t>
    <phoneticPr fontId="2" type="noConversion"/>
  </si>
  <si>
    <t>加工出口區管理處
Export ProcessingZone Administration</t>
    <phoneticPr fontId="2" type="noConversion"/>
  </si>
  <si>
    <t>新竹科學工業園區管理局
Hsinchu Science Park Bureau</t>
    <phoneticPr fontId="2" type="noConversion"/>
  </si>
  <si>
    <t>中部科學工業園區管理局
Central Taiwan Science Park Bureau</t>
    <phoneticPr fontId="2" type="noConversion"/>
  </si>
  <si>
    <t>南部科學工業園區管理局
Southern Taiwan Science Park Bureau</t>
    <phoneticPr fontId="2" type="noConversion"/>
  </si>
  <si>
    <t>國防部軍備局
Armaments Bureau, ROC Military National Defence</t>
    <phoneticPr fontId="2" type="noConversion"/>
  </si>
  <si>
    <t>男性
Male</t>
    <phoneticPr fontId="2" type="noConversion"/>
  </si>
  <si>
    <t>女性
Female</t>
    <phoneticPr fontId="2" type="noConversion"/>
  </si>
  <si>
    <r>
      <rPr>
        <b/>
        <sz val="12"/>
        <rFont val="標楷體"/>
        <family val="4"/>
        <charset val="136"/>
      </rPr>
      <t>比重</t>
    </r>
    <r>
      <rPr>
        <b/>
        <sz val="12"/>
        <rFont val="Times New Roman"/>
        <family val="1"/>
      </rPr>
      <t>(%)
Rate</t>
    </r>
    <phoneticPr fontId="2" type="noConversion"/>
  </si>
  <si>
    <r>
      <t>104</t>
    </r>
    <r>
      <rPr>
        <b/>
        <sz val="12"/>
        <rFont val="標楷體"/>
        <family val="4"/>
        <charset val="136"/>
      </rPr>
      <t>年累計</t>
    </r>
    <r>
      <rPr>
        <b/>
        <sz val="12"/>
        <rFont val="Times New Roman"/>
        <family val="1"/>
      </rPr>
      <t>(sum)</t>
    </r>
    <phoneticPr fontId="2" type="noConversion"/>
  </si>
  <si>
    <r>
      <t>1</t>
    </r>
    <r>
      <rPr>
        <sz val="12"/>
        <rFont val="標楷體"/>
        <family val="4"/>
        <charset val="136"/>
      </rPr>
      <t>月</t>
    </r>
    <phoneticPr fontId="2" type="noConversion"/>
  </si>
  <si>
    <t>Jan.</t>
    <phoneticPr fontId="2" type="noConversion"/>
  </si>
  <si>
    <r>
      <t>2</t>
    </r>
    <r>
      <rPr>
        <sz val="12"/>
        <rFont val="標楷體"/>
        <family val="4"/>
        <charset val="136"/>
      </rPr>
      <t>月</t>
    </r>
    <phoneticPr fontId="2" type="noConversion"/>
  </si>
  <si>
    <t>Feb.</t>
    <phoneticPr fontId="2" type="noConversion"/>
  </si>
  <si>
    <r>
      <t>3</t>
    </r>
    <r>
      <rPr>
        <sz val="12"/>
        <rFont val="標楷體"/>
        <family val="4"/>
        <charset val="136"/>
      </rPr>
      <t>月</t>
    </r>
    <phoneticPr fontId="2" type="noConversion"/>
  </si>
  <si>
    <t>Mar.</t>
    <phoneticPr fontId="2" type="noConversion"/>
  </si>
  <si>
    <r>
      <t>4</t>
    </r>
    <r>
      <rPr>
        <sz val="12"/>
        <rFont val="標楷體"/>
        <family val="4"/>
        <charset val="136"/>
      </rPr>
      <t>月</t>
    </r>
    <phoneticPr fontId="2" type="noConversion"/>
  </si>
  <si>
    <t>Apr.</t>
    <phoneticPr fontId="2" type="noConversion"/>
  </si>
  <si>
    <r>
      <t>5</t>
    </r>
    <r>
      <rPr>
        <sz val="12"/>
        <rFont val="標楷體"/>
        <family val="4"/>
        <charset val="136"/>
      </rPr>
      <t>月</t>
    </r>
    <phoneticPr fontId="2" type="noConversion"/>
  </si>
  <si>
    <t>May.</t>
    <phoneticPr fontId="2" type="noConversion"/>
  </si>
  <si>
    <r>
      <t>6</t>
    </r>
    <r>
      <rPr>
        <sz val="12"/>
        <rFont val="標楷體"/>
        <family val="4"/>
        <charset val="136"/>
      </rPr>
      <t>月</t>
    </r>
    <phoneticPr fontId="2" type="noConversion"/>
  </si>
  <si>
    <t>June</t>
    <phoneticPr fontId="2" type="noConversion"/>
  </si>
  <si>
    <r>
      <t>7</t>
    </r>
    <r>
      <rPr>
        <sz val="12"/>
        <rFont val="標楷體"/>
        <family val="4"/>
        <charset val="136"/>
      </rPr>
      <t>月</t>
    </r>
    <phoneticPr fontId="2" type="noConversion"/>
  </si>
  <si>
    <t>July</t>
    <phoneticPr fontId="2" type="noConversion"/>
  </si>
  <si>
    <r>
      <t>8</t>
    </r>
    <r>
      <rPr>
        <sz val="12"/>
        <rFont val="標楷體"/>
        <family val="4"/>
        <charset val="136"/>
      </rPr>
      <t>月</t>
    </r>
    <phoneticPr fontId="2" type="noConversion"/>
  </si>
  <si>
    <t>Aug.</t>
    <phoneticPr fontId="2" type="noConversion"/>
  </si>
  <si>
    <r>
      <t>9</t>
    </r>
    <r>
      <rPr>
        <sz val="12"/>
        <rFont val="標楷體"/>
        <family val="4"/>
        <charset val="136"/>
      </rPr>
      <t>月</t>
    </r>
    <phoneticPr fontId="2" type="noConversion"/>
  </si>
  <si>
    <t>Sep.</t>
    <phoneticPr fontId="2" type="noConversion"/>
  </si>
  <si>
    <r>
      <t>10</t>
    </r>
    <r>
      <rPr>
        <sz val="12"/>
        <rFont val="標楷體"/>
        <family val="4"/>
        <charset val="136"/>
      </rPr>
      <t>月</t>
    </r>
    <phoneticPr fontId="2" type="noConversion"/>
  </si>
  <si>
    <t>Oct.</t>
    <phoneticPr fontId="2" type="noConversion"/>
  </si>
  <si>
    <t>Nov.</t>
    <phoneticPr fontId="2" type="noConversion"/>
  </si>
  <si>
    <t>Dec.</t>
    <phoneticPr fontId="2" type="noConversion"/>
  </si>
  <si>
    <t>資料來源：經濟部國際貿易局貿易安全與管控小組</t>
    <phoneticPr fontId="2" type="noConversion"/>
  </si>
  <si>
    <r>
      <rPr>
        <sz val="12"/>
        <rFont val="標楷體"/>
        <family val="4"/>
        <charset val="136"/>
      </rPr>
      <t>中華民國</t>
    </r>
    <r>
      <rPr>
        <sz val="12"/>
        <rFont val="Times New Roman"/>
        <family val="1"/>
      </rPr>
      <t>106</t>
    </r>
    <r>
      <rPr>
        <sz val="12"/>
        <rFont val="標楷體"/>
        <family val="4"/>
        <charset val="136"/>
      </rPr>
      <t xml:space="preserve">年
</t>
    </r>
    <r>
      <rPr>
        <sz val="12"/>
        <rFont val="Times New Roman"/>
        <family val="1"/>
      </rPr>
      <t>2017</t>
    </r>
    <phoneticPr fontId="2" type="noConversion"/>
  </si>
  <si>
    <r>
      <t>106</t>
    </r>
    <r>
      <rPr>
        <b/>
        <sz val="12"/>
        <rFont val="標楷體"/>
        <family val="4"/>
        <charset val="136"/>
      </rPr>
      <t>年累計</t>
    </r>
    <r>
      <rPr>
        <b/>
        <sz val="12"/>
        <rFont val="Times New Roman"/>
        <family val="1"/>
      </rPr>
      <t>(sum)</t>
    </r>
    <phoneticPr fontId="2" type="noConversion"/>
  </si>
  <si>
    <t>…</t>
    <phoneticPr fontId="2" type="noConversion"/>
  </si>
  <si>
    <r>
      <rPr>
        <sz val="12"/>
        <rFont val="標楷體"/>
        <family val="4"/>
        <charset val="136"/>
      </rPr>
      <t>中華民國</t>
    </r>
    <r>
      <rPr>
        <sz val="12"/>
        <rFont val="Times New Roman"/>
        <family val="1"/>
      </rPr>
      <t>107</t>
    </r>
    <r>
      <rPr>
        <sz val="12"/>
        <rFont val="標楷體"/>
        <family val="4"/>
        <charset val="136"/>
      </rPr>
      <t xml:space="preserve">年
</t>
    </r>
    <r>
      <rPr>
        <sz val="12"/>
        <rFont val="Times New Roman"/>
        <family val="1"/>
      </rPr>
      <t>2018</t>
    </r>
    <phoneticPr fontId="2" type="noConversion"/>
  </si>
  <si>
    <r>
      <t xml:space="preserve">戰略性高科技貨品進口保證書(WA)申請人性別統計表
</t>
    </r>
    <r>
      <rPr>
        <b/>
        <sz val="11"/>
        <rFont val="標楷體"/>
        <family val="4"/>
        <charset val="136"/>
      </rPr>
      <t>The statistics of the gender of applicants for Written Assurance Certificate of Strategic High-Tech Commodities Import of the Republic of China</t>
    </r>
    <phoneticPr fontId="2" type="noConversion"/>
  </si>
  <si>
    <r>
      <t>107</t>
    </r>
    <r>
      <rPr>
        <b/>
        <sz val="12"/>
        <rFont val="標楷體"/>
        <family val="4"/>
        <charset val="136"/>
      </rPr>
      <t>年累計</t>
    </r>
    <r>
      <rPr>
        <b/>
        <sz val="12"/>
        <rFont val="Times New Roman"/>
        <family val="1"/>
      </rPr>
      <t>(sum)</t>
    </r>
    <phoneticPr fontId="2" type="noConversion"/>
  </si>
  <si>
    <r>
      <rPr>
        <sz val="12"/>
        <rFont val="標楷體"/>
        <family val="4"/>
        <charset val="136"/>
      </rPr>
      <t>中華民國</t>
    </r>
    <r>
      <rPr>
        <sz val="12"/>
        <rFont val="Times New Roman"/>
        <family val="1"/>
      </rPr>
      <t>108</t>
    </r>
    <r>
      <rPr>
        <sz val="12"/>
        <rFont val="標楷體"/>
        <family val="4"/>
        <charset val="136"/>
      </rPr>
      <t xml:space="preserve">年
</t>
    </r>
    <r>
      <rPr>
        <sz val="12"/>
        <rFont val="Times New Roman"/>
        <family val="1"/>
      </rPr>
      <t>2019</t>
    </r>
    <phoneticPr fontId="2" type="noConversion"/>
  </si>
  <si>
    <t>加工出口區管理處
Export ProcessingZone Administration</t>
    <phoneticPr fontId="2" type="noConversion"/>
  </si>
  <si>
    <t>女性
Female</t>
    <phoneticPr fontId="2" type="noConversion"/>
  </si>
  <si>
    <t>男性
Male</t>
    <phoneticPr fontId="2" type="noConversion"/>
  </si>
  <si>
    <r>
      <rPr>
        <b/>
        <sz val="12"/>
        <rFont val="標楷體"/>
        <family val="4"/>
        <charset val="136"/>
      </rPr>
      <t>比重</t>
    </r>
    <r>
      <rPr>
        <b/>
        <sz val="12"/>
        <rFont val="Times New Roman"/>
        <family val="1"/>
      </rPr>
      <t>(%)
Rate</t>
    </r>
    <phoneticPr fontId="2" type="noConversion"/>
  </si>
  <si>
    <r>
      <t>108</t>
    </r>
    <r>
      <rPr>
        <b/>
        <sz val="12"/>
        <rFont val="標楷體"/>
        <family val="4"/>
        <charset val="136"/>
      </rPr>
      <t>年累計</t>
    </r>
    <r>
      <rPr>
        <b/>
        <sz val="12"/>
        <rFont val="Times New Roman"/>
        <family val="1"/>
      </rPr>
      <t>(sum)</t>
    </r>
    <phoneticPr fontId="2" type="noConversion"/>
  </si>
  <si>
    <r>
      <t>2</t>
    </r>
    <r>
      <rPr>
        <sz val="12"/>
        <rFont val="標楷體"/>
        <family val="4"/>
        <charset val="136"/>
      </rPr>
      <t>月</t>
    </r>
    <phoneticPr fontId="2" type="noConversion"/>
  </si>
  <si>
    <r>
      <t>5</t>
    </r>
    <r>
      <rPr>
        <sz val="12"/>
        <rFont val="標楷體"/>
        <family val="4"/>
        <charset val="136"/>
      </rPr>
      <t>月</t>
    </r>
    <phoneticPr fontId="2" type="noConversion"/>
  </si>
  <si>
    <r>
      <t>10</t>
    </r>
    <r>
      <rPr>
        <sz val="12"/>
        <rFont val="標楷體"/>
        <family val="4"/>
        <charset val="136"/>
      </rPr>
      <t>月</t>
    </r>
    <phoneticPr fontId="2" type="noConversion"/>
  </si>
  <si>
    <t>資料來源：經濟部國際貿易局貿易安全管理辦公室</t>
    <phoneticPr fontId="2" type="noConversion"/>
  </si>
  <si>
    <t>…</t>
  </si>
  <si>
    <t/>
  </si>
  <si>
    <t>單位：件；%
Unitl：Pieces；Rate</t>
    <phoneticPr fontId="13" type="noConversion"/>
  </si>
  <si>
    <t>年度</t>
    <phoneticPr fontId="2" type="noConversion"/>
  </si>
  <si>
    <r>
      <rPr>
        <sz val="12"/>
        <rFont val="標楷體"/>
        <family val="4"/>
        <charset val="136"/>
      </rPr>
      <t xml:space="preserve">合計
</t>
    </r>
    <r>
      <rPr>
        <sz val="12"/>
        <rFont val="Times New Roman"/>
        <family val="1"/>
      </rPr>
      <t>Total</t>
    </r>
    <phoneticPr fontId="13" type="noConversion"/>
  </si>
  <si>
    <r>
      <rPr>
        <sz val="12"/>
        <rFont val="標楷體"/>
        <family val="4"/>
        <charset val="136"/>
      </rPr>
      <t xml:space="preserve">男性
</t>
    </r>
    <r>
      <rPr>
        <sz val="12"/>
        <rFont val="Times New Roman"/>
        <family val="1"/>
      </rPr>
      <t xml:space="preserve"> Male</t>
    </r>
    <phoneticPr fontId="13" type="noConversion"/>
  </si>
  <si>
    <r>
      <rPr>
        <sz val="12"/>
        <rFont val="標楷體"/>
        <family val="4"/>
        <charset val="136"/>
      </rPr>
      <t xml:space="preserve">女性
</t>
    </r>
    <r>
      <rPr>
        <sz val="12"/>
        <rFont val="Times New Roman"/>
        <family val="1"/>
      </rPr>
      <t>Female</t>
    </r>
    <phoneticPr fontId="13" type="noConversion"/>
  </si>
  <si>
    <t>Period</t>
    <phoneticPr fontId="2" type="noConversion"/>
  </si>
  <si>
    <t>件數
Pieces</t>
    <phoneticPr fontId="13" type="noConversion"/>
  </si>
  <si>
    <r>
      <rPr>
        <sz val="12"/>
        <rFont val="標楷體"/>
        <family val="4"/>
        <charset val="136"/>
      </rPr>
      <t>比重</t>
    </r>
    <r>
      <rPr>
        <sz val="12"/>
        <rFont val="Times New Roman"/>
        <family val="1"/>
      </rPr>
      <t>(%)
Rate</t>
    </r>
    <phoneticPr fontId="13" type="noConversion"/>
  </si>
  <si>
    <t>108年</t>
    <phoneticPr fontId="13" type="noConversion"/>
  </si>
  <si>
    <t>107年</t>
    <phoneticPr fontId="13" type="noConversion"/>
  </si>
  <si>
    <t>106年</t>
    <phoneticPr fontId="13" type="noConversion"/>
  </si>
  <si>
    <t>105年</t>
    <phoneticPr fontId="13" type="noConversion"/>
  </si>
  <si>
    <t>戰略性高科技貨品進口保證書(WA)申請人性別統計表
The statistics of the gender of applicants for Written Assurance Certificate of Strategic High-Tech Commodities Import of the Republic of China</t>
    <phoneticPr fontId="13" type="noConversion"/>
  </si>
  <si>
    <t>104年</t>
    <phoneticPr fontId="2" type="noConversion"/>
  </si>
  <si>
    <t>109年</t>
    <phoneticPr fontId="13" type="noConversion"/>
  </si>
  <si>
    <r>
      <rPr>
        <sz val="12"/>
        <rFont val="標楷體"/>
        <family val="4"/>
        <charset val="136"/>
      </rPr>
      <t>中華民國</t>
    </r>
    <r>
      <rPr>
        <sz val="12"/>
        <rFont val="Times New Roman"/>
        <family val="1"/>
      </rPr>
      <t>109</t>
    </r>
    <r>
      <rPr>
        <sz val="12"/>
        <rFont val="標楷體"/>
        <family val="4"/>
        <charset val="136"/>
      </rPr>
      <t xml:space="preserve">年
</t>
    </r>
    <r>
      <rPr>
        <sz val="12"/>
        <rFont val="Times New Roman"/>
        <family val="1"/>
      </rPr>
      <t>2020</t>
    </r>
    <phoneticPr fontId="2" type="noConversion"/>
  </si>
  <si>
    <r>
      <t>109</t>
    </r>
    <r>
      <rPr>
        <b/>
        <sz val="12"/>
        <rFont val="標楷體"/>
        <family val="4"/>
        <charset val="136"/>
      </rPr>
      <t>年累計</t>
    </r>
    <r>
      <rPr>
        <b/>
        <sz val="12"/>
        <rFont val="Times New Roman"/>
        <family val="1"/>
      </rPr>
      <t>(sum)</t>
    </r>
    <phoneticPr fontId="2" type="noConversion"/>
  </si>
  <si>
    <r>
      <rPr>
        <sz val="12"/>
        <rFont val="標楷體"/>
        <family val="4"/>
        <charset val="136"/>
      </rPr>
      <t>單位：件；</t>
    </r>
    <r>
      <rPr>
        <sz val="12"/>
        <rFont val="Times New Roman"/>
        <family val="1"/>
      </rPr>
      <t>%
Unitl</t>
    </r>
    <r>
      <rPr>
        <sz val="12"/>
        <rFont val="標楷體"/>
        <family val="4"/>
        <charset val="136"/>
      </rPr>
      <t>：</t>
    </r>
    <r>
      <rPr>
        <sz val="12"/>
        <rFont val="Times New Roman"/>
        <family val="1"/>
      </rPr>
      <t>Pieces</t>
    </r>
    <r>
      <rPr>
        <sz val="12"/>
        <rFont val="標楷體"/>
        <family val="4"/>
        <charset val="136"/>
      </rPr>
      <t>；</t>
    </r>
    <r>
      <rPr>
        <sz val="12"/>
        <rFont val="Times New Roman"/>
        <family val="1"/>
      </rPr>
      <t>Rate</t>
    </r>
    <phoneticPr fontId="2" type="noConversion"/>
  </si>
  <si>
    <r>
      <rPr>
        <b/>
        <sz val="12"/>
        <rFont val="標楷體"/>
        <family val="4"/>
        <charset val="136"/>
      </rPr>
      <t>發證單位</t>
    </r>
    <r>
      <rPr>
        <b/>
        <sz val="12"/>
        <rFont val="Times New Roman"/>
        <family val="1"/>
      </rPr>
      <t>/</t>
    </r>
    <r>
      <rPr>
        <b/>
        <sz val="12"/>
        <rFont val="標楷體"/>
        <family val="4"/>
        <charset val="136"/>
      </rPr>
      <t>核發件數</t>
    </r>
    <r>
      <rPr>
        <b/>
        <sz val="12"/>
        <rFont val="Times New Roman"/>
        <family val="1"/>
      </rPr>
      <t xml:space="preserve">
Authority/Quantity</t>
    </r>
    <phoneticPr fontId="2" type="noConversion"/>
  </si>
  <si>
    <t>合計
Total</t>
    <phoneticPr fontId="2" type="noConversion"/>
  </si>
  <si>
    <t>新竹科學工業園區管理局
Hsinchu Science Park Bureau</t>
    <phoneticPr fontId="2" type="noConversion"/>
  </si>
  <si>
    <t>中部科學工業園區管理局
Central Taiwan Science Park Bureau</t>
    <phoneticPr fontId="2" type="noConversion"/>
  </si>
  <si>
    <t>南部科學工業園區管理局
Southern Taiwan Science Park Bureau</t>
    <phoneticPr fontId="2" type="noConversion"/>
  </si>
  <si>
    <t>國防部軍備局
Armaments Bureau, ROC Military National Defence</t>
    <phoneticPr fontId="2" type="noConversion"/>
  </si>
  <si>
    <r>
      <rPr>
        <sz val="12"/>
        <rFont val="標楷體"/>
        <family val="4"/>
        <charset val="136"/>
      </rPr>
      <t>中華民國</t>
    </r>
    <r>
      <rPr>
        <sz val="12"/>
        <rFont val="Times New Roman"/>
        <family val="1"/>
      </rPr>
      <t>110</t>
    </r>
    <r>
      <rPr>
        <sz val="12"/>
        <rFont val="標楷體"/>
        <family val="4"/>
        <charset val="136"/>
      </rPr>
      <t xml:space="preserve">年
</t>
    </r>
    <r>
      <rPr>
        <sz val="12"/>
        <rFont val="Times New Roman"/>
        <family val="1"/>
      </rPr>
      <t>2021</t>
    </r>
    <phoneticPr fontId="2" type="noConversion"/>
  </si>
  <si>
    <t>110年</t>
    <phoneticPr fontId="13" type="noConversion"/>
  </si>
  <si>
    <r>
      <t>110</t>
    </r>
    <r>
      <rPr>
        <b/>
        <sz val="12"/>
        <rFont val="標楷體"/>
        <family val="4"/>
        <charset val="136"/>
      </rPr>
      <t>年累計</t>
    </r>
    <r>
      <rPr>
        <b/>
        <sz val="12"/>
        <rFont val="Times New Roman"/>
        <family val="1"/>
      </rPr>
      <t>(sum)</t>
    </r>
    <phoneticPr fontId="2" type="noConversion"/>
  </si>
  <si>
    <r>
      <rPr>
        <sz val="12"/>
        <rFont val="標楷體"/>
        <family val="4"/>
        <charset val="136"/>
      </rPr>
      <t>中華民國</t>
    </r>
    <r>
      <rPr>
        <sz val="12"/>
        <rFont val="Times New Roman"/>
        <family val="1"/>
      </rPr>
      <t>111</t>
    </r>
    <r>
      <rPr>
        <sz val="12"/>
        <rFont val="標楷體"/>
        <family val="4"/>
        <charset val="136"/>
      </rPr>
      <t xml:space="preserve">年
</t>
    </r>
    <r>
      <rPr>
        <sz val="12"/>
        <rFont val="Times New Roman"/>
        <family val="1"/>
      </rPr>
      <t>2022</t>
    </r>
    <phoneticPr fontId="2" type="noConversion"/>
  </si>
  <si>
    <r>
      <t>111</t>
    </r>
    <r>
      <rPr>
        <b/>
        <sz val="12"/>
        <rFont val="標楷體"/>
        <family val="4"/>
        <charset val="136"/>
      </rPr>
      <t>年累計</t>
    </r>
    <r>
      <rPr>
        <b/>
        <sz val="12"/>
        <rFont val="Times New Roman"/>
        <family val="1"/>
      </rPr>
      <t>(sum)</t>
    </r>
    <phoneticPr fontId="2" type="noConversion"/>
  </si>
  <si>
    <t>111年</t>
    <phoneticPr fontId="13" type="noConversion"/>
  </si>
  <si>
    <r>
      <rPr>
        <sz val="12"/>
        <rFont val="標楷體"/>
        <family val="4"/>
        <charset val="136"/>
      </rPr>
      <t>中華民國</t>
    </r>
    <r>
      <rPr>
        <sz val="12"/>
        <rFont val="Times New Roman"/>
        <family val="1"/>
      </rPr>
      <t>112</t>
    </r>
    <r>
      <rPr>
        <sz val="12"/>
        <rFont val="標楷體"/>
        <family val="4"/>
        <charset val="136"/>
      </rPr>
      <t xml:space="preserve">年
</t>
    </r>
    <r>
      <rPr>
        <sz val="12"/>
        <rFont val="Times New Roman"/>
        <family val="1"/>
      </rPr>
      <t>2023</t>
    </r>
    <phoneticPr fontId="2" type="noConversion"/>
  </si>
  <si>
    <r>
      <t>112</t>
    </r>
    <r>
      <rPr>
        <b/>
        <sz val="12"/>
        <rFont val="標楷體"/>
        <family val="4"/>
        <charset val="136"/>
      </rPr>
      <t>年累計</t>
    </r>
    <r>
      <rPr>
        <b/>
        <sz val="12"/>
        <rFont val="Times New Roman"/>
        <family val="1"/>
      </rPr>
      <t>(sum)</t>
    </r>
    <phoneticPr fontId="2" type="noConversion"/>
  </si>
  <si>
    <t>112年</t>
    <phoneticPr fontId="13" type="noConversion"/>
  </si>
  <si>
    <r>
      <rPr>
        <sz val="12"/>
        <rFont val="標楷體"/>
        <family val="4"/>
        <charset val="136"/>
      </rPr>
      <t>中華民國</t>
    </r>
    <r>
      <rPr>
        <sz val="12"/>
        <rFont val="Times New Roman"/>
        <family val="1"/>
      </rPr>
      <t>113</t>
    </r>
    <r>
      <rPr>
        <sz val="12"/>
        <rFont val="標楷體"/>
        <family val="4"/>
        <charset val="136"/>
      </rPr>
      <t xml:space="preserve">年
</t>
    </r>
    <r>
      <rPr>
        <sz val="12"/>
        <rFont val="Times New Roman"/>
        <family val="1"/>
      </rPr>
      <t>2024</t>
    </r>
    <phoneticPr fontId="2" type="noConversion"/>
  </si>
  <si>
    <r>
      <t>113</t>
    </r>
    <r>
      <rPr>
        <b/>
        <sz val="12"/>
        <rFont val="標楷體"/>
        <family val="4"/>
        <charset val="136"/>
      </rPr>
      <t>年累計</t>
    </r>
    <r>
      <rPr>
        <b/>
        <sz val="12"/>
        <rFont val="Times New Roman"/>
        <family val="1"/>
      </rPr>
      <t>(sum)</t>
    </r>
    <phoneticPr fontId="2" type="noConversion"/>
  </si>
  <si>
    <t>國際貿易署
International Trade Administration</t>
    <phoneticPr fontId="2" type="noConversion"/>
  </si>
  <si>
    <t>產業園區管理局
Bureau of Industrial Parks</t>
    <phoneticPr fontId="2" type="noConversion"/>
  </si>
  <si>
    <t>資料來源：經濟部國際貿易署貿易安全管理辦公室</t>
    <phoneticPr fontId="2" type="noConversion"/>
  </si>
  <si>
    <t>113年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</si>
</sst>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#,##0_ "/>
    <numFmt numFmtId="177" formatCode="#,##0_);[Red]\(#,##0\)"/>
    <numFmt numFmtId="178" formatCode="#,##0_);\(#,##0\)"/>
    <numFmt numFmtId="179" formatCode="0.00_ "/>
    <numFmt numFmtId="180" formatCode="_(* #,##0.00_);_(* \(#,##0.00\);_(* &quot;-&quot;??_);_(@_)"/>
    <numFmt numFmtId="181" formatCode="_(* #,##0_);_(* \(#,##0\);_(* &quot;-&quot;??_);_(@_)"/>
    <numFmt numFmtId="182" formatCode="#,##0.00_ "/>
    <numFmt numFmtId="183" formatCode="#,##0.00_ ;[Red]\-#,##0.00\ "/>
    <numFmt numFmtId="184" formatCode="#,##0_ ;[Red]\-#,##0\ "/>
  </numFmts>
  <fonts count="23">
    <font>
      <sz val="12"/>
      <name val="新細明體"/>
      <family val="1"/>
      <charset val="136"/>
    </font>
    <font>
      <sz val="12"/>
      <name val="Times New Roman"/>
      <family val="1"/>
    </font>
    <font>
      <sz val="9"/>
      <name val="新細明體"/>
      <family val="1"/>
      <charset val="136"/>
    </font>
    <font>
      <sz val="12"/>
      <name val="標楷體"/>
      <family val="4"/>
      <charset val="136"/>
    </font>
    <font>
      <b/>
      <sz val="12"/>
      <name val="Times New Roman"/>
      <family val="1"/>
    </font>
    <font>
      <b/>
      <sz val="12"/>
      <name val="標楷體"/>
      <family val="4"/>
      <charset val="136"/>
    </font>
    <font>
      <b/>
      <sz val="16"/>
      <name val="Times New Roman"/>
      <family val="1"/>
    </font>
    <font>
      <b/>
      <sz val="16"/>
      <name val="標楷體"/>
      <family val="4"/>
      <charset val="136"/>
    </font>
    <font>
      <b/>
      <sz val="12"/>
      <name val="Arial Unicode MS"/>
      <family val="2"/>
      <charset val="136"/>
    </font>
    <font>
      <sz val="12"/>
      <name val="Arial Unicode MS"/>
      <family val="2"/>
      <charset val="136"/>
    </font>
    <font>
      <b/>
      <sz val="11"/>
      <name val="標楷體"/>
      <family val="4"/>
      <charset val="136"/>
    </font>
    <font>
      <sz val="12"/>
      <color theme="1"/>
      <name val="新細明體"/>
      <family val="1"/>
      <charset val="136"/>
      <scheme val="minor"/>
    </font>
    <font>
      <sz val="14"/>
      <name val="標楷體"/>
      <family val="4"/>
      <charset val="136"/>
    </font>
    <font>
      <sz val="9"/>
      <name val="細明體"/>
      <family val="3"/>
      <charset val="136"/>
    </font>
    <font>
      <sz val="10"/>
      <name val="Arial"/>
      <family val="2"/>
    </font>
    <font>
      <sz val="10"/>
      <name val="Times New Roman"/>
      <family val="1"/>
    </font>
    <font>
      <sz val="10"/>
      <name val="標楷體"/>
      <family val="4"/>
      <charset val="136"/>
    </font>
    <font>
      <b/>
      <sz val="9"/>
      <color indexed="81"/>
      <name val="細明體"/>
      <family val="3"/>
      <charset val="136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6"/>
      <color indexed="81"/>
      <name val="細明體"/>
      <family val="3"/>
      <charset val="136"/>
    </font>
    <font>
      <sz val="16"/>
      <color indexed="81"/>
      <name val="Tahoma"/>
      <family val="2"/>
    </font>
    <font>
      <sz val="12"/>
      <name val="Times New Roman"/>
      <family val="4"/>
      <charset val="136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4" fillId="0" borderId="0"/>
    <xf numFmtId="180" fontId="14" fillId="0" borderId="0" applyFont="0" applyFill="0" applyBorder="0" applyAlignment="0" applyProtection="0"/>
  </cellStyleXfs>
  <cellXfs count="152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Fill="1">
      <alignment vertical="center"/>
    </xf>
    <xf numFmtId="176" fontId="1" fillId="0" borderId="0" xfId="0" applyNumberFormat="1" applyFont="1" applyFill="1">
      <alignment vertical="center"/>
    </xf>
    <xf numFmtId="177" fontId="1" fillId="0" borderId="0" xfId="0" applyNumberFormat="1" applyFont="1" applyFill="1">
      <alignment vertical="center"/>
    </xf>
    <xf numFmtId="0" fontId="1" fillId="0" borderId="0" xfId="0" applyFont="1" applyAlignment="1">
      <alignment horizontal="left" vertical="center"/>
    </xf>
    <xf numFmtId="0" fontId="1" fillId="0" borderId="1" xfId="0" applyFont="1" applyFill="1" applyBorder="1">
      <alignment vertical="center"/>
    </xf>
    <xf numFmtId="176" fontId="1" fillId="0" borderId="1" xfId="0" applyNumberFormat="1" applyFont="1" applyFill="1" applyBorder="1">
      <alignment vertical="center"/>
    </xf>
    <xf numFmtId="177" fontId="1" fillId="0" borderId="1" xfId="0" applyNumberFormat="1" applyFont="1" applyFill="1" applyBorder="1">
      <alignment vertical="center"/>
    </xf>
    <xf numFmtId="0" fontId="1" fillId="0" borderId="1" xfId="0" applyFont="1" applyBorder="1">
      <alignment vertical="center"/>
    </xf>
    <xf numFmtId="0" fontId="1" fillId="0" borderId="2" xfId="0" applyFont="1" applyBorder="1">
      <alignment vertical="center"/>
    </xf>
    <xf numFmtId="0" fontId="4" fillId="0" borderId="0" xfId="0" applyFont="1">
      <alignment vertical="center"/>
    </xf>
    <xf numFmtId="177" fontId="1" fillId="0" borderId="3" xfId="0" applyNumberFormat="1" applyFont="1" applyBorder="1" applyAlignment="1">
      <alignment vertical="center" wrapText="1"/>
    </xf>
    <xf numFmtId="0" fontId="1" fillId="0" borderId="3" xfId="0" applyFont="1" applyBorder="1" applyAlignment="1">
      <alignment horizontal="left" vertical="center"/>
    </xf>
    <xf numFmtId="0" fontId="4" fillId="0" borderId="0" xfId="0" applyFont="1" applyBorder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Border="1" applyAlignment="1">
      <alignment horizontal="right" vertical="center"/>
    </xf>
    <xf numFmtId="0" fontId="1" fillId="0" borderId="0" xfId="0" applyFont="1" applyBorder="1">
      <alignment vertical="center"/>
    </xf>
    <xf numFmtId="177" fontId="4" fillId="0" borderId="4" xfId="0" applyNumberFormat="1" applyFont="1" applyFill="1" applyBorder="1" applyAlignment="1">
      <alignment horizontal="right" vertical="center"/>
    </xf>
    <xf numFmtId="178" fontId="4" fillId="0" borderId="0" xfId="0" applyNumberFormat="1" applyFont="1" applyFill="1" applyBorder="1" applyAlignment="1">
      <alignment horizontal="right" vertical="center"/>
    </xf>
    <xf numFmtId="179" fontId="4" fillId="0" borderId="4" xfId="0" applyNumberFormat="1" applyFont="1" applyBorder="1" applyAlignment="1">
      <alignment horizontal="right" vertical="center" wrapText="1"/>
    </xf>
    <xf numFmtId="177" fontId="4" fillId="0" borderId="4" xfId="0" applyNumberFormat="1" applyFont="1" applyBorder="1" applyAlignment="1">
      <alignment horizontal="right" vertical="center" wrapText="1"/>
    </xf>
    <xf numFmtId="177" fontId="4" fillId="0" borderId="5" xfId="0" applyNumberFormat="1" applyFont="1" applyBorder="1" applyAlignment="1">
      <alignment horizontal="right" vertical="center" wrapText="1"/>
    </xf>
    <xf numFmtId="177" fontId="4" fillId="0" borderId="3" xfId="0" applyNumberFormat="1" applyFont="1" applyBorder="1" applyAlignment="1">
      <alignment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/>
    </xf>
    <xf numFmtId="177" fontId="1" fillId="0" borderId="11" xfId="0" applyNumberFormat="1" applyFont="1" applyBorder="1" applyAlignment="1">
      <alignment horizontal="right" vertical="center" wrapText="1"/>
    </xf>
    <xf numFmtId="177" fontId="1" fillId="0" borderId="0" xfId="0" applyNumberFormat="1" applyFont="1" applyBorder="1" applyAlignment="1">
      <alignment horizontal="right" vertical="center" wrapText="1"/>
    </xf>
    <xf numFmtId="179" fontId="1" fillId="0" borderId="0" xfId="0" applyNumberFormat="1" applyFont="1" applyBorder="1" applyAlignment="1">
      <alignment horizontal="right" vertical="center" wrapText="1"/>
    </xf>
    <xf numFmtId="178" fontId="1" fillId="0" borderId="0" xfId="0" applyNumberFormat="1" applyFont="1" applyFill="1" applyBorder="1" applyAlignment="1">
      <alignment horizontal="right" vertical="center"/>
    </xf>
    <xf numFmtId="177" fontId="8" fillId="0" borderId="5" xfId="0" applyNumberFormat="1" applyFont="1" applyBorder="1" applyAlignment="1">
      <alignment horizontal="right" vertical="center" wrapText="1"/>
    </xf>
    <xf numFmtId="177" fontId="8" fillId="0" borderId="4" xfId="0" applyNumberFormat="1" applyFont="1" applyBorder="1" applyAlignment="1">
      <alignment horizontal="right" vertical="center" wrapText="1"/>
    </xf>
    <xf numFmtId="179" fontId="8" fillId="0" borderId="4" xfId="0" applyNumberFormat="1" applyFont="1" applyBorder="1" applyAlignment="1">
      <alignment horizontal="right" vertical="center" wrapText="1"/>
    </xf>
    <xf numFmtId="177" fontId="8" fillId="0" borderId="4" xfId="0" applyNumberFormat="1" applyFont="1" applyFill="1" applyBorder="1" applyAlignment="1">
      <alignment horizontal="right" vertical="center"/>
    </xf>
    <xf numFmtId="178" fontId="8" fillId="0" borderId="0" xfId="0" applyNumberFormat="1" applyFont="1" applyFill="1" applyBorder="1" applyAlignment="1">
      <alignment horizontal="right" vertical="center"/>
    </xf>
    <xf numFmtId="177" fontId="9" fillId="0" borderId="11" xfId="0" applyNumberFormat="1" applyFont="1" applyBorder="1" applyAlignment="1">
      <alignment horizontal="right" vertical="center" wrapText="1"/>
    </xf>
    <xf numFmtId="177" fontId="9" fillId="0" borderId="0" xfId="0" applyNumberFormat="1" applyFont="1" applyBorder="1" applyAlignment="1">
      <alignment horizontal="right" vertical="center" wrapText="1"/>
    </xf>
    <xf numFmtId="179" fontId="9" fillId="0" borderId="0" xfId="0" applyNumberFormat="1" applyFont="1" applyBorder="1" applyAlignment="1">
      <alignment horizontal="right" vertical="center" wrapText="1"/>
    </xf>
    <xf numFmtId="178" fontId="9" fillId="0" borderId="0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Border="1" applyAlignment="1">
      <alignment horizontal="right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177" fontId="1" fillId="0" borderId="0" xfId="0" applyNumberFormat="1" applyFont="1">
      <alignment vertical="center"/>
    </xf>
    <xf numFmtId="0" fontId="15" fillId="0" borderId="0" xfId="2" applyFont="1"/>
    <xf numFmtId="0" fontId="15" fillId="0" borderId="0" xfId="2" applyFont="1" applyBorder="1" applyAlignment="1">
      <alignment horizontal="center" vertical="center"/>
    </xf>
    <xf numFmtId="0" fontId="3" fillId="0" borderId="20" xfId="2" applyFont="1" applyBorder="1" applyAlignment="1">
      <alignment horizontal="center" vertical="center" wrapText="1"/>
    </xf>
    <xf numFmtId="0" fontId="1" fillId="0" borderId="20" xfId="2" applyFont="1" applyBorder="1" applyAlignment="1">
      <alignment horizontal="center" vertical="center" wrapText="1"/>
    </xf>
    <xf numFmtId="0" fontId="3" fillId="0" borderId="21" xfId="2" applyFont="1" applyBorder="1" applyAlignment="1">
      <alignment horizontal="center" vertical="center" wrapText="1"/>
    </xf>
    <xf numFmtId="181" fontId="9" fillId="0" borderId="0" xfId="3" applyNumberFormat="1" applyFont="1" applyBorder="1" applyAlignment="1">
      <alignment horizontal="right" vertical="center"/>
    </xf>
    <xf numFmtId="182" fontId="9" fillId="0" borderId="0" xfId="3" applyNumberFormat="1" applyFont="1" applyBorder="1" applyAlignment="1">
      <alignment horizontal="right" vertical="center"/>
    </xf>
    <xf numFmtId="180" fontId="9" fillId="0" borderId="0" xfId="3" applyFont="1" applyBorder="1" applyAlignment="1">
      <alignment horizontal="right" vertical="center"/>
    </xf>
    <xf numFmtId="0" fontId="3" fillId="0" borderId="22" xfId="2" applyFont="1" applyBorder="1" applyAlignment="1">
      <alignment horizontal="center" vertical="center" wrapText="1"/>
    </xf>
    <xf numFmtId="0" fontId="3" fillId="0" borderId="23" xfId="2" applyFont="1" applyBorder="1" applyAlignment="1">
      <alignment horizontal="center" vertical="center" wrapText="1"/>
    </xf>
    <xf numFmtId="181" fontId="9" fillId="0" borderId="1" xfId="3" applyNumberFormat="1" applyFont="1" applyBorder="1" applyAlignment="1">
      <alignment horizontal="center" vertical="center"/>
    </xf>
    <xf numFmtId="181" fontId="9" fillId="0" borderId="1" xfId="3" applyNumberFormat="1" applyFont="1" applyBorder="1" applyAlignment="1">
      <alignment horizontal="right" vertical="center"/>
    </xf>
    <xf numFmtId="182" fontId="9" fillId="0" borderId="1" xfId="3" applyNumberFormat="1" applyFont="1" applyBorder="1" applyAlignment="1">
      <alignment horizontal="right" vertical="center"/>
    </xf>
    <xf numFmtId="180" fontId="9" fillId="0" borderId="1" xfId="3" applyFont="1" applyBorder="1" applyAlignment="1">
      <alignment horizontal="right" vertical="center"/>
    </xf>
    <xf numFmtId="0" fontId="3" fillId="0" borderId="24" xfId="2" quotePrefix="1" applyFont="1" applyBorder="1" applyAlignment="1">
      <alignment horizontal="center" vertical="center" wrapText="1"/>
    </xf>
    <xf numFmtId="183" fontId="9" fillId="0" borderId="0" xfId="3" applyNumberFormat="1" applyFont="1" applyBorder="1" applyAlignment="1">
      <alignment horizontal="right" vertical="center"/>
    </xf>
    <xf numFmtId="184" fontId="9" fillId="0" borderId="0" xfId="3" applyNumberFormat="1" applyFont="1" applyBorder="1" applyAlignment="1">
      <alignment horizontal="right" vertical="center"/>
    </xf>
    <xf numFmtId="0" fontId="1" fillId="0" borderId="0" xfId="0" applyFont="1" applyBorder="1" applyAlignment="1">
      <alignment horizontal="right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Border="1" applyAlignment="1">
      <alignment horizontal="right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181" fontId="9" fillId="0" borderId="0" xfId="3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right" vertical="center"/>
    </xf>
    <xf numFmtId="177" fontId="8" fillId="0" borderId="4" xfId="0" applyNumberFormat="1" applyFont="1" applyBorder="1" applyAlignment="1">
      <alignment horizontal="right" vertical="center"/>
    </xf>
    <xf numFmtId="178" fontId="8" fillId="0" borderId="0" xfId="0" applyNumberFormat="1" applyFont="1" applyAlignment="1">
      <alignment horizontal="right" vertical="center"/>
    </xf>
    <xf numFmtId="177" fontId="9" fillId="0" borderId="0" xfId="0" applyNumberFormat="1" applyFont="1" applyAlignment="1">
      <alignment horizontal="right" vertical="center" wrapText="1"/>
    </xf>
    <xf numFmtId="179" fontId="9" fillId="0" borderId="0" xfId="0" applyNumberFormat="1" applyFont="1" applyAlignment="1">
      <alignment horizontal="right" vertical="center" wrapText="1"/>
    </xf>
    <xf numFmtId="178" fontId="9" fillId="0" borderId="0" xfId="0" applyNumberFormat="1" applyFont="1" applyAlignment="1">
      <alignment horizontal="right" vertical="center"/>
    </xf>
    <xf numFmtId="177" fontId="1" fillId="0" borderId="1" xfId="0" applyNumberFormat="1" applyFont="1" applyBorder="1">
      <alignment vertical="center"/>
    </xf>
    <xf numFmtId="176" fontId="1" fillId="0" borderId="1" xfId="0" applyNumberFormat="1" applyFont="1" applyBorder="1">
      <alignment vertical="center"/>
    </xf>
    <xf numFmtId="176" fontId="1" fillId="0" borderId="0" xfId="0" applyNumberFormat="1" applyFont="1">
      <alignment vertical="center"/>
    </xf>
    <xf numFmtId="182" fontId="9" fillId="0" borderId="0" xfId="3" applyNumberFormat="1" applyFont="1" applyFill="1" applyBorder="1" applyAlignment="1">
      <alignment horizontal="right" vertical="center"/>
    </xf>
    <xf numFmtId="184" fontId="9" fillId="0" borderId="0" xfId="3" applyNumberFormat="1" applyFont="1" applyFill="1" applyBorder="1" applyAlignment="1">
      <alignment horizontal="right" vertical="center"/>
    </xf>
    <xf numFmtId="183" fontId="9" fillId="0" borderId="0" xfId="3" applyNumberFormat="1" applyFont="1" applyFill="1" applyBorder="1" applyAlignment="1">
      <alignment horizontal="right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/>
    </xf>
    <xf numFmtId="49" fontId="12" fillId="0" borderId="0" xfId="1" applyNumberFormat="1" applyFont="1" applyAlignment="1">
      <alignment horizontal="center" vertical="center" wrapText="1"/>
    </xf>
    <xf numFmtId="0" fontId="16" fillId="0" borderId="0" xfId="2" applyFont="1" applyBorder="1" applyAlignment="1">
      <alignment horizontal="right" wrapText="1"/>
    </xf>
    <xf numFmtId="0" fontId="15" fillId="0" borderId="0" xfId="2" applyFont="1" applyBorder="1" applyAlignment="1">
      <alignment horizontal="right" wrapText="1"/>
    </xf>
    <xf numFmtId="0" fontId="3" fillId="0" borderId="17" xfId="2" applyFont="1" applyBorder="1" applyAlignment="1">
      <alignment horizontal="center" vertical="center"/>
    </xf>
    <xf numFmtId="0" fontId="3" fillId="0" borderId="19" xfId="2" applyFont="1" applyBorder="1" applyAlignment="1">
      <alignment horizontal="center" vertical="center"/>
    </xf>
    <xf numFmtId="0" fontId="1" fillId="0" borderId="18" xfId="2" applyFont="1" applyBorder="1" applyAlignment="1">
      <alignment horizontal="center" vertical="center" wrapText="1"/>
    </xf>
    <xf numFmtId="0" fontId="1" fillId="0" borderId="20" xfId="2" applyFont="1" applyBorder="1" applyAlignment="1">
      <alignment horizontal="center" vertical="center"/>
    </xf>
    <xf numFmtId="0" fontId="1" fillId="0" borderId="18" xfId="2" applyFont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right" vertical="center" wrapText="1"/>
    </xf>
    <xf numFmtId="0" fontId="1" fillId="0" borderId="0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4" fillId="0" borderId="12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177" fontId="5" fillId="0" borderId="10" xfId="0" applyNumberFormat="1" applyFont="1" applyFill="1" applyBorder="1" applyAlignment="1">
      <alignment horizontal="center" vertical="center" wrapText="1"/>
    </xf>
    <xf numFmtId="177" fontId="4" fillId="0" borderId="10" xfId="0" applyNumberFormat="1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177" fontId="5" fillId="0" borderId="14" xfId="0" applyNumberFormat="1" applyFont="1" applyBorder="1" applyAlignment="1">
      <alignment horizontal="center" vertical="center" wrapText="1"/>
    </xf>
    <xf numFmtId="177" fontId="5" fillId="0" borderId="7" xfId="0" applyNumberFormat="1" applyFont="1" applyBorder="1" applyAlignment="1">
      <alignment horizontal="center" vertical="center"/>
    </xf>
    <xf numFmtId="177" fontId="5" fillId="0" borderId="15" xfId="0" applyNumberFormat="1" applyFont="1" applyBorder="1" applyAlignment="1">
      <alignment horizontal="center" vertical="center" wrapText="1"/>
    </xf>
    <xf numFmtId="177" fontId="4" fillId="0" borderId="8" xfId="0" applyNumberFormat="1" applyFont="1" applyBorder="1" applyAlignment="1">
      <alignment horizontal="center" vertical="center"/>
    </xf>
    <xf numFmtId="177" fontId="5" fillId="0" borderId="8" xfId="0" applyNumberFormat="1" applyFont="1" applyFill="1" applyBorder="1" applyAlignment="1">
      <alignment horizontal="center" vertical="center" wrapText="1"/>
    </xf>
    <xf numFmtId="177" fontId="4" fillId="0" borderId="8" xfId="0" applyNumberFormat="1" applyFont="1" applyFill="1" applyBorder="1" applyAlignment="1">
      <alignment horizontal="center" vertical="center"/>
    </xf>
    <xf numFmtId="0" fontId="3" fillId="0" borderId="16" xfId="0" applyFont="1" applyBorder="1" applyAlignment="1">
      <alignment horizontal="left"/>
    </xf>
    <xf numFmtId="0" fontId="1" fillId="0" borderId="16" xfId="0" applyFont="1" applyBorder="1" applyAlignment="1">
      <alignment horizontal="left"/>
    </xf>
    <xf numFmtId="177" fontId="5" fillId="0" borderId="15" xfId="0" applyNumberFormat="1" applyFont="1" applyFill="1" applyBorder="1" applyAlignment="1">
      <alignment horizontal="center" vertical="center" wrapText="1"/>
    </xf>
    <xf numFmtId="177" fontId="4" fillId="0" borderId="15" xfId="0" applyNumberFormat="1" applyFont="1" applyFill="1" applyBorder="1" applyAlignment="1">
      <alignment horizontal="center" vertical="center"/>
    </xf>
    <xf numFmtId="0" fontId="4" fillId="0" borderId="4" xfId="0" applyFont="1" applyBorder="1" applyAlignment="1">
      <alignment horizontal="left" vertical="center" wrapText="1"/>
    </xf>
    <xf numFmtId="177" fontId="5" fillId="0" borderId="8" xfId="0" applyNumberFormat="1" applyFont="1" applyBorder="1" applyAlignment="1">
      <alignment horizontal="center" vertical="center" wrapText="1"/>
    </xf>
    <xf numFmtId="177" fontId="4" fillId="0" borderId="15" xfId="0" applyNumberFormat="1" applyFont="1" applyBorder="1" applyAlignment="1">
      <alignment horizontal="center" vertical="center"/>
    </xf>
    <xf numFmtId="0" fontId="1" fillId="0" borderId="0" xfId="0" applyFont="1" applyAlignment="1">
      <alignment horizontal="right" vertical="center" wrapText="1"/>
    </xf>
    <xf numFmtId="0" fontId="1" fillId="0" borderId="0" xfId="0" applyFont="1" applyAlignment="1">
      <alignment horizontal="right" vertical="center"/>
    </xf>
    <xf numFmtId="177" fontId="5" fillId="0" borderId="10" xfId="0" applyNumberFormat="1" applyFont="1" applyBorder="1" applyAlignment="1">
      <alignment horizontal="center" vertical="center" wrapText="1"/>
    </xf>
    <xf numFmtId="177" fontId="4" fillId="0" borderId="10" xfId="0" applyNumberFormat="1" applyFont="1" applyBorder="1" applyAlignment="1">
      <alignment horizontal="center" vertical="center"/>
    </xf>
    <xf numFmtId="176" fontId="5" fillId="0" borderId="10" xfId="0" applyNumberFormat="1" applyFont="1" applyBorder="1" applyAlignment="1">
      <alignment horizontal="center" vertical="center" wrapText="1"/>
    </xf>
    <xf numFmtId="176" fontId="4" fillId="0" borderId="10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76" fontId="5" fillId="0" borderId="10" xfId="0" applyNumberFormat="1" applyFont="1" applyFill="1" applyBorder="1" applyAlignment="1">
      <alignment horizontal="center" vertical="center" wrapText="1"/>
    </xf>
    <xf numFmtId="176" fontId="4" fillId="0" borderId="10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/>
    </xf>
  </cellXfs>
  <cellStyles count="4">
    <cellStyle name="一般" xfId="0" builtinId="0"/>
    <cellStyle name="一般 2" xfId="2" xr:uid="{00000000-0005-0000-0000-000001000000}"/>
    <cellStyle name="一般 3" xfId="1" xr:uid="{00000000-0005-0000-0000-000002000000}"/>
    <cellStyle name="千分位 2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joyhwen/Desktop/&#32113;&#35336;&#23460;/a&#12289;&#24615;&#21029;&#20027;&#27969;&#21270;/2015.04.27%20&#24615;&#21029;&#32113;&#35336;/2015.06.17%20&#24615;&#21029;&#32113;&#35336;&#34920;&#21450;&#20998;&#26512;/&#20986;&#36914;&#21475;&#24288;&#21830;&#26032;&#30331;&#35352;&#23478;&#25976;-&#25353;&#36000;&#36012;&#20154;&#24615;&#21029;&#21450;&#32291;&#24066;&#21029;&#20998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各年度時間序列"/>
      <sheetName val="103年全年度"/>
      <sheetName val="102年全年度"/>
      <sheetName val="102年全年度 "/>
      <sheetName val="102年全年度-公式"/>
      <sheetName val="男性"/>
      <sheetName val="女性 "/>
      <sheetName val="各月匯總-男性負責人"/>
      <sheetName val="各月匯總-女性負責人"/>
      <sheetName val="1月"/>
      <sheetName val="2月"/>
      <sheetName val="3月"/>
      <sheetName val="4月"/>
      <sheetName val="5月"/>
      <sheetName val="6月"/>
      <sheetName val="7月"/>
      <sheetName val="8月"/>
      <sheetName val="9月"/>
      <sheetName val="10月"/>
      <sheetName val="11月"/>
      <sheetName val="12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7">
          <cell r="A7" t="str">
            <v>總計</v>
          </cell>
          <cell r="B7" t="str">
            <v>1,570</v>
          </cell>
          <cell r="C7" t="str">
            <v>1,103</v>
          </cell>
          <cell r="D7" t="str">
            <v>70.25</v>
          </cell>
          <cell r="E7" t="str">
            <v>467</v>
          </cell>
          <cell r="F7" t="str">
            <v>29.75</v>
          </cell>
        </row>
        <row r="8">
          <cell r="A8" t="str">
            <v>台灣地區</v>
          </cell>
          <cell r="B8" t="str">
            <v>1,570</v>
          </cell>
          <cell r="C8" t="str">
            <v>1,103</v>
          </cell>
          <cell r="D8" t="str">
            <v>70.25</v>
          </cell>
          <cell r="E8" t="str">
            <v>467</v>
          </cell>
          <cell r="F8" t="str">
            <v>29.75</v>
          </cell>
        </row>
        <row r="9">
          <cell r="A9" t="str">
            <v>新北市</v>
          </cell>
          <cell r="B9" t="str">
            <v>536</v>
          </cell>
          <cell r="C9" t="str">
            <v>374</v>
          </cell>
          <cell r="D9" t="str">
            <v>69.78</v>
          </cell>
          <cell r="E9" t="str">
            <v>162</v>
          </cell>
          <cell r="F9" t="str">
            <v>30.22</v>
          </cell>
        </row>
        <row r="10">
          <cell r="A10" t="str">
            <v>台北市</v>
          </cell>
          <cell r="B10" t="str">
            <v>373</v>
          </cell>
          <cell r="C10" t="str">
            <v>255</v>
          </cell>
          <cell r="D10" t="str">
            <v>68.36</v>
          </cell>
          <cell r="E10" t="str">
            <v>118</v>
          </cell>
          <cell r="F10" t="str">
            <v>31.64</v>
          </cell>
        </row>
        <row r="11">
          <cell r="A11" t="str">
            <v>台中市</v>
          </cell>
          <cell r="B11" t="str">
            <v>160</v>
          </cell>
          <cell r="C11" t="str">
            <v>113</v>
          </cell>
          <cell r="D11" t="str">
            <v>70.63</v>
          </cell>
          <cell r="E11" t="str">
            <v>47</v>
          </cell>
          <cell r="F11" t="str">
            <v>29.38</v>
          </cell>
        </row>
        <row r="12">
          <cell r="A12" t="str">
            <v>台南市</v>
          </cell>
          <cell r="B12" t="str">
            <v>69</v>
          </cell>
          <cell r="C12" t="str">
            <v>53</v>
          </cell>
          <cell r="D12" t="str">
            <v>76.81</v>
          </cell>
          <cell r="E12" t="str">
            <v>16</v>
          </cell>
          <cell r="F12" t="str">
            <v>23.19</v>
          </cell>
        </row>
        <row r="13">
          <cell r="A13" t="str">
            <v>高雄市</v>
          </cell>
          <cell r="B13" t="str">
            <v>135</v>
          </cell>
          <cell r="C13" t="str">
            <v>89</v>
          </cell>
          <cell r="D13" t="str">
            <v>65.93</v>
          </cell>
          <cell r="E13" t="str">
            <v>46</v>
          </cell>
          <cell r="F13" t="str">
            <v>34.07</v>
          </cell>
        </row>
        <row r="14">
          <cell r="A14" t="str">
            <v>宜蘭縣</v>
          </cell>
          <cell r="B14" t="str">
            <v>7</v>
          </cell>
          <cell r="C14" t="str">
            <v>5</v>
          </cell>
          <cell r="D14" t="str">
            <v>71.43</v>
          </cell>
          <cell r="E14" t="str">
            <v>2</v>
          </cell>
          <cell r="F14" t="str">
            <v>28.57</v>
          </cell>
        </row>
        <row r="15">
          <cell r="A15" t="str">
            <v>桃園縣</v>
          </cell>
          <cell r="B15" t="str">
            <v>100</v>
          </cell>
          <cell r="C15" t="str">
            <v>77</v>
          </cell>
          <cell r="D15" t="str">
            <v>77.00</v>
          </cell>
          <cell r="E15" t="str">
            <v>23</v>
          </cell>
          <cell r="F15" t="str">
            <v>23.00</v>
          </cell>
        </row>
        <row r="16">
          <cell r="A16" t="str">
            <v>新竹縣</v>
          </cell>
          <cell r="B16" t="str">
            <v>31</v>
          </cell>
          <cell r="C16" t="str">
            <v>24</v>
          </cell>
          <cell r="D16" t="str">
            <v>77.42</v>
          </cell>
          <cell r="E16" t="str">
            <v>7</v>
          </cell>
          <cell r="F16" t="str">
            <v>22.58</v>
          </cell>
        </row>
        <row r="17">
          <cell r="A17" t="str">
            <v>苗栗縣</v>
          </cell>
          <cell r="B17" t="str">
            <v>12</v>
          </cell>
          <cell r="C17" t="str">
            <v>10</v>
          </cell>
          <cell r="D17" t="str">
            <v>83.33</v>
          </cell>
          <cell r="E17" t="str">
            <v>2</v>
          </cell>
          <cell r="F17" t="str">
            <v>16.67</v>
          </cell>
        </row>
        <row r="18">
          <cell r="A18" t="str">
            <v>彰化縣</v>
          </cell>
          <cell r="B18" t="str">
            <v>42</v>
          </cell>
          <cell r="C18" t="str">
            <v>26</v>
          </cell>
          <cell r="D18" t="str">
            <v>61.90</v>
          </cell>
          <cell r="E18" t="str">
            <v>16</v>
          </cell>
          <cell r="F18" t="str">
            <v>38.10</v>
          </cell>
        </row>
        <row r="19">
          <cell r="A19" t="str">
            <v>南投縣</v>
          </cell>
          <cell r="B19" t="str">
            <v>8</v>
          </cell>
          <cell r="C19" t="str">
            <v>7</v>
          </cell>
          <cell r="D19" t="str">
            <v>87.50</v>
          </cell>
          <cell r="E19" t="str">
            <v>1</v>
          </cell>
          <cell r="F19" t="str">
            <v>12.50</v>
          </cell>
        </row>
        <row r="20">
          <cell r="A20" t="str">
            <v>雲林縣</v>
          </cell>
          <cell r="B20" t="str">
            <v>16</v>
          </cell>
          <cell r="C20" t="str">
            <v>15</v>
          </cell>
          <cell r="D20" t="str">
            <v>93.75</v>
          </cell>
          <cell r="E20" t="str">
            <v>1</v>
          </cell>
          <cell r="F20" t="str">
            <v>6.25</v>
          </cell>
        </row>
        <row r="21">
          <cell r="A21" t="str">
            <v>嘉義縣</v>
          </cell>
          <cell r="B21" t="str">
            <v>9</v>
          </cell>
          <cell r="C21" t="str">
            <v>6</v>
          </cell>
          <cell r="D21" t="str">
            <v>66.67</v>
          </cell>
          <cell r="E21" t="str">
            <v>3</v>
          </cell>
          <cell r="F21" t="str">
            <v>33.33</v>
          </cell>
        </row>
        <row r="22">
          <cell r="A22" t="str">
            <v>屏東縣</v>
          </cell>
          <cell r="B22" t="str">
            <v>10</v>
          </cell>
          <cell r="C22" t="str">
            <v>7</v>
          </cell>
          <cell r="D22" t="str">
            <v>70.00</v>
          </cell>
          <cell r="E22" t="str">
            <v>3</v>
          </cell>
          <cell r="F22" t="str">
            <v>30.00</v>
          </cell>
        </row>
        <row r="23">
          <cell r="A23" t="str">
            <v>台東縣</v>
          </cell>
          <cell r="B23" t="str">
            <v>2</v>
          </cell>
          <cell r="C23" t="str">
            <v>2</v>
          </cell>
          <cell r="D23" t="str">
            <v>100.00</v>
          </cell>
          <cell r="E23" t="str">
            <v>0</v>
          </cell>
          <cell r="F23" t="str">
            <v>0.00</v>
          </cell>
        </row>
        <row r="24">
          <cell r="A24" t="str">
            <v>花蓮縣</v>
          </cell>
          <cell r="B24" t="str">
            <v>6</v>
          </cell>
          <cell r="C24" t="str">
            <v>2</v>
          </cell>
          <cell r="D24" t="str">
            <v>33.33</v>
          </cell>
          <cell r="E24" t="str">
            <v>4</v>
          </cell>
          <cell r="F24" t="str">
            <v>66.67</v>
          </cell>
        </row>
        <row r="25">
          <cell r="A25" t="str">
            <v>澎湖縣</v>
          </cell>
          <cell r="B25" t="str">
            <v>0</v>
          </cell>
          <cell r="C25" t="str">
            <v>0</v>
          </cell>
          <cell r="D25" t="str">
            <v>0.00</v>
          </cell>
          <cell r="E25" t="str">
            <v>0</v>
          </cell>
          <cell r="F25" t="str">
            <v>0.00</v>
          </cell>
        </row>
        <row r="26">
          <cell r="A26" t="str">
            <v>基隆市</v>
          </cell>
          <cell r="B26" t="str">
            <v>18</v>
          </cell>
          <cell r="C26" t="str">
            <v>14</v>
          </cell>
          <cell r="D26" t="str">
            <v>77.78</v>
          </cell>
          <cell r="E26" t="str">
            <v>4</v>
          </cell>
          <cell r="F26" t="str">
            <v>22.22</v>
          </cell>
        </row>
        <row r="27">
          <cell r="A27" t="str">
            <v>新竹市</v>
          </cell>
          <cell r="B27" t="str">
            <v>28</v>
          </cell>
          <cell r="C27" t="str">
            <v>20</v>
          </cell>
          <cell r="D27" t="str">
            <v>71.43</v>
          </cell>
          <cell r="E27" t="str">
            <v>8</v>
          </cell>
          <cell r="F27" t="str">
            <v>28.57</v>
          </cell>
        </row>
        <row r="28">
          <cell r="A28" t="str">
            <v>嘉義市</v>
          </cell>
          <cell r="B28" t="str">
            <v>8</v>
          </cell>
          <cell r="C28" t="str">
            <v>4</v>
          </cell>
          <cell r="D28" t="str">
            <v>50.00</v>
          </cell>
          <cell r="E28" t="str">
            <v>4</v>
          </cell>
          <cell r="F28" t="str">
            <v>50.00</v>
          </cell>
        </row>
        <row r="29">
          <cell r="A29" t="str">
            <v>金馬地區</v>
          </cell>
          <cell r="B29" t="str">
            <v>0</v>
          </cell>
          <cell r="C29" t="str">
            <v>0</v>
          </cell>
          <cell r="D29" t="str">
            <v>0.00</v>
          </cell>
          <cell r="E29" t="str">
            <v>0</v>
          </cell>
          <cell r="F29" t="str">
            <v>0.00</v>
          </cell>
        </row>
        <row r="30">
          <cell r="A30" t="str">
            <v>金門縣</v>
          </cell>
          <cell r="B30" t="str">
            <v>0</v>
          </cell>
          <cell r="C30" t="str">
            <v>0</v>
          </cell>
          <cell r="D30" t="str">
            <v>0.00</v>
          </cell>
          <cell r="E30" t="str">
            <v>0</v>
          </cell>
          <cell r="F30" t="str">
            <v>0.00</v>
          </cell>
        </row>
        <row r="31">
          <cell r="A31" t="str">
            <v>連江縣</v>
          </cell>
          <cell r="B31" t="str">
            <v>0</v>
          </cell>
          <cell r="C31" t="str">
            <v>0</v>
          </cell>
          <cell r="D31" t="str">
            <v>0.00</v>
          </cell>
          <cell r="E31" t="str">
            <v>0</v>
          </cell>
          <cell r="F31" t="str">
            <v>0.00</v>
          </cell>
        </row>
      </sheetData>
      <sheetData sheetId="10">
        <row r="7">
          <cell r="A7" t="str">
            <v>總計</v>
          </cell>
          <cell r="B7" t="str">
            <v>897</v>
          </cell>
          <cell r="C7" t="str">
            <v>644</v>
          </cell>
          <cell r="D7" t="str">
            <v>71.79</v>
          </cell>
          <cell r="E7" t="str">
            <v>253</v>
          </cell>
          <cell r="F7" t="str">
            <v>28.21</v>
          </cell>
        </row>
        <row r="8">
          <cell r="A8" t="str">
            <v>台灣地區</v>
          </cell>
          <cell r="B8" t="str">
            <v>896</v>
          </cell>
          <cell r="C8" t="str">
            <v>643</v>
          </cell>
          <cell r="D8" t="str">
            <v>71.76</v>
          </cell>
          <cell r="E8" t="str">
            <v>253</v>
          </cell>
          <cell r="F8" t="str">
            <v>28.24</v>
          </cell>
        </row>
        <row r="9">
          <cell r="A9" t="str">
            <v>新北市</v>
          </cell>
          <cell r="B9" t="str">
            <v>322</v>
          </cell>
          <cell r="C9" t="str">
            <v>226</v>
          </cell>
          <cell r="D9" t="str">
            <v>70.19</v>
          </cell>
          <cell r="E9" t="str">
            <v>96</v>
          </cell>
          <cell r="F9" t="str">
            <v>29.81</v>
          </cell>
        </row>
        <row r="10">
          <cell r="A10" t="str">
            <v>台北市</v>
          </cell>
          <cell r="B10" t="str">
            <v>200</v>
          </cell>
          <cell r="C10" t="str">
            <v>143</v>
          </cell>
          <cell r="D10" t="str">
            <v>71.50</v>
          </cell>
          <cell r="E10" t="str">
            <v>57</v>
          </cell>
          <cell r="F10" t="str">
            <v>28.50</v>
          </cell>
        </row>
        <row r="11">
          <cell r="A11" t="str">
            <v>台中市</v>
          </cell>
          <cell r="B11" t="str">
            <v>89</v>
          </cell>
          <cell r="C11" t="str">
            <v>68</v>
          </cell>
          <cell r="D11" t="str">
            <v>76.40</v>
          </cell>
          <cell r="E11" t="str">
            <v>21</v>
          </cell>
          <cell r="F11" t="str">
            <v>23.60</v>
          </cell>
        </row>
        <row r="12">
          <cell r="A12" t="str">
            <v>台南市</v>
          </cell>
          <cell r="B12" t="str">
            <v>48</v>
          </cell>
          <cell r="C12" t="str">
            <v>31</v>
          </cell>
          <cell r="D12" t="str">
            <v>64.58</v>
          </cell>
          <cell r="E12" t="str">
            <v>17</v>
          </cell>
          <cell r="F12" t="str">
            <v>35.42</v>
          </cell>
        </row>
        <row r="13">
          <cell r="A13" t="str">
            <v>高雄市</v>
          </cell>
          <cell r="B13" t="str">
            <v>84</v>
          </cell>
          <cell r="C13" t="str">
            <v>59</v>
          </cell>
          <cell r="D13" t="str">
            <v>70.24</v>
          </cell>
          <cell r="E13" t="str">
            <v>25</v>
          </cell>
          <cell r="F13" t="str">
            <v>29.76</v>
          </cell>
        </row>
        <row r="14">
          <cell r="A14" t="str">
            <v>宜蘭縣</v>
          </cell>
          <cell r="B14" t="str">
            <v>3</v>
          </cell>
          <cell r="C14" t="str">
            <v>3</v>
          </cell>
          <cell r="D14" t="str">
            <v>100.00</v>
          </cell>
          <cell r="E14" t="str">
            <v>0</v>
          </cell>
          <cell r="F14" t="str">
            <v>0.00</v>
          </cell>
        </row>
        <row r="15">
          <cell r="A15" t="str">
            <v>桃園縣</v>
          </cell>
          <cell r="B15" t="str">
            <v>72</v>
          </cell>
          <cell r="C15" t="str">
            <v>55</v>
          </cell>
          <cell r="D15" t="str">
            <v>76.39</v>
          </cell>
          <cell r="E15" t="str">
            <v>17</v>
          </cell>
          <cell r="F15" t="str">
            <v>23.61</v>
          </cell>
        </row>
        <row r="16">
          <cell r="A16" t="str">
            <v>新竹縣</v>
          </cell>
          <cell r="B16" t="str">
            <v>13</v>
          </cell>
          <cell r="C16" t="str">
            <v>10</v>
          </cell>
          <cell r="D16" t="str">
            <v>76.92</v>
          </cell>
          <cell r="E16" t="str">
            <v>3</v>
          </cell>
          <cell r="F16" t="str">
            <v>23.08</v>
          </cell>
        </row>
        <row r="17">
          <cell r="A17" t="str">
            <v>苗栗縣</v>
          </cell>
          <cell r="B17" t="str">
            <v>5</v>
          </cell>
          <cell r="C17" t="str">
            <v>4</v>
          </cell>
          <cell r="D17" t="str">
            <v>80.00</v>
          </cell>
          <cell r="E17" t="str">
            <v>1</v>
          </cell>
          <cell r="F17" t="str">
            <v>20.00</v>
          </cell>
        </row>
        <row r="18">
          <cell r="A18" t="str">
            <v>彰化縣</v>
          </cell>
          <cell r="B18" t="str">
            <v>24</v>
          </cell>
          <cell r="C18" t="str">
            <v>16</v>
          </cell>
          <cell r="D18" t="str">
            <v>66.67</v>
          </cell>
          <cell r="E18" t="str">
            <v>8</v>
          </cell>
          <cell r="F18" t="str">
            <v>33.33</v>
          </cell>
        </row>
        <row r="19">
          <cell r="A19" t="str">
            <v>南投縣</v>
          </cell>
          <cell r="B19" t="str">
            <v>4</v>
          </cell>
          <cell r="C19" t="str">
            <v>4</v>
          </cell>
          <cell r="D19" t="str">
            <v>100.00</v>
          </cell>
          <cell r="E19" t="str">
            <v>0</v>
          </cell>
          <cell r="F19" t="str">
            <v>0.00</v>
          </cell>
        </row>
        <row r="20">
          <cell r="A20" t="str">
            <v>雲林縣</v>
          </cell>
          <cell r="B20" t="str">
            <v>4</v>
          </cell>
          <cell r="C20" t="str">
            <v>3</v>
          </cell>
          <cell r="D20" t="str">
            <v>75.00</v>
          </cell>
          <cell r="E20" t="str">
            <v>1</v>
          </cell>
          <cell r="F20" t="str">
            <v>25.00</v>
          </cell>
        </row>
        <row r="21">
          <cell r="A21" t="str">
            <v>嘉義縣</v>
          </cell>
          <cell r="B21" t="str">
            <v>2</v>
          </cell>
          <cell r="C21" t="str">
            <v>2</v>
          </cell>
          <cell r="D21" t="str">
            <v>100.00</v>
          </cell>
          <cell r="E21" t="str">
            <v>0</v>
          </cell>
          <cell r="F21" t="str">
            <v>0.00</v>
          </cell>
        </row>
        <row r="22">
          <cell r="A22" t="str">
            <v>屏東縣</v>
          </cell>
          <cell r="B22" t="str">
            <v>5</v>
          </cell>
          <cell r="C22" t="str">
            <v>5</v>
          </cell>
          <cell r="D22" t="str">
            <v>100.00</v>
          </cell>
          <cell r="E22" t="str">
            <v>0</v>
          </cell>
          <cell r="F22" t="str">
            <v>0.00</v>
          </cell>
        </row>
        <row r="23">
          <cell r="A23" t="str">
            <v>台東縣</v>
          </cell>
          <cell r="B23" t="str">
            <v>1</v>
          </cell>
          <cell r="C23" t="str">
            <v>0</v>
          </cell>
          <cell r="D23" t="str">
            <v>0.00</v>
          </cell>
          <cell r="E23" t="str">
            <v>1</v>
          </cell>
          <cell r="F23" t="str">
            <v>100.00</v>
          </cell>
        </row>
        <row r="24">
          <cell r="A24" t="str">
            <v>花蓮縣</v>
          </cell>
          <cell r="B24" t="str">
            <v>3</v>
          </cell>
          <cell r="C24" t="str">
            <v>3</v>
          </cell>
          <cell r="D24" t="str">
            <v>100.00</v>
          </cell>
          <cell r="E24" t="str">
            <v>0</v>
          </cell>
          <cell r="F24" t="str">
            <v>0.00</v>
          </cell>
        </row>
        <row r="25">
          <cell r="A25" t="str">
            <v>澎湖縣</v>
          </cell>
          <cell r="B25" t="str">
            <v>0</v>
          </cell>
          <cell r="C25" t="str">
            <v>0</v>
          </cell>
          <cell r="D25" t="str">
            <v>0.00</v>
          </cell>
          <cell r="E25" t="str">
            <v>0</v>
          </cell>
          <cell r="F25" t="str">
            <v>0.00</v>
          </cell>
        </row>
        <row r="26">
          <cell r="A26" t="str">
            <v>基隆市</v>
          </cell>
          <cell r="B26" t="str">
            <v>5</v>
          </cell>
          <cell r="C26" t="str">
            <v>2</v>
          </cell>
          <cell r="D26" t="str">
            <v>40.00</v>
          </cell>
          <cell r="E26" t="str">
            <v>3</v>
          </cell>
          <cell r="F26" t="str">
            <v>60.00</v>
          </cell>
        </row>
        <row r="27">
          <cell r="A27" t="str">
            <v>新竹市</v>
          </cell>
          <cell r="B27" t="str">
            <v>10</v>
          </cell>
          <cell r="C27" t="str">
            <v>7</v>
          </cell>
          <cell r="D27" t="str">
            <v>70.00</v>
          </cell>
          <cell r="E27" t="str">
            <v>3</v>
          </cell>
          <cell r="F27" t="str">
            <v>30.00</v>
          </cell>
        </row>
        <row r="28">
          <cell r="A28" t="str">
            <v>嘉義市</v>
          </cell>
          <cell r="B28" t="str">
            <v>2</v>
          </cell>
          <cell r="C28" t="str">
            <v>2</v>
          </cell>
          <cell r="D28" t="str">
            <v>100.00</v>
          </cell>
          <cell r="E28" t="str">
            <v>0</v>
          </cell>
          <cell r="F28" t="str">
            <v>0.00</v>
          </cell>
        </row>
        <row r="29">
          <cell r="A29" t="str">
            <v>金馬地區</v>
          </cell>
          <cell r="B29" t="str">
            <v>1</v>
          </cell>
          <cell r="C29" t="str">
            <v>1</v>
          </cell>
          <cell r="D29" t="str">
            <v>100.00</v>
          </cell>
          <cell r="E29" t="str">
            <v>0</v>
          </cell>
          <cell r="F29" t="str">
            <v>0.00</v>
          </cell>
        </row>
        <row r="30">
          <cell r="A30" t="str">
            <v>金門縣</v>
          </cell>
          <cell r="B30" t="str">
            <v>1</v>
          </cell>
          <cell r="C30" t="str">
            <v>1</v>
          </cell>
          <cell r="D30" t="str">
            <v>100.00</v>
          </cell>
          <cell r="E30" t="str">
            <v>0</v>
          </cell>
          <cell r="F30" t="str">
            <v>0.00</v>
          </cell>
        </row>
        <row r="31">
          <cell r="A31" t="str">
            <v>連江縣</v>
          </cell>
          <cell r="B31" t="str">
            <v>0</v>
          </cell>
          <cell r="C31" t="str">
            <v>0</v>
          </cell>
          <cell r="D31" t="str">
            <v>0.00</v>
          </cell>
          <cell r="E31" t="str">
            <v>0</v>
          </cell>
          <cell r="F31" t="str">
            <v>0.00</v>
          </cell>
        </row>
      </sheetData>
      <sheetData sheetId="11">
        <row r="7">
          <cell r="A7" t="str">
            <v>總計</v>
          </cell>
          <cell r="B7" t="str">
            <v>1,627</v>
          </cell>
          <cell r="C7" t="str">
            <v>1,142</v>
          </cell>
          <cell r="D7" t="str">
            <v>70.19</v>
          </cell>
          <cell r="E7" t="str">
            <v>485</v>
          </cell>
          <cell r="F7" t="str">
            <v>29.81</v>
          </cell>
        </row>
        <row r="8">
          <cell r="A8" t="str">
            <v>台灣地區</v>
          </cell>
          <cell r="B8" t="str">
            <v>1,626</v>
          </cell>
          <cell r="C8" t="str">
            <v>1,141</v>
          </cell>
          <cell r="D8" t="str">
            <v>70.17</v>
          </cell>
          <cell r="E8" t="str">
            <v>485</v>
          </cell>
          <cell r="F8" t="str">
            <v>29.83</v>
          </cell>
        </row>
        <row r="9">
          <cell r="A9" t="str">
            <v>新北市</v>
          </cell>
          <cell r="B9" t="str">
            <v>482</v>
          </cell>
          <cell r="C9" t="str">
            <v>326</v>
          </cell>
          <cell r="D9" t="str">
            <v>67.63</v>
          </cell>
          <cell r="E9" t="str">
            <v>156</v>
          </cell>
          <cell r="F9" t="str">
            <v>32.37</v>
          </cell>
        </row>
        <row r="10">
          <cell r="A10" t="str">
            <v>台北市</v>
          </cell>
          <cell r="B10" t="str">
            <v>380</v>
          </cell>
          <cell r="C10" t="str">
            <v>263</v>
          </cell>
          <cell r="D10" t="str">
            <v>69.21</v>
          </cell>
          <cell r="E10" t="str">
            <v>117</v>
          </cell>
          <cell r="F10" t="str">
            <v>30.79</v>
          </cell>
        </row>
        <row r="11">
          <cell r="A11" t="str">
            <v>台中市</v>
          </cell>
          <cell r="B11" t="str">
            <v>188</v>
          </cell>
          <cell r="C11" t="str">
            <v>133</v>
          </cell>
          <cell r="D11" t="str">
            <v>70.74</v>
          </cell>
          <cell r="E11" t="str">
            <v>55</v>
          </cell>
          <cell r="F11" t="str">
            <v>29.26</v>
          </cell>
        </row>
        <row r="12">
          <cell r="A12" t="str">
            <v>台南市</v>
          </cell>
          <cell r="B12" t="str">
            <v>90</v>
          </cell>
          <cell r="C12" t="str">
            <v>69</v>
          </cell>
          <cell r="D12" t="str">
            <v>76.67</v>
          </cell>
          <cell r="E12" t="str">
            <v>21</v>
          </cell>
          <cell r="F12" t="str">
            <v>23.33</v>
          </cell>
        </row>
        <row r="13">
          <cell r="A13" t="str">
            <v>高雄市</v>
          </cell>
          <cell r="B13" t="str">
            <v>152</v>
          </cell>
          <cell r="C13" t="str">
            <v>104</v>
          </cell>
          <cell r="D13" t="str">
            <v>68.42</v>
          </cell>
          <cell r="E13" t="str">
            <v>48</v>
          </cell>
          <cell r="F13" t="str">
            <v>31.58</v>
          </cell>
        </row>
        <row r="14">
          <cell r="A14" t="str">
            <v>宜蘭縣</v>
          </cell>
          <cell r="B14" t="str">
            <v>10</v>
          </cell>
          <cell r="C14" t="str">
            <v>8</v>
          </cell>
          <cell r="D14" t="str">
            <v>80.00</v>
          </cell>
          <cell r="E14" t="str">
            <v>2</v>
          </cell>
          <cell r="F14" t="str">
            <v>20.00</v>
          </cell>
        </row>
        <row r="15">
          <cell r="A15" t="str">
            <v>桃園縣</v>
          </cell>
          <cell r="B15" t="str">
            <v>111</v>
          </cell>
          <cell r="C15" t="str">
            <v>72</v>
          </cell>
          <cell r="D15" t="str">
            <v>64.86</v>
          </cell>
          <cell r="E15" t="str">
            <v>39</v>
          </cell>
          <cell r="F15" t="str">
            <v>35.14</v>
          </cell>
        </row>
        <row r="16">
          <cell r="A16" t="str">
            <v>新竹縣</v>
          </cell>
          <cell r="B16" t="str">
            <v>26</v>
          </cell>
          <cell r="C16" t="str">
            <v>23</v>
          </cell>
          <cell r="D16" t="str">
            <v>88.46</v>
          </cell>
          <cell r="E16" t="str">
            <v>3</v>
          </cell>
          <cell r="F16" t="str">
            <v>11.54</v>
          </cell>
        </row>
        <row r="17">
          <cell r="A17" t="str">
            <v>苗栗縣</v>
          </cell>
          <cell r="B17" t="str">
            <v>13</v>
          </cell>
          <cell r="C17" t="str">
            <v>13</v>
          </cell>
          <cell r="D17" t="str">
            <v>100.00</v>
          </cell>
          <cell r="E17" t="str">
            <v>0</v>
          </cell>
          <cell r="F17" t="str">
            <v>0.00</v>
          </cell>
        </row>
        <row r="18">
          <cell r="A18" t="str">
            <v>彰化縣</v>
          </cell>
          <cell r="B18" t="str">
            <v>55</v>
          </cell>
          <cell r="C18" t="str">
            <v>41</v>
          </cell>
          <cell r="D18" t="str">
            <v>74.55</v>
          </cell>
          <cell r="E18" t="str">
            <v>14</v>
          </cell>
          <cell r="F18" t="str">
            <v>25.45</v>
          </cell>
        </row>
        <row r="19">
          <cell r="A19" t="str">
            <v>南投縣</v>
          </cell>
          <cell r="B19" t="str">
            <v>18</v>
          </cell>
          <cell r="C19" t="str">
            <v>14</v>
          </cell>
          <cell r="D19" t="str">
            <v>77.78</v>
          </cell>
          <cell r="E19" t="str">
            <v>4</v>
          </cell>
          <cell r="F19" t="str">
            <v>22.22</v>
          </cell>
        </row>
        <row r="20">
          <cell r="A20" t="str">
            <v>雲林縣</v>
          </cell>
          <cell r="B20" t="str">
            <v>20</v>
          </cell>
          <cell r="C20" t="str">
            <v>16</v>
          </cell>
          <cell r="D20" t="str">
            <v>80.00</v>
          </cell>
          <cell r="E20" t="str">
            <v>4</v>
          </cell>
          <cell r="F20" t="str">
            <v>20.00</v>
          </cell>
        </row>
        <row r="21">
          <cell r="A21" t="str">
            <v>嘉義縣</v>
          </cell>
          <cell r="B21" t="str">
            <v>12</v>
          </cell>
          <cell r="C21" t="str">
            <v>9</v>
          </cell>
          <cell r="D21" t="str">
            <v>75.00</v>
          </cell>
          <cell r="E21" t="str">
            <v>3</v>
          </cell>
          <cell r="F21" t="str">
            <v>25.00</v>
          </cell>
        </row>
        <row r="22">
          <cell r="A22" t="str">
            <v>屏東縣</v>
          </cell>
          <cell r="B22" t="str">
            <v>15</v>
          </cell>
          <cell r="C22" t="str">
            <v>11</v>
          </cell>
          <cell r="D22" t="str">
            <v>73.33</v>
          </cell>
          <cell r="E22" t="str">
            <v>4</v>
          </cell>
          <cell r="F22" t="str">
            <v>26.67</v>
          </cell>
        </row>
        <row r="23">
          <cell r="A23" t="str">
            <v>台東縣</v>
          </cell>
          <cell r="B23" t="str">
            <v>1</v>
          </cell>
          <cell r="C23" t="str">
            <v>1</v>
          </cell>
          <cell r="D23" t="str">
            <v>100.00</v>
          </cell>
          <cell r="E23" t="str">
            <v>0</v>
          </cell>
          <cell r="F23" t="str">
            <v>0.00</v>
          </cell>
        </row>
        <row r="24">
          <cell r="A24" t="str">
            <v>花蓮縣</v>
          </cell>
          <cell r="B24" t="str">
            <v>9</v>
          </cell>
          <cell r="C24" t="str">
            <v>6</v>
          </cell>
          <cell r="D24" t="str">
            <v>66.67</v>
          </cell>
          <cell r="E24" t="str">
            <v>3</v>
          </cell>
          <cell r="F24" t="str">
            <v>33.33</v>
          </cell>
        </row>
        <row r="25">
          <cell r="A25" t="str">
            <v>澎湖縣</v>
          </cell>
          <cell r="B25" t="str">
            <v>0</v>
          </cell>
          <cell r="C25" t="str">
            <v>0</v>
          </cell>
          <cell r="D25" t="str">
            <v>0.00</v>
          </cell>
          <cell r="E25" t="str">
            <v>0</v>
          </cell>
          <cell r="F25" t="str">
            <v>0.00</v>
          </cell>
        </row>
        <row r="26">
          <cell r="A26" t="str">
            <v>基隆市</v>
          </cell>
          <cell r="B26" t="str">
            <v>8</v>
          </cell>
          <cell r="C26" t="str">
            <v>4</v>
          </cell>
          <cell r="D26" t="str">
            <v>50.00</v>
          </cell>
          <cell r="E26" t="str">
            <v>4</v>
          </cell>
          <cell r="F26" t="str">
            <v>50.00</v>
          </cell>
        </row>
        <row r="27">
          <cell r="A27" t="str">
            <v>新竹市</v>
          </cell>
          <cell r="B27" t="str">
            <v>27</v>
          </cell>
          <cell r="C27" t="str">
            <v>22</v>
          </cell>
          <cell r="D27" t="str">
            <v>81.48</v>
          </cell>
          <cell r="E27" t="str">
            <v>5</v>
          </cell>
          <cell r="F27" t="str">
            <v>18.52</v>
          </cell>
        </row>
        <row r="28">
          <cell r="A28" t="str">
            <v>嘉義市</v>
          </cell>
          <cell r="B28" t="str">
            <v>9</v>
          </cell>
          <cell r="C28" t="str">
            <v>6</v>
          </cell>
          <cell r="D28" t="str">
            <v>66.67</v>
          </cell>
          <cell r="E28" t="str">
            <v>3</v>
          </cell>
          <cell r="F28" t="str">
            <v>33.33</v>
          </cell>
        </row>
        <row r="29">
          <cell r="A29" t="str">
            <v>金馬地區</v>
          </cell>
          <cell r="B29" t="str">
            <v>1</v>
          </cell>
          <cell r="C29" t="str">
            <v>1</v>
          </cell>
          <cell r="D29" t="str">
            <v>100.00</v>
          </cell>
          <cell r="E29" t="str">
            <v>0</v>
          </cell>
          <cell r="F29" t="str">
            <v>0.00</v>
          </cell>
        </row>
        <row r="30">
          <cell r="A30" t="str">
            <v>金門縣</v>
          </cell>
          <cell r="B30" t="str">
            <v>1</v>
          </cell>
          <cell r="C30" t="str">
            <v>1</v>
          </cell>
          <cell r="D30" t="str">
            <v>100.00</v>
          </cell>
          <cell r="E30" t="str">
            <v>0</v>
          </cell>
          <cell r="F30" t="str">
            <v>0.00</v>
          </cell>
        </row>
        <row r="31">
          <cell r="A31" t="str">
            <v>連江縣</v>
          </cell>
          <cell r="B31" t="str">
            <v>0</v>
          </cell>
          <cell r="C31" t="str">
            <v>0</v>
          </cell>
          <cell r="D31" t="str">
            <v>0.00</v>
          </cell>
          <cell r="E31" t="str">
            <v>0</v>
          </cell>
          <cell r="F31" t="str">
            <v>0.00</v>
          </cell>
        </row>
      </sheetData>
      <sheetData sheetId="12">
        <row r="7">
          <cell r="A7" t="str">
            <v>總計</v>
          </cell>
          <cell r="B7" t="str">
            <v>1,601</v>
          </cell>
          <cell r="C7" t="str">
            <v>1,118</v>
          </cell>
          <cell r="D7" t="str">
            <v>69.83</v>
          </cell>
          <cell r="E7" t="str">
            <v>483</v>
          </cell>
          <cell r="F7" t="str">
            <v>30.17</v>
          </cell>
        </row>
        <row r="8">
          <cell r="A8" t="str">
            <v>台灣地區</v>
          </cell>
          <cell r="B8" t="str">
            <v>1,601</v>
          </cell>
          <cell r="C8" t="str">
            <v>1,118</v>
          </cell>
          <cell r="D8" t="str">
            <v>69.83</v>
          </cell>
          <cell r="E8" t="str">
            <v>483</v>
          </cell>
          <cell r="F8" t="str">
            <v>30.17</v>
          </cell>
        </row>
        <row r="9">
          <cell r="A9" t="str">
            <v>新北市</v>
          </cell>
          <cell r="B9" t="str">
            <v>534</v>
          </cell>
          <cell r="C9" t="str">
            <v>362</v>
          </cell>
          <cell r="D9" t="str">
            <v>67.79</v>
          </cell>
          <cell r="E9" t="str">
            <v>172</v>
          </cell>
          <cell r="F9" t="str">
            <v>32.21</v>
          </cell>
        </row>
        <row r="10">
          <cell r="A10" t="str">
            <v>台北市</v>
          </cell>
          <cell r="B10" t="str">
            <v>366</v>
          </cell>
          <cell r="C10" t="str">
            <v>260</v>
          </cell>
          <cell r="D10" t="str">
            <v>71.04</v>
          </cell>
          <cell r="E10" t="str">
            <v>106</v>
          </cell>
          <cell r="F10" t="str">
            <v>28.96</v>
          </cell>
        </row>
        <row r="11">
          <cell r="A11" t="str">
            <v>台中市</v>
          </cell>
          <cell r="B11" t="str">
            <v>170</v>
          </cell>
          <cell r="C11" t="str">
            <v>113</v>
          </cell>
          <cell r="D11" t="str">
            <v>66.47</v>
          </cell>
          <cell r="E11" t="str">
            <v>57</v>
          </cell>
          <cell r="F11" t="str">
            <v>33.53</v>
          </cell>
        </row>
        <row r="12">
          <cell r="A12" t="str">
            <v>台南市</v>
          </cell>
          <cell r="B12" t="str">
            <v>71</v>
          </cell>
          <cell r="C12" t="str">
            <v>51</v>
          </cell>
          <cell r="D12" t="str">
            <v>71.83</v>
          </cell>
          <cell r="E12" t="str">
            <v>20</v>
          </cell>
          <cell r="F12" t="str">
            <v>28.17</v>
          </cell>
        </row>
        <row r="13">
          <cell r="A13" t="str">
            <v>高雄市</v>
          </cell>
          <cell r="B13" t="str">
            <v>150</v>
          </cell>
          <cell r="C13" t="str">
            <v>113</v>
          </cell>
          <cell r="D13" t="str">
            <v>75.33</v>
          </cell>
          <cell r="E13" t="str">
            <v>37</v>
          </cell>
          <cell r="F13" t="str">
            <v>24.67</v>
          </cell>
        </row>
        <row r="14">
          <cell r="A14" t="str">
            <v>宜蘭縣</v>
          </cell>
          <cell r="B14" t="str">
            <v>10</v>
          </cell>
          <cell r="C14" t="str">
            <v>8</v>
          </cell>
          <cell r="D14" t="str">
            <v>80.00</v>
          </cell>
          <cell r="E14" t="str">
            <v>2</v>
          </cell>
          <cell r="F14" t="str">
            <v>20.00</v>
          </cell>
        </row>
        <row r="15">
          <cell r="A15" t="str">
            <v>桃園縣</v>
          </cell>
          <cell r="B15" t="str">
            <v>112</v>
          </cell>
          <cell r="C15" t="str">
            <v>80</v>
          </cell>
          <cell r="D15" t="str">
            <v>71.43</v>
          </cell>
          <cell r="E15" t="str">
            <v>32</v>
          </cell>
          <cell r="F15" t="str">
            <v>28.57</v>
          </cell>
        </row>
        <row r="16">
          <cell r="A16" t="str">
            <v>新竹縣</v>
          </cell>
          <cell r="B16" t="str">
            <v>36</v>
          </cell>
          <cell r="C16" t="str">
            <v>29</v>
          </cell>
          <cell r="D16" t="str">
            <v>80.56</v>
          </cell>
          <cell r="E16" t="str">
            <v>7</v>
          </cell>
          <cell r="F16" t="str">
            <v>19.44</v>
          </cell>
        </row>
        <row r="17">
          <cell r="A17" t="str">
            <v>苗栗縣</v>
          </cell>
          <cell r="B17" t="str">
            <v>13</v>
          </cell>
          <cell r="C17" t="str">
            <v>9</v>
          </cell>
          <cell r="D17" t="str">
            <v>69.23</v>
          </cell>
          <cell r="E17" t="str">
            <v>4</v>
          </cell>
          <cell r="F17" t="str">
            <v>30.77</v>
          </cell>
        </row>
        <row r="18">
          <cell r="A18" t="str">
            <v>彰化縣</v>
          </cell>
          <cell r="B18" t="str">
            <v>46</v>
          </cell>
          <cell r="C18" t="str">
            <v>32</v>
          </cell>
          <cell r="D18" t="str">
            <v>69.57</v>
          </cell>
          <cell r="E18" t="str">
            <v>14</v>
          </cell>
          <cell r="F18" t="str">
            <v>30.43</v>
          </cell>
        </row>
        <row r="19">
          <cell r="A19" t="str">
            <v>南投縣</v>
          </cell>
          <cell r="B19" t="str">
            <v>10</v>
          </cell>
          <cell r="C19" t="str">
            <v>5</v>
          </cell>
          <cell r="D19" t="str">
            <v>50.00</v>
          </cell>
          <cell r="E19" t="str">
            <v>5</v>
          </cell>
          <cell r="F19" t="str">
            <v>50.00</v>
          </cell>
        </row>
        <row r="20">
          <cell r="A20" t="str">
            <v>雲林縣</v>
          </cell>
          <cell r="B20" t="str">
            <v>11</v>
          </cell>
          <cell r="C20" t="str">
            <v>8</v>
          </cell>
          <cell r="D20" t="str">
            <v>72.73</v>
          </cell>
          <cell r="E20" t="str">
            <v>3</v>
          </cell>
          <cell r="F20" t="str">
            <v>27.27</v>
          </cell>
        </row>
        <row r="21">
          <cell r="A21" t="str">
            <v>嘉義縣</v>
          </cell>
          <cell r="B21" t="str">
            <v>13</v>
          </cell>
          <cell r="C21" t="str">
            <v>10</v>
          </cell>
          <cell r="D21" t="str">
            <v>76.92</v>
          </cell>
          <cell r="E21" t="str">
            <v>3</v>
          </cell>
          <cell r="F21" t="str">
            <v>23.08</v>
          </cell>
        </row>
        <row r="22">
          <cell r="A22" t="str">
            <v>屏東縣</v>
          </cell>
          <cell r="B22" t="str">
            <v>8</v>
          </cell>
          <cell r="C22" t="str">
            <v>7</v>
          </cell>
          <cell r="D22" t="str">
            <v>87.50</v>
          </cell>
          <cell r="E22" t="str">
            <v>1</v>
          </cell>
          <cell r="F22" t="str">
            <v>12.50</v>
          </cell>
        </row>
        <row r="23">
          <cell r="A23" t="str">
            <v>台東縣</v>
          </cell>
          <cell r="B23" t="str">
            <v>1</v>
          </cell>
          <cell r="C23" t="str">
            <v>0</v>
          </cell>
          <cell r="D23" t="str">
            <v>0.00</v>
          </cell>
          <cell r="E23" t="str">
            <v>1</v>
          </cell>
          <cell r="F23" t="str">
            <v>100.00</v>
          </cell>
        </row>
        <row r="24">
          <cell r="A24" t="str">
            <v>花蓮縣</v>
          </cell>
          <cell r="B24" t="str">
            <v>4</v>
          </cell>
          <cell r="C24" t="str">
            <v>2</v>
          </cell>
          <cell r="D24" t="str">
            <v>50.00</v>
          </cell>
          <cell r="E24" t="str">
            <v>2</v>
          </cell>
          <cell r="F24" t="str">
            <v>50.00</v>
          </cell>
        </row>
        <row r="25">
          <cell r="A25" t="str">
            <v>澎湖縣</v>
          </cell>
          <cell r="B25" t="str">
            <v>1</v>
          </cell>
          <cell r="C25" t="str">
            <v>1</v>
          </cell>
          <cell r="D25" t="str">
            <v>100.00</v>
          </cell>
          <cell r="E25" t="str">
            <v>0</v>
          </cell>
          <cell r="F25" t="str">
            <v>0.00</v>
          </cell>
        </row>
        <row r="26">
          <cell r="A26" t="str">
            <v>基隆市</v>
          </cell>
          <cell r="B26" t="str">
            <v>4</v>
          </cell>
          <cell r="C26" t="str">
            <v>1</v>
          </cell>
          <cell r="D26" t="str">
            <v>25.00</v>
          </cell>
          <cell r="E26" t="str">
            <v>3</v>
          </cell>
          <cell r="F26" t="str">
            <v>75.00</v>
          </cell>
        </row>
        <row r="27">
          <cell r="A27" t="str">
            <v>新竹市</v>
          </cell>
          <cell r="B27" t="str">
            <v>28</v>
          </cell>
          <cell r="C27" t="str">
            <v>20</v>
          </cell>
          <cell r="D27" t="str">
            <v>71.43</v>
          </cell>
          <cell r="E27" t="str">
            <v>8</v>
          </cell>
          <cell r="F27" t="str">
            <v>28.57</v>
          </cell>
        </row>
        <row r="28">
          <cell r="A28" t="str">
            <v>嘉義市</v>
          </cell>
          <cell r="B28" t="str">
            <v>13</v>
          </cell>
          <cell r="C28" t="str">
            <v>7</v>
          </cell>
          <cell r="D28" t="str">
            <v>53.85</v>
          </cell>
          <cell r="E28" t="str">
            <v>6</v>
          </cell>
          <cell r="F28" t="str">
            <v>46.15</v>
          </cell>
        </row>
        <row r="29">
          <cell r="A29" t="str">
            <v>金馬地區</v>
          </cell>
          <cell r="B29" t="str">
            <v>0</v>
          </cell>
          <cell r="C29" t="str">
            <v>0</v>
          </cell>
          <cell r="D29" t="str">
            <v>0.00</v>
          </cell>
          <cell r="E29" t="str">
            <v>0</v>
          </cell>
          <cell r="F29" t="str">
            <v>0.00</v>
          </cell>
        </row>
        <row r="30">
          <cell r="A30" t="str">
            <v>金門縣</v>
          </cell>
          <cell r="B30" t="str">
            <v>0</v>
          </cell>
          <cell r="C30" t="str">
            <v>0</v>
          </cell>
          <cell r="D30" t="str">
            <v>0.00</v>
          </cell>
          <cell r="E30" t="str">
            <v>0</v>
          </cell>
          <cell r="F30" t="str">
            <v>0.00</v>
          </cell>
        </row>
        <row r="31">
          <cell r="A31" t="str">
            <v>連江縣</v>
          </cell>
          <cell r="B31" t="str">
            <v>0</v>
          </cell>
          <cell r="C31" t="str">
            <v>0</v>
          </cell>
          <cell r="D31" t="str">
            <v>0.00</v>
          </cell>
          <cell r="E31" t="str">
            <v>0</v>
          </cell>
          <cell r="F31" t="str">
            <v>0.00</v>
          </cell>
        </row>
      </sheetData>
      <sheetData sheetId="13">
        <row r="7">
          <cell r="A7" t="str">
            <v>總計</v>
          </cell>
          <cell r="B7" t="str">
            <v>1,668</v>
          </cell>
          <cell r="C7" t="str">
            <v>1,182</v>
          </cell>
          <cell r="D7" t="str">
            <v>70.86</v>
          </cell>
          <cell r="E7" t="str">
            <v>486</v>
          </cell>
          <cell r="F7" t="str">
            <v>29.14</v>
          </cell>
        </row>
        <row r="8">
          <cell r="A8" t="str">
            <v>台灣地區</v>
          </cell>
          <cell r="B8" t="str">
            <v>1,666</v>
          </cell>
          <cell r="C8" t="str">
            <v>1,180</v>
          </cell>
          <cell r="D8" t="str">
            <v>70.83</v>
          </cell>
          <cell r="E8" t="str">
            <v>486</v>
          </cell>
          <cell r="F8" t="str">
            <v>29.17</v>
          </cell>
        </row>
        <row r="9">
          <cell r="A9" t="str">
            <v>新北市</v>
          </cell>
          <cell r="B9" t="str">
            <v>528</v>
          </cell>
          <cell r="C9" t="str">
            <v>360</v>
          </cell>
          <cell r="D9" t="str">
            <v>68.18</v>
          </cell>
          <cell r="E9" t="str">
            <v>168</v>
          </cell>
          <cell r="F9" t="str">
            <v>31.82</v>
          </cell>
        </row>
        <row r="10">
          <cell r="A10" t="str">
            <v>台北市</v>
          </cell>
          <cell r="B10" t="str">
            <v>416</v>
          </cell>
          <cell r="C10" t="str">
            <v>303</v>
          </cell>
          <cell r="D10" t="str">
            <v>72.84</v>
          </cell>
          <cell r="E10" t="str">
            <v>113</v>
          </cell>
          <cell r="F10" t="str">
            <v>27.16</v>
          </cell>
        </row>
        <row r="11">
          <cell r="A11" t="str">
            <v>台中市</v>
          </cell>
          <cell r="B11" t="str">
            <v>181</v>
          </cell>
          <cell r="C11" t="str">
            <v>139</v>
          </cell>
          <cell r="D11" t="str">
            <v>76.80</v>
          </cell>
          <cell r="E11" t="str">
            <v>42</v>
          </cell>
          <cell r="F11" t="str">
            <v>23.20</v>
          </cell>
        </row>
        <row r="12">
          <cell r="A12" t="str">
            <v>台南市</v>
          </cell>
          <cell r="B12" t="str">
            <v>81</v>
          </cell>
          <cell r="C12" t="str">
            <v>58</v>
          </cell>
          <cell r="D12" t="str">
            <v>71.60</v>
          </cell>
          <cell r="E12" t="str">
            <v>23</v>
          </cell>
          <cell r="F12" t="str">
            <v>28.40</v>
          </cell>
        </row>
        <row r="13">
          <cell r="A13" t="str">
            <v>高雄市</v>
          </cell>
          <cell r="B13" t="str">
            <v>144</v>
          </cell>
          <cell r="C13" t="str">
            <v>97</v>
          </cell>
          <cell r="D13" t="str">
            <v>67.36</v>
          </cell>
          <cell r="E13" t="str">
            <v>47</v>
          </cell>
          <cell r="F13" t="str">
            <v>32.64</v>
          </cell>
        </row>
        <row r="14">
          <cell r="A14" t="str">
            <v>宜蘭縣</v>
          </cell>
          <cell r="B14" t="str">
            <v>11</v>
          </cell>
          <cell r="C14" t="str">
            <v>8</v>
          </cell>
          <cell r="D14" t="str">
            <v>72.73</v>
          </cell>
          <cell r="E14" t="str">
            <v>3</v>
          </cell>
          <cell r="F14" t="str">
            <v>27.27</v>
          </cell>
        </row>
        <row r="15">
          <cell r="A15" t="str">
            <v>桃園縣</v>
          </cell>
          <cell r="B15" t="str">
            <v>110</v>
          </cell>
          <cell r="C15" t="str">
            <v>75</v>
          </cell>
          <cell r="D15" t="str">
            <v>68.18</v>
          </cell>
          <cell r="E15" t="str">
            <v>35</v>
          </cell>
          <cell r="F15" t="str">
            <v>31.82</v>
          </cell>
        </row>
        <row r="16">
          <cell r="A16" t="str">
            <v>新竹縣</v>
          </cell>
          <cell r="B16" t="str">
            <v>46</v>
          </cell>
          <cell r="C16" t="str">
            <v>30</v>
          </cell>
          <cell r="D16" t="str">
            <v>65.22</v>
          </cell>
          <cell r="E16" t="str">
            <v>16</v>
          </cell>
          <cell r="F16" t="str">
            <v>34.78</v>
          </cell>
        </row>
        <row r="17">
          <cell r="A17" t="str">
            <v>苗栗縣</v>
          </cell>
          <cell r="B17" t="str">
            <v>11</v>
          </cell>
          <cell r="C17" t="str">
            <v>10</v>
          </cell>
          <cell r="D17" t="str">
            <v>90.91</v>
          </cell>
          <cell r="E17" t="str">
            <v>1</v>
          </cell>
          <cell r="F17" t="str">
            <v>9.09</v>
          </cell>
        </row>
        <row r="18">
          <cell r="A18" t="str">
            <v>彰化縣</v>
          </cell>
          <cell r="B18" t="str">
            <v>37</v>
          </cell>
          <cell r="C18" t="str">
            <v>28</v>
          </cell>
          <cell r="D18" t="str">
            <v>75.68</v>
          </cell>
          <cell r="E18" t="str">
            <v>9</v>
          </cell>
          <cell r="F18" t="str">
            <v>24.32</v>
          </cell>
        </row>
        <row r="19">
          <cell r="A19" t="str">
            <v>南投縣</v>
          </cell>
          <cell r="B19" t="str">
            <v>9</v>
          </cell>
          <cell r="C19" t="str">
            <v>7</v>
          </cell>
          <cell r="D19" t="str">
            <v>77.78</v>
          </cell>
          <cell r="E19" t="str">
            <v>2</v>
          </cell>
          <cell r="F19" t="str">
            <v>22.22</v>
          </cell>
        </row>
        <row r="20">
          <cell r="A20" t="str">
            <v>雲林縣</v>
          </cell>
          <cell r="B20" t="str">
            <v>10</v>
          </cell>
          <cell r="C20" t="str">
            <v>6</v>
          </cell>
          <cell r="D20" t="str">
            <v>60.00</v>
          </cell>
          <cell r="E20" t="str">
            <v>4</v>
          </cell>
          <cell r="F20" t="str">
            <v>40.00</v>
          </cell>
        </row>
        <row r="21">
          <cell r="A21" t="str">
            <v>嘉義縣</v>
          </cell>
          <cell r="B21" t="str">
            <v>12</v>
          </cell>
          <cell r="C21" t="str">
            <v>8</v>
          </cell>
          <cell r="D21" t="str">
            <v>66.67</v>
          </cell>
          <cell r="E21" t="str">
            <v>4</v>
          </cell>
          <cell r="F21" t="str">
            <v>33.33</v>
          </cell>
        </row>
        <row r="22">
          <cell r="A22" t="str">
            <v>屏東縣</v>
          </cell>
          <cell r="B22" t="str">
            <v>17</v>
          </cell>
          <cell r="C22" t="str">
            <v>11</v>
          </cell>
          <cell r="D22" t="str">
            <v>64.71</v>
          </cell>
          <cell r="E22" t="str">
            <v>6</v>
          </cell>
          <cell r="F22" t="str">
            <v>35.29</v>
          </cell>
        </row>
        <row r="23">
          <cell r="A23" t="str">
            <v>台東縣</v>
          </cell>
          <cell r="B23" t="str">
            <v>1</v>
          </cell>
          <cell r="C23" t="str">
            <v>0</v>
          </cell>
          <cell r="D23" t="str">
            <v>0.00</v>
          </cell>
          <cell r="E23" t="str">
            <v>1</v>
          </cell>
          <cell r="F23" t="str">
            <v>100.00</v>
          </cell>
        </row>
        <row r="24">
          <cell r="A24" t="str">
            <v>花蓮縣</v>
          </cell>
          <cell r="B24" t="str">
            <v>5</v>
          </cell>
          <cell r="C24" t="str">
            <v>2</v>
          </cell>
          <cell r="D24" t="str">
            <v>40.00</v>
          </cell>
          <cell r="E24" t="str">
            <v>3</v>
          </cell>
          <cell r="F24" t="str">
            <v>60.00</v>
          </cell>
        </row>
        <row r="25">
          <cell r="A25" t="str">
            <v>澎湖縣</v>
          </cell>
          <cell r="B25" t="str">
            <v>0</v>
          </cell>
          <cell r="C25" t="str">
            <v>0</v>
          </cell>
          <cell r="D25" t="str">
            <v>0.00</v>
          </cell>
          <cell r="E25" t="str">
            <v>0</v>
          </cell>
          <cell r="F25" t="str">
            <v>0.00</v>
          </cell>
        </row>
        <row r="26">
          <cell r="A26" t="str">
            <v>基隆市</v>
          </cell>
          <cell r="B26" t="str">
            <v>11</v>
          </cell>
          <cell r="C26" t="str">
            <v>10</v>
          </cell>
          <cell r="D26" t="str">
            <v>90.91</v>
          </cell>
          <cell r="E26" t="str">
            <v>1</v>
          </cell>
          <cell r="F26" t="str">
            <v>9.09</v>
          </cell>
        </row>
        <row r="27">
          <cell r="A27" t="str">
            <v>新竹市</v>
          </cell>
          <cell r="B27" t="str">
            <v>27</v>
          </cell>
          <cell r="C27" t="str">
            <v>20</v>
          </cell>
          <cell r="D27" t="str">
            <v>74.07</v>
          </cell>
          <cell r="E27" t="str">
            <v>7</v>
          </cell>
          <cell r="F27" t="str">
            <v>25.93</v>
          </cell>
        </row>
        <row r="28">
          <cell r="A28" t="str">
            <v>嘉義市</v>
          </cell>
          <cell r="B28" t="str">
            <v>9</v>
          </cell>
          <cell r="C28" t="str">
            <v>8</v>
          </cell>
          <cell r="D28" t="str">
            <v>88.89</v>
          </cell>
          <cell r="E28" t="str">
            <v>1</v>
          </cell>
          <cell r="F28" t="str">
            <v>11.11</v>
          </cell>
        </row>
        <row r="29">
          <cell r="A29" t="str">
            <v>金馬地區</v>
          </cell>
          <cell r="B29" t="str">
            <v>2</v>
          </cell>
          <cell r="C29" t="str">
            <v>2</v>
          </cell>
          <cell r="D29" t="str">
            <v>100.00</v>
          </cell>
          <cell r="E29" t="str">
            <v>0</v>
          </cell>
          <cell r="F29" t="str">
            <v>0.00</v>
          </cell>
        </row>
        <row r="30">
          <cell r="A30" t="str">
            <v>金門縣</v>
          </cell>
          <cell r="B30" t="str">
            <v>2</v>
          </cell>
          <cell r="C30" t="str">
            <v>2</v>
          </cell>
          <cell r="D30" t="str">
            <v>100.00</v>
          </cell>
          <cell r="E30" t="str">
            <v>0</v>
          </cell>
          <cell r="F30" t="str">
            <v>0.00</v>
          </cell>
        </row>
        <row r="31">
          <cell r="A31" t="str">
            <v>連江縣</v>
          </cell>
          <cell r="B31" t="str">
            <v>0</v>
          </cell>
          <cell r="C31" t="str">
            <v>0</v>
          </cell>
          <cell r="D31" t="str">
            <v>0.00</v>
          </cell>
          <cell r="E31" t="str">
            <v>0</v>
          </cell>
          <cell r="F31" t="str">
            <v>0.00</v>
          </cell>
        </row>
      </sheetData>
      <sheetData sheetId="14">
        <row r="7">
          <cell r="A7" t="str">
            <v>總計</v>
          </cell>
          <cell r="B7" t="str">
            <v>1,486</v>
          </cell>
          <cell r="C7" t="str">
            <v>991</v>
          </cell>
          <cell r="D7" t="str">
            <v>66.69</v>
          </cell>
          <cell r="E7" t="str">
            <v>495</v>
          </cell>
          <cell r="F7" t="str">
            <v>33.31</v>
          </cell>
        </row>
        <row r="8">
          <cell r="A8" t="str">
            <v>台灣地區</v>
          </cell>
          <cell r="B8" t="str">
            <v>1,486</v>
          </cell>
          <cell r="C8" t="str">
            <v>991</v>
          </cell>
          <cell r="D8" t="str">
            <v>66.69</v>
          </cell>
          <cell r="E8" t="str">
            <v>495</v>
          </cell>
          <cell r="F8" t="str">
            <v>33.31</v>
          </cell>
        </row>
        <row r="9">
          <cell r="A9" t="str">
            <v>新北市</v>
          </cell>
          <cell r="B9" t="str">
            <v>474</v>
          </cell>
          <cell r="C9" t="str">
            <v>288</v>
          </cell>
          <cell r="D9" t="str">
            <v>60.76</v>
          </cell>
          <cell r="E9" t="str">
            <v>186</v>
          </cell>
          <cell r="F9" t="str">
            <v>39.24</v>
          </cell>
        </row>
        <row r="10">
          <cell r="A10" t="str">
            <v>台北市</v>
          </cell>
          <cell r="B10" t="str">
            <v>337</v>
          </cell>
          <cell r="C10" t="str">
            <v>233</v>
          </cell>
          <cell r="D10" t="str">
            <v>69.14</v>
          </cell>
          <cell r="E10" t="str">
            <v>104</v>
          </cell>
          <cell r="F10" t="str">
            <v>30.86</v>
          </cell>
        </row>
        <row r="11">
          <cell r="A11" t="str">
            <v>台中市</v>
          </cell>
          <cell r="B11" t="str">
            <v>176</v>
          </cell>
          <cell r="C11" t="str">
            <v>118</v>
          </cell>
          <cell r="D11" t="str">
            <v>67.05</v>
          </cell>
          <cell r="E11" t="str">
            <v>58</v>
          </cell>
          <cell r="F11" t="str">
            <v>32.95</v>
          </cell>
        </row>
        <row r="12">
          <cell r="A12" t="str">
            <v>台南市</v>
          </cell>
          <cell r="B12" t="str">
            <v>81</v>
          </cell>
          <cell r="C12" t="str">
            <v>48</v>
          </cell>
          <cell r="D12" t="str">
            <v>59.26</v>
          </cell>
          <cell r="E12" t="str">
            <v>33</v>
          </cell>
          <cell r="F12" t="str">
            <v>40.74</v>
          </cell>
        </row>
        <row r="13">
          <cell r="A13" t="str">
            <v>高雄市</v>
          </cell>
          <cell r="B13" t="str">
            <v>141</v>
          </cell>
          <cell r="C13" t="str">
            <v>106</v>
          </cell>
          <cell r="D13" t="str">
            <v>75.18</v>
          </cell>
          <cell r="E13" t="str">
            <v>35</v>
          </cell>
          <cell r="F13" t="str">
            <v>24.82</v>
          </cell>
        </row>
        <row r="14">
          <cell r="A14" t="str">
            <v>宜蘭縣</v>
          </cell>
          <cell r="B14" t="str">
            <v>9</v>
          </cell>
          <cell r="C14" t="str">
            <v>4</v>
          </cell>
          <cell r="D14" t="str">
            <v>44.44</v>
          </cell>
          <cell r="E14" t="str">
            <v>5</v>
          </cell>
          <cell r="F14" t="str">
            <v>55.56</v>
          </cell>
        </row>
        <row r="15">
          <cell r="A15" t="str">
            <v>桃園縣</v>
          </cell>
          <cell r="B15" t="str">
            <v>116</v>
          </cell>
          <cell r="C15" t="str">
            <v>81</v>
          </cell>
          <cell r="D15" t="str">
            <v>69.83</v>
          </cell>
          <cell r="E15" t="str">
            <v>35</v>
          </cell>
          <cell r="F15" t="str">
            <v>30.17</v>
          </cell>
        </row>
        <row r="16">
          <cell r="A16" t="str">
            <v>新竹縣</v>
          </cell>
          <cell r="B16" t="str">
            <v>19</v>
          </cell>
          <cell r="C16" t="str">
            <v>15</v>
          </cell>
          <cell r="D16" t="str">
            <v>78.95</v>
          </cell>
          <cell r="E16" t="str">
            <v>4</v>
          </cell>
          <cell r="F16" t="str">
            <v>21.05</v>
          </cell>
        </row>
        <row r="17">
          <cell r="A17" t="str">
            <v>苗栗縣</v>
          </cell>
          <cell r="B17" t="str">
            <v>9</v>
          </cell>
          <cell r="C17" t="str">
            <v>9</v>
          </cell>
          <cell r="D17" t="str">
            <v>100.00</v>
          </cell>
          <cell r="E17" t="str">
            <v>0</v>
          </cell>
          <cell r="F17" t="str">
            <v>0.00</v>
          </cell>
        </row>
        <row r="18">
          <cell r="A18" t="str">
            <v>彰化縣</v>
          </cell>
          <cell r="B18" t="str">
            <v>38</v>
          </cell>
          <cell r="C18" t="str">
            <v>27</v>
          </cell>
          <cell r="D18" t="str">
            <v>71.05</v>
          </cell>
          <cell r="E18" t="str">
            <v>11</v>
          </cell>
          <cell r="F18" t="str">
            <v>28.95</v>
          </cell>
        </row>
        <row r="19">
          <cell r="A19" t="str">
            <v>南投縣</v>
          </cell>
          <cell r="B19" t="str">
            <v>12</v>
          </cell>
          <cell r="C19" t="str">
            <v>9</v>
          </cell>
          <cell r="D19" t="str">
            <v>75.00</v>
          </cell>
          <cell r="E19" t="str">
            <v>3</v>
          </cell>
          <cell r="F19" t="str">
            <v>25.00</v>
          </cell>
        </row>
        <row r="20">
          <cell r="A20" t="str">
            <v>雲林縣</v>
          </cell>
          <cell r="B20" t="str">
            <v>7</v>
          </cell>
          <cell r="C20" t="str">
            <v>5</v>
          </cell>
          <cell r="D20" t="str">
            <v>71.43</v>
          </cell>
          <cell r="E20" t="str">
            <v>2</v>
          </cell>
          <cell r="F20" t="str">
            <v>28.57</v>
          </cell>
        </row>
        <row r="21">
          <cell r="A21" t="str">
            <v>嘉義縣</v>
          </cell>
          <cell r="B21" t="str">
            <v>5</v>
          </cell>
          <cell r="C21" t="str">
            <v>4</v>
          </cell>
          <cell r="D21" t="str">
            <v>80.00</v>
          </cell>
          <cell r="E21" t="str">
            <v>1</v>
          </cell>
          <cell r="F21" t="str">
            <v>20.00</v>
          </cell>
        </row>
        <row r="22">
          <cell r="A22" t="str">
            <v>屏東縣</v>
          </cell>
          <cell r="B22" t="str">
            <v>11</v>
          </cell>
          <cell r="C22" t="str">
            <v>6</v>
          </cell>
          <cell r="D22" t="str">
            <v>54.55</v>
          </cell>
          <cell r="E22" t="str">
            <v>5</v>
          </cell>
          <cell r="F22" t="str">
            <v>45.45</v>
          </cell>
        </row>
        <row r="23">
          <cell r="A23" t="str">
            <v>台東縣</v>
          </cell>
          <cell r="B23" t="str">
            <v>1</v>
          </cell>
          <cell r="C23" t="str">
            <v>0</v>
          </cell>
          <cell r="D23" t="str">
            <v>0.00</v>
          </cell>
          <cell r="E23" t="str">
            <v>1</v>
          </cell>
          <cell r="F23" t="str">
            <v>100.00</v>
          </cell>
        </row>
        <row r="24">
          <cell r="A24" t="str">
            <v>花蓮縣</v>
          </cell>
          <cell r="B24" t="str">
            <v>3</v>
          </cell>
          <cell r="C24" t="str">
            <v>3</v>
          </cell>
          <cell r="D24" t="str">
            <v>100.00</v>
          </cell>
          <cell r="E24" t="str">
            <v>0</v>
          </cell>
          <cell r="F24" t="str">
            <v>0.00</v>
          </cell>
        </row>
        <row r="25">
          <cell r="A25" t="str">
            <v>澎湖縣</v>
          </cell>
          <cell r="B25" t="str">
            <v>0</v>
          </cell>
          <cell r="C25" t="str">
            <v>0</v>
          </cell>
          <cell r="D25" t="str">
            <v>0.00</v>
          </cell>
          <cell r="E25" t="str">
            <v>0</v>
          </cell>
          <cell r="F25" t="str">
            <v>0.00</v>
          </cell>
        </row>
        <row r="26">
          <cell r="A26" t="str">
            <v>基隆市</v>
          </cell>
          <cell r="B26" t="str">
            <v>12</v>
          </cell>
          <cell r="C26" t="str">
            <v>9</v>
          </cell>
          <cell r="D26" t="str">
            <v>75.00</v>
          </cell>
          <cell r="E26" t="str">
            <v>3</v>
          </cell>
          <cell r="F26" t="str">
            <v>25.00</v>
          </cell>
        </row>
        <row r="27">
          <cell r="A27" t="str">
            <v>新竹市</v>
          </cell>
          <cell r="B27" t="str">
            <v>24</v>
          </cell>
          <cell r="C27" t="str">
            <v>18</v>
          </cell>
          <cell r="D27" t="str">
            <v>75.00</v>
          </cell>
          <cell r="E27" t="str">
            <v>6</v>
          </cell>
          <cell r="F27" t="str">
            <v>25.00</v>
          </cell>
        </row>
        <row r="28">
          <cell r="A28" t="str">
            <v>嘉義市</v>
          </cell>
          <cell r="B28" t="str">
            <v>11</v>
          </cell>
          <cell r="C28" t="str">
            <v>8</v>
          </cell>
          <cell r="D28" t="str">
            <v>72.73</v>
          </cell>
          <cell r="E28" t="str">
            <v>3</v>
          </cell>
          <cell r="F28" t="str">
            <v>27.27</v>
          </cell>
        </row>
        <row r="29">
          <cell r="A29" t="str">
            <v>金馬地區</v>
          </cell>
          <cell r="B29" t="str">
            <v>0</v>
          </cell>
          <cell r="C29" t="str">
            <v>0</v>
          </cell>
          <cell r="D29" t="str">
            <v>0.00</v>
          </cell>
          <cell r="E29" t="str">
            <v>0</v>
          </cell>
          <cell r="F29" t="str">
            <v>0.00</v>
          </cell>
        </row>
        <row r="30">
          <cell r="A30" t="str">
            <v>金門縣</v>
          </cell>
          <cell r="B30" t="str">
            <v>0</v>
          </cell>
          <cell r="C30" t="str">
            <v>0</v>
          </cell>
          <cell r="D30" t="str">
            <v>0.00</v>
          </cell>
          <cell r="E30" t="str">
            <v>0</v>
          </cell>
          <cell r="F30" t="str">
            <v>0.00</v>
          </cell>
        </row>
        <row r="31">
          <cell r="A31" t="str">
            <v>連江縣</v>
          </cell>
          <cell r="B31" t="str">
            <v>0</v>
          </cell>
          <cell r="C31" t="str">
            <v>0</v>
          </cell>
          <cell r="D31" t="str">
            <v>0.00</v>
          </cell>
          <cell r="E31" t="str">
            <v>0</v>
          </cell>
          <cell r="F31" t="str">
            <v>0.00</v>
          </cell>
        </row>
      </sheetData>
      <sheetData sheetId="15">
        <row r="7">
          <cell r="A7" t="str">
            <v>總計</v>
          </cell>
          <cell r="B7" t="str">
            <v>1,712</v>
          </cell>
          <cell r="C7" t="str">
            <v>1,177</v>
          </cell>
          <cell r="D7" t="str">
            <v>68.75</v>
          </cell>
          <cell r="E7" t="str">
            <v>535</v>
          </cell>
          <cell r="F7" t="str">
            <v>31.25</v>
          </cell>
        </row>
        <row r="8">
          <cell r="A8" t="str">
            <v>台灣地區</v>
          </cell>
          <cell r="B8" t="str">
            <v>1,707</v>
          </cell>
          <cell r="C8" t="str">
            <v>1,173</v>
          </cell>
          <cell r="D8" t="str">
            <v>68.72</v>
          </cell>
          <cell r="E8" t="str">
            <v>534</v>
          </cell>
          <cell r="F8" t="str">
            <v>31.28</v>
          </cell>
        </row>
        <row r="9">
          <cell r="A9" t="str">
            <v>新北市</v>
          </cell>
          <cell r="B9" t="str">
            <v>602</v>
          </cell>
          <cell r="C9" t="str">
            <v>404</v>
          </cell>
          <cell r="D9" t="str">
            <v>67.11</v>
          </cell>
          <cell r="E9" t="str">
            <v>198</v>
          </cell>
          <cell r="F9" t="str">
            <v>32.89</v>
          </cell>
        </row>
        <row r="10">
          <cell r="A10" t="str">
            <v>台北市</v>
          </cell>
          <cell r="B10" t="str">
            <v>375</v>
          </cell>
          <cell r="C10" t="str">
            <v>254</v>
          </cell>
          <cell r="D10" t="str">
            <v>67.73</v>
          </cell>
          <cell r="E10" t="str">
            <v>121</v>
          </cell>
          <cell r="F10" t="str">
            <v>32.27</v>
          </cell>
        </row>
        <row r="11">
          <cell r="A11" t="str">
            <v>台中市</v>
          </cell>
          <cell r="B11" t="str">
            <v>212</v>
          </cell>
          <cell r="C11" t="str">
            <v>153</v>
          </cell>
          <cell r="D11" t="str">
            <v>72.17</v>
          </cell>
          <cell r="E11" t="str">
            <v>59</v>
          </cell>
          <cell r="F11" t="str">
            <v>27.83</v>
          </cell>
        </row>
        <row r="12">
          <cell r="A12" t="str">
            <v>台南市</v>
          </cell>
          <cell r="B12" t="str">
            <v>74</v>
          </cell>
          <cell r="C12" t="str">
            <v>55</v>
          </cell>
          <cell r="D12" t="str">
            <v>74.32</v>
          </cell>
          <cell r="E12" t="str">
            <v>19</v>
          </cell>
          <cell r="F12" t="str">
            <v>25.68</v>
          </cell>
        </row>
        <row r="13">
          <cell r="A13" t="str">
            <v>高雄市</v>
          </cell>
          <cell r="B13" t="str">
            <v>163</v>
          </cell>
          <cell r="C13" t="str">
            <v>111</v>
          </cell>
          <cell r="D13" t="str">
            <v>68.10</v>
          </cell>
          <cell r="E13" t="str">
            <v>52</v>
          </cell>
          <cell r="F13" t="str">
            <v>31.90</v>
          </cell>
        </row>
        <row r="14">
          <cell r="A14" t="str">
            <v>宜蘭縣</v>
          </cell>
          <cell r="B14" t="str">
            <v>7</v>
          </cell>
          <cell r="C14" t="str">
            <v>6</v>
          </cell>
          <cell r="D14" t="str">
            <v>85.71</v>
          </cell>
          <cell r="E14" t="str">
            <v>1</v>
          </cell>
          <cell r="F14" t="str">
            <v>14.29</v>
          </cell>
        </row>
        <row r="15">
          <cell r="A15" t="str">
            <v>桃園縣</v>
          </cell>
          <cell r="B15" t="str">
            <v>103</v>
          </cell>
          <cell r="C15" t="str">
            <v>69</v>
          </cell>
          <cell r="D15" t="str">
            <v>66.99</v>
          </cell>
          <cell r="E15" t="str">
            <v>34</v>
          </cell>
          <cell r="F15" t="str">
            <v>33.01</v>
          </cell>
        </row>
        <row r="16">
          <cell r="A16" t="str">
            <v>新竹縣</v>
          </cell>
          <cell r="B16" t="str">
            <v>27</v>
          </cell>
          <cell r="C16" t="str">
            <v>18</v>
          </cell>
          <cell r="D16" t="str">
            <v>66.67</v>
          </cell>
          <cell r="E16" t="str">
            <v>9</v>
          </cell>
          <cell r="F16" t="str">
            <v>33.33</v>
          </cell>
        </row>
        <row r="17">
          <cell r="A17" t="str">
            <v>苗栗縣</v>
          </cell>
          <cell r="B17" t="str">
            <v>8</v>
          </cell>
          <cell r="C17" t="str">
            <v>7</v>
          </cell>
          <cell r="D17" t="str">
            <v>87.50</v>
          </cell>
          <cell r="E17" t="str">
            <v>1</v>
          </cell>
          <cell r="F17" t="str">
            <v>12.50</v>
          </cell>
        </row>
        <row r="18">
          <cell r="A18" t="str">
            <v>彰化縣</v>
          </cell>
          <cell r="B18" t="str">
            <v>44</v>
          </cell>
          <cell r="C18" t="str">
            <v>27</v>
          </cell>
          <cell r="D18" t="str">
            <v>61.36</v>
          </cell>
          <cell r="E18" t="str">
            <v>17</v>
          </cell>
          <cell r="F18" t="str">
            <v>38.64</v>
          </cell>
        </row>
        <row r="19">
          <cell r="A19" t="str">
            <v>南投縣</v>
          </cell>
          <cell r="B19" t="str">
            <v>6</v>
          </cell>
          <cell r="C19" t="str">
            <v>6</v>
          </cell>
          <cell r="D19" t="str">
            <v>100.00</v>
          </cell>
          <cell r="E19" t="str">
            <v>0</v>
          </cell>
          <cell r="F19" t="str">
            <v>0.00</v>
          </cell>
        </row>
        <row r="20">
          <cell r="A20" t="str">
            <v>雲林縣</v>
          </cell>
          <cell r="B20" t="str">
            <v>17</v>
          </cell>
          <cell r="C20" t="str">
            <v>14</v>
          </cell>
          <cell r="D20" t="str">
            <v>82.35</v>
          </cell>
          <cell r="E20" t="str">
            <v>3</v>
          </cell>
          <cell r="F20" t="str">
            <v>17.65</v>
          </cell>
        </row>
        <row r="21">
          <cell r="A21" t="str">
            <v>嘉義縣</v>
          </cell>
          <cell r="B21" t="str">
            <v>8</v>
          </cell>
          <cell r="C21" t="str">
            <v>5</v>
          </cell>
          <cell r="D21" t="str">
            <v>62.50</v>
          </cell>
          <cell r="E21" t="str">
            <v>3</v>
          </cell>
          <cell r="F21" t="str">
            <v>37.50</v>
          </cell>
        </row>
        <row r="22">
          <cell r="A22" t="str">
            <v>屏東縣</v>
          </cell>
          <cell r="B22" t="str">
            <v>15</v>
          </cell>
          <cell r="C22" t="str">
            <v>9</v>
          </cell>
          <cell r="D22" t="str">
            <v>60.00</v>
          </cell>
          <cell r="E22" t="str">
            <v>6</v>
          </cell>
          <cell r="F22" t="str">
            <v>40.00</v>
          </cell>
        </row>
        <row r="23">
          <cell r="A23" t="str">
            <v>台東縣</v>
          </cell>
          <cell r="B23" t="str">
            <v>2</v>
          </cell>
          <cell r="C23" t="str">
            <v>1</v>
          </cell>
          <cell r="D23" t="str">
            <v>50.00</v>
          </cell>
          <cell r="E23" t="str">
            <v>1</v>
          </cell>
          <cell r="F23" t="str">
            <v>50.00</v>
          </cell>
        </row>
        <row r="24">
          <cell r="A24" t="str">
            <v>花蓮縣</v>
          </cell>
          <cell r="B24" t="str">
            <v>3</v>
          </cell>
          <cell r="C24" t="str">
            <v>3</v>
          </cell>
          <cell r="D24" t="str">
            <v>100.00</v>
          </cell>
          <cell r="E24" t="str">
            <v>0</v>
          </cell>
          <cell r="F24" t="str">
            <v>0.00</v>
          </cell>
        </row>
        <row r="25">
          <cell r="A25" t="str">
            <v>澎湖縣</v>
          </cell>
          <cell r="B25" t="str">
            <v>1</v>
          </cell>
          <cell r="C25" t="str">
            <v>1</v>
          </cell>
          <cell r="D25" t="str">
            <v>100.00</v>
          </cell>
          <cell r="E25" t="str">
            <v>0</v>
          </cell>
          <cell r="F25" t="str">
            <v>0.00</v>
          </cell>
        </row>
        <row r="26">
          <cell r="A26" t="str">
            <v>基隆市</v>
          </cell>
          <cell r="B26" t="str">
            <v>6</v>
          </cell>
          <cell r="C26" t="str">
            <v>6</v>
          </cell>
          <cell r="D26" t="str">
            <v>100.00</v>
          </cell>
          <cell r="E26" t="str">
            <v>0</v>
          </cell>
          <cell r="F26" t="str">
            <v>0.00</v>
          </cell>
        </row>
        <row r="27">
          <cell r="A27" t="str">
            <v>新竹市</v>
          </cell>
          <cell r="B27" t="str">
            <v>23</v>
          </cell>
          <cell r="C27" t="str">
            <v>15</v>
          </cell>
          <cell r="D27" t="str">
            <v>65.22</v>
          </cell>
          <cell r="E27" t="str">
            <v>8</v>
          </cell>
          <cell r="F27" t="str">
            <v>34.78</v>
          </cell>
        </row>
        <row r="28">
          <cell r="A28" t="str">
            <v>嘉義市</v>
          </cell>
          <cell r="B28" t="str">
            <v>11</v>
          </cell>
          <cell r="C28" t="str">
            <v>9</v>
          </cell>
          <cell r="D28" t="str">
            <v>81.82</v>
          </cell>
          <cell r="E28" t="str">
            <v>2</v>
          </cell>
          <cell r="F28" t="str">
            <v>18.18</v>
          </cell>
        </row>
        <row r="29">
          <cell r="A29" t="str">
            <v>金馬地區</v>
          </cell>
          <cell r="B29" t="str">
            <v>5</v>
          </cell>
          <cell r="C29" t="str">
            <v>4</v>
          </cell>
          <cell r="D29" t="str">
            <v>80.00</v>
          </cell>
          <cell r="E29" t="str">
            <v>1</v>
          </cell>
          <cell r="F29" t="str">
            <v>20.00</v>
          </cell>
        </row>
        <row r="30">
          <cell r="A30" t="str">
            <v>金門縣</v>
          </cell>
          <cell r="B30" t="str">
            <v>4</v>
          </cell>
          <cell r="C30" t="str">
            <v>4</v>
          </cell>
          <cell r="D30" t="str">
            <v>100.00</v>
          </cell>
          <cell r="E30" t="str">
            <v>0</v>
          </cell>
          <cell r="F30" t="str">
            <v>0.00</v>
          </cell>
        </row>
        <row r="31">
          <cell r="A31" t="str">
            <v>連江縣</v>
          </cell>
          <cell r="B31" t="str">
            <v>1</v>
          </cell>
          <cell r="C31" t="str">
            <v>0</v>
          </cell>
          <cell r="D31" t="str">
            <v>0.00</v>
          </cell>
          <cell r="E31" t="str">
            <v>1</v>
          </cell>
          <cell r="F31" t="str">
            <v>100.00</v>
          </cell>
        </row>
      </sheetData>
      <sheetData sheetId="16">
        <row r="7">
          <cell r="A7" t="str">
            <v>總計</v>
          </cell>
          <cell r="B7" t="str">
            <v>1,616</v>
          </cell>
          <cell r="C7" t="str">
            <v>1,114</v>
          </cell>
          <cell r="D7" t="str">
            <v>68.94</v>
          </cell>
          <cell r="E7" t="str">
            <v>502</v>
          </cell>
          <cell r="F7" t="str">
            <v>31.06</v>
          </cell>
        </row>
        <row r="8">
          <cell r="A8" t="str">
            <v>台灣地區</v>
          </cell>
          <cell r="B8" t="str">
            <v>1,613</v>
          </cell>
          <cell r="C8" t="str">
            <v>1,111</v>
          </cell>
          <cell r="D8" t="str">
            <v>68.88</v>
          </cell>
          <cell r="E8" t="str">
            <v>502</v>
          </cell>
          <cell r="F8" t="str">
            <v>31.12</v>
          </cell>
        </row>
        <row r="9">
          <cell r="A9" t="str">
            <v>新北市</v>
          </cell>
          <cell r="B9" t="str">
            <v>522</v>
          </cell>
          <cell r="C9" t="str">
            <v>356</v>
          </cell>
          <cell r="D9" t="str">
            <v>68.20</v>
          </cell>
          <cell r="E9" t="str">
            <v>166</v>
          </cell>
          <cell r="F9" t="str">
            <v>31.80</v>
          </cell>
        </row>
        <row r="10">
          <cell r="A10" t="str">
            <v>台北市</v>
          </cell>
          <cell r="B10" t="str">
            <v>413</v>
          </cell>
          <cell r="C10" t="str">
            <v>282</v>
          </cell>
          <cell r="D10" t="str">
            <v>68.28</v>
          </cell>
          <cell r="E10" t="str">
            <v>131</v>
          </cell>
          <cell r="F10" t="str">
            <v>31.72</v>
          </cell>
        </row>
        <row r="11">
          <cell r="A11" t="str">
            <v>台中市</v>
          </cell>
          <cell r="B11" t="str">
            <v>198</v>
          </cell>
          <cell r="C11" t="str">
            <v>138</v>
          </cell>
          <cell r="D11" t="str">
            <v>69.70</v>
          </cell>
          <cell r="E11" t="str">
            <v>60</v>
          </cell>
          <cell r="F11" t="str">
            <v>30.30</v>
          </cell>
        </row>
        <row r="12">
          <cell r="A12" t="str">
            <v>台南市</v>
          </cell>
          <cell r="B12" t="str">
            <v>63</v>
          </cell>
          <cell r="C12" t="str">
            <v>46</v>
          </cell>
          <cell r="D12" t="str">
            <v>73.02</v>
          </cell>
          <cell r="E12" t="str">
            <v>17</v>
          </cell>
          <cell r="F12" t="str">
            <v>26.98</v>
          </cell>
        </row>
        <row r="13">
          <cell r="A13" t="str">
            <v>高雄市</v>
          </cell>
          <cell r="B13" t="str">
            <v>128</v>
          </cell>
          <cell r="C13" t="str">
            <v>89</v>
          </cell>
          <cell r="D13" t="str">
            <v>69.53</v>
          </cell>
          <cell r="E13" t="str">
            <v>39</v>
          </cell>
          <cell r="F13" t="str">
            <v>30.47</v>
          </cell>
        </row>
        <row r="14">
          <cell r="A14" t="str">
            <v>宜蘭縣</v>
          </cell>
          <cell r="B14" t="str">
            <v>8</v>
          </cell>
          <cell r="C14" t="str">
            <v>7</v>
          </cell>
          <cell r="D14" t="str">
            <v>87.50</v>
          </cell>
          <cell r="E14" t="str">
            <v>1</v>
          </cell>
          <cell r="F14" t="str">
            <v>12.50</v>
          </cell>
        </row>
        <row r="15">
          <cell r="A15" t="str">
            <v>桃園縣</v>
          </cell>
          <cell r="B15" t="str">
            <v>91</v>
          </cell>
          <cell r="C15" t="str">
            <v>60</v>
          </cell>
          <cell r="D15" t="str">
            <v>65.93</v>
          </cell>
          <cell r="E15" t="str">
            <v>31</v>
          </cell>
          <cell r="F15" t="str">
            <v>34.07</v>
          </cell>
        </row>
        <row r="16">
          <cell r="A16" t="str">
            <v>新竹縣</v>
          </cell>
          <cell r="B16" t="str">
            <v>28</v>
          </cell>
          <cell r="C16" t="str">
            <v>26</v>
          </cell>
          <cell r="D16" t="str">
            <v>92.86</v>
          </cell>
          <cell r="E16" t="str">
            <v>2</v>
          </cell>
          <cell r="F16" t="str">
            <v>7.14</v>
          </cell>
        </row>
        <row r="17">
          <cell r="A17" t="str">
            <v>苗栗縣</v>
          </cell>
          <cell r="B17" t="str">
            <v>16</v>
          </cell>
          <cell r="C17" t="str">
            <v>11</v>
          </cell>
          <cell r="D17" t="str">
            <v>68.75</v>
          </cell>
          <cell r="E17" t="str">
            <v>5</v>
          </cell>
          <cell r="F17" t="str">
            <v>31.25</v>
          </cell>
        </row>
        <row r="18">
          <cell r="A18" t="str">
            <v>彰化縣</v>
          </cell>
          <cell r="B18" t="str">
            <v>50</v>
          </cell>
          <cell r="C18" t="str">
            <v>27</v>
          </cell>
          <cell r="D18" t="str">
            <v>54.00</v>
          </cell>
          <cell r="E18" t="str">
            <v>23</v>
          </cell>
          <cell r="F18" t="str">
            <v>46.00</v>
          </cell>
        </row>
        <row r="19">
          <cell r="A19" t="str">
            <v>南投縣</v>
          </cell>
          <cell r="B19" t="str">
            <v>10</v>
          </cell>
          <cell r="C19" t="str">
            <v>9</v>
          </cell>
          <cell r="D19" t="str">
            <v>90.00</v>
          </cell>
          <cell r="E19" t="str">
            <v>1</v>
          </cell>
          <cell r="F19" t="str">
            <v>10.00</v>
          </cell>
        </row>
        <row r="20">
          <cell r="A20" t="str">
            <v>雲林縣</v>
          </cell>
          <cell r="B20" t="str">
            <v>13</v>
          </cell>
          <cell r="C20" t="str">
            <v>9</v>
          </cell>
          <cell r="D20" t="str">
            <v>69.23</v>
          </cell>
          <cell r="E20" t="str">
            <v>4</v>
          </cell>
          <cell r="F20" t="str">
            <v>30.77</v>
          </cell>
        </row>
        <row r="21">
          <cell r="A21" t="str">
            <v>嘉義縣</v>
          </cell>
          <cell r="B21" t="str">
            <v>10</v>
          </cell>
          <cell r="C21" t="str">
            <v>6</v>
          </cell>
          <cell r="D21" t="str">
            <v>60.00</v>
          </cell>
          <cell r="E21" t="str">
            <v>4</v>
          </cell>
          <cell r="F21" t="str">
            <v>40.00</v>
          </cell>
        </row>
        <row r="22">
          <cell r="A22" t="str">
            <v>屏東縣</v>
          </cell>
          <cell r="B22" t="str">
            <v>11</v>
          </cell>
          <cell r="C22" t="str">
            <v>9</v>
          </cell>
          <cell r="D22" t="str">
            <v>81.82</v>
          </cell>
          <cell r="E22" t="str">
            <v>2</v>
          </cell>
          <cell r="F22" t="str">
            <v>18.18</v>
          </cell>
        </row>
        <row r="23">
          <cell r="A23" t="str">
            <v>台東縣</v>
          </cell>
          <cell r="B23" t="str">
            <v>2</v>
          </cell>
          <cell r="C23" t="str">
            <v>2</v>
          </cell>
          <cell r="D23" t="str">
            <v>100.00</v>
          </cell>
          <cell r="E23" t="str">
            <v>0</v>
          </cell>
          <cell r="F23" t="str">
            <v>0.00</v>
          </cell>
        </row>
        <row r="24">
          <cell r="A24" t="str">
            <v>花蓮縣</v>
          </cell>
          <cell r="B24" t="str">
            <v>10</v>
          </cell>
          <cell r="C24" t="str">
            <v>9</v>
          </cell>
          <cell r="D24" t="str">
            <v>90.00</v>
          </cell>
          <cell r="E24" t="str">
            <v>1</v>
          </cell>
          <cell r="F24" t="str">
            <v>10.00</v>
          </cell>
        </row>
        <row r="25">
          <cell r="A25" t="str">
            <v>澎湖縣</v>
          </cell>
          <cell r="B25" t="str">
            <v>0</v>
          </cell>
          <cell r="C25" t="str">
            <v>0</v>
          </cell>
          <cell r="D25" t="str">
            <v>0.00</v>
          </cell>
          <cell r="E25" t="str">
            <v>0</v>
          </cell>
          <cell r="F25" t="str">
            <v>0.00</v>
          </cell>
        </row>
        <row r="26">
          <cell r="A26" t="str">
            <v>基隆市</v>
          </cell>
          <cell r="B26" t="str">
            <v>8</v>
          </cell>
          <cell r="C26" t="str">
            <v>5</v>
          </cell>
          <cell r="D26" t="str">
            <v>62.50</v>
          </cell>
          <cell r="E26" t="str">
            <v>3</v>
          </cell>
          <cell r="F26" t="str">
            <v>37.50</v>
          </cell>
        </row>
        <row r="27">
          <cell r="A27" t="str">
            <v>新竹市</v>
          </cell>
          <cell r="B27" t="str">
            <v>24</v>
          </cell>
          <cell r="C27" t="str">
            <v>15</v>
          </cell>
          <cell r="D27" t="str">
            <v>62.50</v>
          </cell>
          <cell r="E27" t="str">
            <v>9</v>
          </cell>
          <cell r="F27" t="str">
            <v>37.50</v>
          </cell>
        </row>
        <row r="28">
          <cell r="A28" t="str">
            <v>嘉義市</v>
          </cell>
          <cell r="B28" t="str">
            <v>8</v>
          </cell>
          <cell r="C28" t="str">
            <v>5</v>
          </cell>
          <cell r="D28" t="str">
            <v>62.50</v>
          </cell>
          <cell r="E28" t="str">
            <v>3</v>
          </cell>
          <cell r="F28" t="str">
            <v>37.50</v>
          </cell>
        </row>
        <row r="29">
          <cell r="A29" t="str">
            <v>金馬地區</v>
          </cell>
          <cell r="B29" t="str">
            <v>3</v>
          </cell>
          <cell r="C29" t="str">
            <v>3</v>
          </cell>
          <cell r="D29" t="str">
            <v>100.00</v>
          </cell>
          <cell r="E29" t="str">
            <v>0</v>
          </cell>
          <cell r="F29" t="str">
            <v>0.00</v>
          </cell>
        </row>
        <row r="30">
          <cell r="A30" t="str">
            <v>金門縣</v>
          </cell>
          <cell r="B30" t="str">
            <v>3</v>
          </cell>
          <cell r="C30" t="str">
            <v>3</v>
          </cell>
          <cell r="D30" t="str">
            <v>100.00</v>
          </cell>
          <cell r="E30" t="str">
            <v>0</v>
          </cell>
          <cell r="F30" t="str">
            <v>0.00</v>
          </cell>
        </row>
        <row r="31">
          <cell r="A31" t="str">
            <v>連江縣</v>
          </cell>
          <cell r="B31" t="str">
            <v>0</v>
          </cell>
          <cell r="C31" t="str">
            <v>0</v>
          </cell>
          <cell r="D31" t="str">
            <v>0.00</v>
          </cell>
          <cell r="E31" t="str">
            <v>0</v>
          </cell>
          <cell r="F31" t="str">
            <v>0.00</v>
          </cell>
        </row>
      </sheetData>
      <sheetData sheetId="17">
        <row r="7">
          <cell r="A7" t="str">
            <v>總計</v>
          </cell>
          <cell r="B7" t="str">
            <v>1,352</v>
          </cell>
          <cell r="C7" t="str">
            <v>971</v>
          </cell>
          <cell r="D7" t="str">
            <v>71.82</v>
          </cell>
          <cell r="E7" t="str">
            <v>381</v>
          </cell>
          <cell r="F7" t="str">
            <v>28.18</v>
          </cell>
        </row>
        <row r="8">
          <cell r="A8" t="str">
            <v>台灣地區</v>
          </cell>
          <cell r="B8" t="str">
            <v>1,349</v>
          </cell>
          <cell r="C8" t="str">
            <v>969</v>
          </cell>
          <cell r="D8" t="str">
            <v>71.83</v>
          </cell>
          <cell r="E8" t="str">
            <v>380</v>
          </cell>
          <cell r="F8" t="str">
            <v>28.17</v>
          </cell>
        </row>
        <row r="9">
          <cell r="A9" t="str">
            <v>新北市</v>
          </cell>
          <cell r="B9" t="str">
            <v>426</v>
          </cell>
          <cell r="C9" t="str">
            <v>306</v>
          </cell>
          <cell r="D9" t="str">
            <v>71.83</v>
          </cell>
          <cell r="E9" t="str">
            <v>120</v>
          </cell>
          <cell r="F9" t="str">
            <v>28.17</v>
          </cell>
        </row>
        <row r="10">
          <cell r="A10" t="str">
            <v>台北市</v>
          </cell>
          <cell r="B10" t="str">
            <v>340</v>
          </cell>
          <cell r="C10" t="str">
            <v>244</v>
          </cell>
          <cell r="D10" t="str">
            <v>71.76</v>
          </cell>
          <cell r="E10" t="str">
            <v>96</v>
          </cell>
          <cell r="F10" t="str">
            <v>28.24</v>
          </cell>
        </row>
        <row r="11">
          <cell r="A11" t="str">
            <v>台中市</v>
          </cell>
          <cell r="B11" t="str">
            <v>147</v>
          </cell>
          <cell r="C11" t="str">
            <v>112</v>
          </cell>
          <cell r="D11" t="str">
            <v>76.19</v>
          </cell>
          <cell r="E11" t="str">
            <v>35</v>
          </cell>
          <cell r="F11" t="str">
            <v>23.81</v>
          </cell>
        </row>
        <row r="12">
          <cell r="A12" t="str">
            <v>台南市</v>
          </cell>
          <cell r="B12" t="str">
            <v>62</v>
          </cell>
          <cell r="C12" t="str">
            <v>47</v>
          </cell>
          <cell r="D12" t="str">
            <v>75.81</v>
          </cell>
          <cell r="E12" t="str">
            <v>15</v>
          </cell>
          <cell r="F12" t="str">
            <v>24.19</v>
          </cell>
        </row>
        <row r="13">
          <cell r="A13" t="str">
            <v>高雄市</v>
          </cell>
          <cell r="B13" t="str">
            <v>107</v>
          </cell>
          <cell r="C13" t="str">
            <v>78</v>
          </cell>
          <cell r="D13" t="str">
            <v>72.90</v>
          </cell>
          <cell r="E13" t="str">
            <v>29</v>
          </cell>
          <cell r="F13" t="str">
            <v>27.10</v>
          </cell>
        </row>
        <row r="14">
          <cell r="A14" t="str">
            <v>宜蘭縣</v>
          </cell>
          <cell r="B14" t="str">
            <v>7</v>
          </cell>
          <cell r="C14" t="str">
            <v>6</v>
          </cell>
          <cell r="D14" t="str">
            <v>85.71</v>
          </cell>
          <cell r="E14" t="str">
            <v>1</v>
          </cell>
          <cell r="F14" t="str">
            <v>14.29</v>
          </cell>
        </row>
        <row r="15">
          <cell r="A15" t="str">
            <v>桃園縣</v>
          </cell>
          <cell r="B15" t="str">
            <v>105</v>
          </cell>
          <cell r="C15" t="str">
            <v>63</v>
          </cell>
          <cell r="D15" t="str">
            <v>60.00</v>
          </cell>
          <cell r="E15" t="str">
            <v>42</v>
          </cell>
          <cell r="F15" t="str">
            <v>40.00</v>
          </cell>
        </row>
        <row r="16">
          <cell r="A16" t="str">
            <v>新竹縣</v>
          </cell>
          <cell r="B16" t="str">
            <v>35</v>
          </cell>
          <cell r="C16" t="str">
            <v>22</v>
          </cell>
          <cell r="D16" t="str">
            <v>62.86</v>
          </cell>
          <cell r="E16" t="str">
            <v>13</v>
          </cell>
          <cell r="F16" t="str">
            <v>37.14</v>
          </cell>
        </row>
        <row r="17">
          <cell r="A17" t="str">
            <v>苗栗縣</v>
          </cell>
          <cell r="B17" t="str">
            <v>8</v>
          </cell>
          <cell r="C17" t="str">
            <v>5</v>
          </cell>
          <cell r="D17" t="str">
            <v>62.50</v>
          </cell>
          <cell r="E17" t="str">
            <v>3</v>
          </cell>
          <cell r="F17" t="str">
            <v>37.50</v>
          </cell>
        </row>
        <row r="18">
          <cell r="A18" t="str">
            <v>彰化縣</v>
          </cell>
          <cell r="B18" t="str">
            <v>38</v>
          </cell>
          <cell r="C18" t="str">
            <v>28</v>
          </cell>
          <cell r="D18" t="str">
            <v>73.68</v>
          </cell>
          <cell r="E18" t="str">
            <v>10</v>
          </cell>
          <cell r="F18" t="str">
            <v>26.32</v>
          </cell>
        </row>
        <row r="19">
          <cell r="A19" t="str">
            <v>南投縣</v>
          </cell>
          <cell r="B19" t="str">
            <v>12</v>
          </cell>
          <cell r="C19" t="str">
            <v>10</v>
          </cell>
          <cell r="D19" t="str">
            <v>83.33</v>
          </cell>
          <cell r="E19" t="str">
            <v>2</v>
          </cell>
          <cell r="F19" t="str">
            <v>16.67</v>
          </cell>
        </row>
        <row r="20">
          <cell r="A20" t="str">
            <v>雲林縣</v>
          </cell>
          <cell r="B20" t="str">
            <v>15</v>
          </cell>
          <cell r="C20" t="str">
            <v>11</v>
          </cell>
          <cell r="D20" t="str">
            <v>73.33</v>
          </cell>
          <cell r="E20" t="str">
            <v>4</v>
          </cell>
          <cell r="F20" t="str">
            <v>26.67</v>
          </cell>
        </row>
        <row r="21">
          <cell r="A21" t="str">
            <v>嘉義縣</v>
          </cell>
          <cell r="B21" t="str">
            <v>5</v>
          </cell>
          <cell r="C21" t="str">
            <v>5</v>
          </cell>
          <cell r="D21" t="str">
            <v>100.00</v>
          </cell>
          <cell r="E21" t="str">
            <v>0</v>
          </cell>
          <cell r="F21" t="str">
            <v>0.00</v>
          </cell>
        </row>
        <row r="22">
          <cell r="A22" t="str">
            <v>屏東縣</v>
          </cell>
          <cell r="B22" t="str">
            <v>9</v>
          </cell>
          <cell r="C22" t="str">
            <v>8</v>
          </cell>
          <cell r="D22" t="str">
            <v>88.89</v>
          </cell>
          <cell r="E22" t="str">
            <v>1</v>
          </cell>
          <cell r="F22" t="str">
            <v>11.11</v>
          </cell>
        </row>
        <row r="23">
          <cell r="A23" t="str">
            <v>台東縣</v>
          </cell>
          <cell r="B23" t="str">
            <v>0</v>
          </cell>
          <cell r="C23" t="str">
            <v>0</v>
          </cell>
          <cell r="D23" t="str">
            <v>0.00</v>
          </cell>
          <cell r="E23" t="str">
            <v>0</v>
          </cell>
          <cell r="F23" t="str">
            <v>0.00</v>
          </cell>
        </row>
        <row r="24">
          <cell r="A24" t="str">
            <v>花蓮縣</v>
          </cell>
          <cell r="B24" t="str">
            <v>1</v>
          </cell>
          <cell r="C24" t="str">
            <v>1</v>
          </cell>
          <cell r="D24" t="str">
            <v>100.00</v>
          </cell>
          <cell r="E24" t="str">
            <v>0</v>
          </cell>
          <cell r="F24" t="str">
            <v>0.00</v>
          </cell>
        </row>
        <row r="25">
          <cell r="A25" t="str">
            <v>澎湖縣</v>
          </cell>
          <cell r="B25" t="str">
            <v>0</v>
          </cell>
          <cell r="C25" t="str">
            <v>0</v>
          </cell>
          <cell r="D25" t="str">
            <v>0.00</v>
          </cell>
          <cell r="E25" t="str">
            <v>0</v>
          </cell>
          <cell r="F25" t="str">
            <v>0.00</v>
          </cell>
        </row>
        <row r="26">
          <cell r="A26" t="str">
            <v>基隆市</v>
          </cell>
          <cell r="B26" t="str">
            <v>3</v>
          </cell>
          <cell r="C26" t="str">
            <v>1</v>
          </cell>
          <cell r="D26" t="str">
            <v>33.33</v>
          </cell>
          <cell r="E26" t="str">
            <v>2</v>
          </cell>
          <cell r="F26" t="str">
            <v>66.67</v>
          </cell>
        </row>
        <row r="27">
          <cell r="A27" t="str">
            <v>新竹市</v>
          </cell>
          <cell r="B27" t="str">
            <v>24</v>
          </cell>
          <cell r="C27" t="str">
            <v>17</v>
          </cell>
          <cell r="D27" t="str">
            <v>70.83</v>
          </cell>
          <cell r="E27" t="str">
            <v>7</v>
          </cell>
          <cell r="F27" t="str">
            <v>29.17</v>
          </cell>
        </row>
        <row r="28">
          <cell r="A28" t="str">
            <v>嘉義市</v>
          </cell>
          <cell r="B28" t="str">
            <v>5</v>
          </cell>
          <cell r="C28" t="str">
            <v>5</v>
          </cell>
          <cell r="D28" t="str">
            <v>100.00</v>
          </cell>
          <cell r="E28" t="str">
            <v>0</v>
          </cell>
          <cell r="F28" t="str">
            <v>0.00</v>
          </cell>
        </row>
        <row r="29">
          <cell r="A29" t="str">
            <v>金馬地區</v>
          </cell>
          <cell r="B29" t="str">
            <v>3</v>
          </cell>
          <cell r="C29" t="str">
            <v>2</v>
          </cell>
          <cell r="D29" t="str">
            <v>66.67</v>
          </cell>
          <cell r="E29" t="str">
            <v>1</v>
          </cell>
          <cell r="F29" t="str">
            <v>33.33</v>
          </cell>
        </row>
        <row r="30">
          <cell r="A30" t="str">
            <v>金門縣</v>
          </cell>
          <cell r="B30" t="str">
            <v>3</v>
          </cell>
          <cell r="C30" t="str">
            <v>2</v>
          </cell>
          <cell r="D30" t="str">
            <v>66.67</v>
          </cell>
          <cell r="E30" t="str">
            <v>1</v>
          </cell>
          <cell r="F30" t="str">
            <v>33.33</v>
          </cell>
        </row>
        <row r="31">
          <cell r="A31" t="str">
            <v>連江縣</v>
          </cell>
          <cell r="B31" t="str">
            <v>0</v>
          </cell>
          <cell r="C31" t="str">
            <v>0</v>
          </cell>
          <cell r="D31" t="str">
            <v>0.00</v>
          </cell>
          <cell r="E31" t="str">
            <v>0</v>
          </cell>
          <cell r="F31" t="str">
            <v>0.00</v>
          </cell>
        </row>
      </sheetData>
      <sheetData sheetId="18">
        <row r="7">
          <cell r="A7" t="str">
            <v>總計</v>
          </cell>
          <cell r="B7" t="str">
            <v>1,655</v>
          </cell>
          <cell r="C7" t="str">
            <v>1,162</v>
          </cell>
          <cell r="D7" t="str">
            <v>70.21</v>
          </cell>
          <cell r="E7" t="str">
            <v>493</v>
          </cell>
          <cell r="F7" t="str">
            <v>29.79</v>
          </cell>
        </row>
        <row r="8">
          <cell r="A8" t="str">
            <v>台灣地區</v>
          </cell>
          <cell r="B8" t="str">
            <v>1,650</v>
          </cell>
          <cell r="C8" t="str">
            <v>1,158</v>
          </cell>
          <cell r="D8" t="str">
            <v>70.18</v>
          </cell>
          <cell r="E8" t="str">
            <v>492</v>
          </cell>
          <cell r="F8" t="str">
            <v>29.82</v>
          </cell>
        </row>
        <row r="9">
          <cell r="A9" t="str">
            <v>新北市</v>
          </cell>
          <cell r="B9" t="str">
            <v>504</v>
          </cell>
          <cell r="C9" t="str">
            <v>340</v>
          </cell>
          <cell r="D9" t="str">
            <v>67.46</v>
          </cell>
          <cell r="E9" t="str">
            <v>164</v>
          </cell>
          <cell r="F9" t="str">
            <v>32.54</v>
          </cell>
        </row>
        <row r="10">
          <cell r="A10" t="str">
            <v>台北市</v>
          </cell>
          <cell r="B10" t="str">
            <v>396</v>
          </cell>
          <cell r="C10" t="str">
            <v>281</v>
          </cell>
          <cell r="D10" t="str">
            <v>70.96</v>
          </cell>
          <cell r="E10" t="str">
            <v>115</v>
          </cell>
          <cell r="F10" t="str">
            <v>29.04</v>
          </cell>
        </row>
        <row r="11">
          <cell r="A11" t="str">
            <v>台中市</v>
          </cell>
          <cell r="B11" t="str">
            <v>229</v>
          </cell>
          <cell r="C11" t="str">
            <v>173</v>
          </cell>
          <cell r="D11" t="str">
            <v>75.55</v>
          </cell>
          <cell r="E11" t="str">
            <v>56</v>
          </cell>
          <cell r="F11" t="str">
            <v>24.45</v>
          </cell>
        </row>
        <row r="12">
          <cell r="A12" t="str">
            <v>台南市</v>
          </cell>
          <cell r="B12" t="str">
            <v>58</v>
          </cell>
          <cell r="C12" t="str">
            <v>42</v>
          </cell>
          <cell r="D12" t="str">
            <v>72.41</v>
          </cell>
          <cell r="E12" t="str">
            <v>16</v>
          </cell>
          <cell r="F12" t="str">
            <v>27.59</v>
          </cell>
        </row>
        <row r="13">
          <cell r="A13" t="str">
            <v>高雄市</v>
          </cell>
          <cell r="B13" t="str">
            <v>140</v>
          </cell>
          <cell r="C13" t="str">
            <v>94</v>
          </cell>
          <cell r="D13" t="str">
            <v>67.14</v>
          </cell>
          <cell r="E13" t="str">
            <v>46</v>
          </cell>
          <cell r="F13" t="str">
            <v>32.86</v>
          </cell>
        </row>
        <row r="14">
          <cell r="A14" t="str">
            <v>宜蘭縣</v>
          </cell>
          <cell r="B14" t="str">
            <v>10</v>
          </cell>
          <cell r="C14" t="str">
            <v>8</v>
          </cell>
          <cell r="D14" t="str">
            <v>80.00</v>
          </cell>
          <cell r="E14" t="str">
            <v>2</v>
          </cell>
          <cell r="F14" t="str">
            <v>20.00</v>
          </cell>
        </row>
        <row r="15">
          <cell r="A15" t="str">
            <v>桃園縣</v>
          </cell>
          <cell r="B15" t="str">
            <v>122</v>
          </cell>
          <cell r="C15" t="str">
            <v>83</v>
          </cell>
          <cell r="D15" t="str">
            <v>68.03</v>
          </cell>
          <cell r="E15" t="str">
            <v>39</v>
          </cell>
          <cell r="F15" t="str">
            <v>31.97</v>
          </cell>
        </row>
        <row r="16">
          <cell r="A16" t="str">
            <v>新竹縣</v>
          </cell>
          <cell r="B16" t="str">
            <v>41</v>
          </cell>
          <cell r="C16" t="str">
            <v>34</v>
          </cell>
          <cell r="D16" t="str">
            <v>82.93</v>
          </cell>
          <cell r="E16" t="str">
            <v>7</v>
          </cell>
          <cell r="F16" t="str">
            <v>17.07</v>
          </cell>
        </row>
        <row r="17">
          <cell r="A17" t="str">
            <v>苗栗縣</v>
          </cell>
          <cell r="B17" t="str">
            <v>10</v>
          </cell>
          <cell r="C17" t="str">
            <v>6</v>
          </cell>
          <cell r="D17" t="str">
            <v>60.00</v>
          </cell>
          <cell r="E17" t="str">
            <v>4</v>
          </cell>
          <cell r="F17" t="str">
            <v>40.00</v>
          </cell>
        </row>
        <row r="18">
          <cell r="A18" t="str">
            <v>彰化縣</v>
          </cell>
          <cell r="B18" t="str">
            <v>36</v>
          </cell>
          <cell r="C18" t="str">
            <v>27</v>
          </cell>
          <cell r="D18" t="str">
            <v>75.00</v>
          </cell>
          <cell r="E18" t="str">
            <v>9</v>
          </cell>
          <cell r="F18" t="str">
            <v>25.00</v>
          </cell>
        </row>
        <row r="19">
          <cell r="A19" t="str">
            <v>南投縣</v>
          </cell>
          <cell r="B19" t="str">
            <v>10</v>
          </cell>
          <cell r="C19" t="str">
            <v>4</v>
          </cell>
          <cell r="D19" t="str">
            <v>40.00</v>
          </cell>
          <cell r="E19" t="str">
            <v>6</v>
          </cell>
          <cell r="F19" t="str">
            <v>60.00</v>
          </cell>
        </row>
        <row r="20">
          <cell r="A20" t="str">
            <v>雲林縣</v>
          </cell>
          <cell r="B20" t="str">
            <v>11</v>
          </cell>
          <cell r="C20" t="str">
            <v>8</v>
          </cell>
          <cell r="D20" t="str">
            <v>72.73</v>
          </cell>
          <cell r="E20" t="str">
            <v>3</v>
          </cell>
          <cell r="F20" t="str">
            <v>27.27</v>
          </cell>
        </row>
        <row r="21">
          <cell r="A21" t="str">
            <v>嘉義縣</v>
          </cell>
          <cell r="B21" t="str">
            <v>8</v>
          </cell>
          <cell r="C21" t="str">
            <v>5</v>
          </cell>
          <cell r="D21" t="str">
            <v>62.50</v>
          </cell>
          <cell r="E21" t="str">
            <v>3</v>
          </cell>
          <cell r="F21" t="str">
            <v>37.50</v>
          </cell>
        </row>
        <row r="22">
          <cell r="A22" t="str">
            <v>屏東縣</v>
          </cell>
          <cell r="B22" t="str">
            <v>16</v>
          </cell>
          <cell r="C22" t="str">
            <v>10</v>
          </cell>
          <cell r="D22" t="str">
            <v>62.50</v>
          </cell>
          <cell r="E22" t="str">
            <v>6</v>
          </cell>
          <cell r="F22" t="str">
            <v>37.50</v>
          </cell>
        </row>
        <row r="23">
          <cell r="A23" t="str">
            <v>台東縣</v>
          </cell>
          <cell r="B23" t="str">
            <v>1</v>
          </cell>
          <cell r="C23" t="str">
            <v>0</v>
          </cell>
          <cell r="D23" t="str">
            <v>0.00</v>
          </cell>
          <cell r="E23" t="str">
            <v>1</v>
          </cell>
          <cell r="F23" t="str">
            <v>100.00</v>
          </cell>
        </row>
        <row r="24">
          <cell r="A24" t="str">
            <v>花蓮縣</v>
          </cell>
          <cell r="B24" t="str">
            <v>4</v>
          </cell>
          <cell r="C24" t="str">
            <v>4</v>
          </cell>
          <cell r="D24" t="str">
            <v>100.00</v>
          </cell>
          <cell r="E24" t="str">
            <v>0</v>
          </cell>
          <cell r="F24" t="str">
            <v>0.00</v>
          </cell>
        </row>
        <row r="25">
          <cell r="A25" t="str">
            <v>澎湖縣</v>
          </cell>
          <cell r="B25" t="str">
            <v>5</v>
          </cell>
          <cell r="C25" t="str">
            <v>3</v>
          </cell>
          <cell r="D25" t="str">
            <v>60.00</v>
          </cell>
          <cell r="E25" t="str">
            <v>2</v>
          </cell>
          <cell r="F25" t="str">
            <v>40.00</v>
          </cell>
        </row>
        <row r="26">
          <cell r="A26" t="str">
            <v>基隆市</v>
          </cell>
          <cell r="B26" t="str">
            <v>9</v>
          </cell>
          <cell r="C26" t="str">
            <v>5</v>
          </cell>
          <cell r="D26" t="str">
            <v>55.56</v>
          </cell>
          <cell r="E26" t="str">
            <v>4</v>
          </cell>
          <cell r="F26" t="str">
            <v>44.44</v>
          </cell>
        </row>
        <row r="27">
          <cell r="A27" t="str">
            <v>新竹市</v>
          </cell>
          <cell r="B27" t="str">
            <v>30</v>
          </cell>
          <cell r="C27" t="str">
            <v>24</v>
          </cell>
          <cell r="D27" t="str">
            <v>80.00</v>
          </cell>
          <cell r="E27" t="str">
            <v>6</v>
          </cell>
          <cell r="F27" t="str">
            <v>20.00</v>
          </cell>
        </row>
        <row r="28">
          <cell r="A28" t="str">
            <v>嘉義市</v>
          </cell>
          <cell r="B28" t="str">
            <v>10</v>
          </cell>
          <cell r="C28" t="str">
            <v>7</v>
          </cell>
          <cell r="D28" t="str">
            <v>70.00</v>
          </cell>
          <cell r="E28" t="str">
            <v>3</v>
          </cell>
          <cell r="F28" t="str">
            <v>30.00</v>
          </cell>
        </row>
        <row r="29">
          <cell r="A29" t="str">
            <v>金馬地區</v>
          </cell>
          <cell r="B29" t="str">
            <v>5</v>
          </cell>
          <cell r="C29" t="str">
            <v>4</v>
          </cell>
          <cell r="D29" t="str">
            <v>80.00</v>
          </cell>
          <cell r="E29" t="str">
            <v>1</v>
          </cell>
          <cell r="F29" t="str">
            <v>20.00</v>
          </cell>
        </row>
        <row r="30">
          <cell r="A30" t="str">
            <v>金門縣</v>
          </cell>
          <cell r="B30" t="str">
            <v>5</v>
          </cell>
          <cell r="C30" t="str">
            <v>4</v>
          </cell>
          <cell r="D30" t="str">
            <v>80.00</v>
          </cell>
          <cell r="E30" t="str">
            <v>1</v>
          </cell>
          <cell r="F30" t="str">
            <v>20.00</v>
          </cell>
        </row>
        <row r="31">
          <cell r="A31" t="str">
            <v>連江縣</v>
          </cell>
          <cell r="B31" t="str">
            <v>0</v>
          </cell>
          <cell r="C31" t="str">
            <v>0</v>
          </cell>
          <cell r="D31" t="str">
            <v>0.00</v>
          </cell>
          <cell r="E31" t="str">
            <v>0</v>
          </cell>
          <cell r="F31" t="str">
            <v>0.00</v>
          </cell>
        </row>
      </sheetData>
      <sheetData sheetId="19">
        <row r="7">
          <cell r="A7" t="str">
            <v>總計</v>
          </cell>
          <cell r="B7" t="str">
            <v>1,563</v>
          </cell>
          <cell r="C7" t="str">
            <v>1,079</v>
          </cell>
          <cell r="D7" t="str">
            <v>69.03</v>
          </cell>
          <cell r="E7" t="str">
            <v>484</v>
          </cell>
          <cell r="F7" t="str">
            <v>30.97</v>
          </cell>
        </row>
        <row r="8">
          <cell r="A8" t="str">
            <v>台灣地區</v>
          </cell>
          <cell r="B8" t="str">
            <v>1,560</v>
          </cell>
          <cell r="C8" t="str">
            <v>1,076</v>
          </cell>
          <cell r="D8" t="str">
            <v>68.97</v>
          </cell>
          <cell r="E8" t="str">
            <v>484</v>
          </cell>
          <cell r="F8" t="str">
            <v>31.03</v>
          </cell>
        </row>
        <row r="9">
          <cell r="A9" t="str">
            <v>新北市</v>
          </cell>
          <cell r="B9" t="str">
            <v>518</v>
          </cell>
          <cell r="C9" t="str">
            <v>340</v>
          </cell>
          <cell r="D9" t="str">
            <v>65.64</v>
          </cell>
          <cell r="E9" t="str">
            <v>178</v>
          </cell>
          <cell r="F9" t="str">
            <v>34.36</v>
          </cell>
        </row>
        <row r="10">
          <cell r="A10" t="str">
            <v>台北市</v>
          </cell>
          <cell r="B10" t="str">
            <v>380</v>
          </cell>
          <cell r="C10" t="str">
            <v>266</v>
          </cell>
          <cell r="D10" t="str">
            <v>70.00</v>
          </cell>
          <cell r="E10" t="str">
            <v>114</v>
          </cell>
          <cell r="F10" t="str">
            <v>30.00</v>
          </cell>
        </row>
        <row r="11">
          <cell r="A11" t="str">
            <v>台中市</v>
          </cell>
          <cell r="B11" t="str">
            <v>159</v>
          </cell>
          <cell r="C11" t="str">
            <v>113</v>
          </cell>
          <cell r="D11" t="str">
            <v>71.07</v>
          </cell>
          <cell r="E11" t="str">
            <v>46</v>
          </cell>
          <cell r="F11" t="str">
            <v>28.93</v>
          </cell>
        </row>
        <row r="12">
          <cell r="A12" t="str">
            <v>台南市</v>
          </cell>
          <cell r="B12" t="str">
            <v>66</v>
          </cell>
          <cell r="C12" t="str">
            <v>47</v>
          </cell>
          <cell r="D12" t="str">
            <v>71.21</v>
          </cell>
          <cell r="E12" t="str">
            <v>19</v>
          </cell>
          <cell r="F12" t="str">
            <v>28.79</v>
          </cell>
        </row>
        <row r="13">
          <cell r="A13" t="str">
            <v>高雄市</v>
          </cell>
          <cell r="B13" t="str">
            <v>130</v>
          </cell>
          <cell r="C13" t="str">
            <v>91</v>
          </cell>
          <cell r="D13" t="str">
            <v>70.00</v>
          </cell>
          <cell r="E13" t="str">
            <v>39</v>
          </cell>
          <cell r="F13" t="str">
            <v>30.00</v>
          </cell>
        </row>
        <row r="14">
          <cell r="A14" t="str">
            <v>宜蘭縣</v>
          </cell>
          <cell r="B14" t="str">
            <v>13</v>
          </cell>
          <cell r="C14" t="str">
            <v>5</v>
          </cell>
          <cell r="D14" t="str">
            <v>38.46</v>
          </cell>
          <cell r="E14" t="str">
            <v>8</v>
          </cell>
          <cell r="F14" t="str">
            <v>61.54</v>
          </cell>
        </row>
        <row r="15">
          <cell r="A15" t="str">
            <v>桃園縣</v>
          </cell>
          <cell r="B15" t="str">
            <v>106</v>
          </cell>
          <cell r="C15" t="str">
            <v>80</v>
          </cell>
          <cell r="D15" t="str">
            <v>75.47</v>
          </cell>
          <cell r="E15" t="str">
            <v>26</v>
          </cell>
          <cell r="F15" t="str">
            <v>24.53</v>
          </cell>
        </row>
        <row r="16">
          <cell r="A16" t="str">
            <v>新竹縣</v>
          </cell>
          <cell r="B16" t="str">
            <v>35</v>
          </cell>
          <cell r="C16" t="str">
            <v>24</v>
          </cell>
          <cell r="D16" t="str">
            <v>68.57</v>
          </cell>
          <cell r="E16" t="str">
            <v>11</v>
          </cell>
          <cell r="F16" t="str">
            <v>31.43</v>
          </cell>
        </row>
        <row r="17">
          <cell r="A17" t="str">
            <v>苗栗縣</v>
          </cell>
          <cell r="B17" t="str">
            <v>21</v>
          </cell>
          <cell r="C17" t="str">
            <v>20</v>
          </cell>
          <cell r="D17" t="str">
            <v>95.24</v>
          </cell>
          <cell r="E17" t="str">
            <v>1</v>
          </cell>
          <cell r="F17" t="str">
            <v>4.76</v>
          </cell>
        </row>
        <row r="18">
          <cell r="A18" t="str">
            <v>彰化縣</v>
          </cell>
          <cell r="B18" t="str">
            <v>41</v>
          </cell>
          <cell r="C18" t="str">
            <v>28</v>
          </cell>
          <cell r="D18" t="str">
            <v>68.29</v>
          </cell>
          <cell r="E18" t="str">
            <v>13</v>
          </cell>
          <cell r="F18" t="str">
            <v>31.71</v>
          </cell>
        </row>
        <row r="19">
          <cell r="A19" t="str">
            <v>南投縣</v>
          </cell>
          <cell r="B19" t="str">
            <v>20</v>
          </cell>
          <cell r="C19" t="str">
            <v>16</v>
          </cell>
          <cell r="D19" t="str">
            <v>80.00</v>
          </cell>
          <cell r="E19" t="str">
            <v>4</v>
          </cell>
          <cell r="F19" t="str">
            <v>20.00</v>
          </cell>
        </row>
        <row r="20">
          <cell r="A20" t="str">
            <v>雲林縣</v>
          </cell>
          <cell r="B20" t="str">
            <v>15</v>
          </cell>
          <cell r="C20" t="str">
            <v>11</v>
          </cell>
          <cell r="D20" t="str">
            <v>73.33</v>
          </cell>
          <cell r="E20" t="str">
            <v>4</v>
          </cell>
          <cell r="F20" t="str">
            <v>26.67</v>
          </cell>
        </row>
        <row r="21">
          <cell r="A21" t="str">
            <v>嘉義縣</v>
          </cell>
          <cell r="B21" t="str">
            <v>5</v>
          </cell>
          <cell r="C21" t="str">
            <v>2</v>
          </cell>
          <cell r="D21" t="str">
            <v>40.00</v>
          </cell>
          <cell r="E21" t="str">
            <v>3</v>
          </cell>
          <cell r="F21" t="str">
            <v>60.00</v>
          </cell>
        </row>
        <row r="22">
          <cell r="A22" t="str">
            <v>屏東縣</v>
          </cell>
          <cell r="B22" t="str">
            <v>13</v>
          </cell>
          <cell r="C22" t="str">
            <v>11</v>
          </cell>
          <cell r="D22" t="str">
            <v>84.62</v>
          </cell>
          <cell r="E22" t="str">
            <v>2</v>
          </cell>
          <cell r="F22" t="str">
            <v>15.38</v>
          </cell>
        </row>
        <row r="23">
          <cell r="A23" t="str">
            <v>台東縣</v>
          </cell>
          <cell r="B23" t="str">
            <v>3</v>
          </cell>
          <cell r="C23" t="str">
            <v>0</v>
          </cell>
          <cell r="D23" t="str">
            <v>0.00</v>
          </cell>
          <cell r="E23" t="str">
            <v>3</v>
          </cell>
          <cell r="F23" t="str">
            <v>100.00</v>
          </cell>
        </row>
        <row r="24">
          <cell r="A24" t="str">
            <v>花蓮縣</v>
          </cell>
          <cell r="B24" t="str">
            <v>1</v>
          </cell>
          <cell r="C24" t="str">
            <v>1</v>
          </cell>
          <cell r="D24" t="str">
            <v>100.00</v>
          </cell>
          <cell r="E24" t="str">
            <v>0</v>
          </cell>
          <cell r="F24" t="str">
            <v>0.00</v>
          </cell>
        </row>
        <row r="25">
          <cell r="A25" t="str">
            <v>澎湖縣</v>
          </cell>
          <cell r="B25" t="str">
            <v>0</v>
          </cell>
          <cell r="C25" t="str">
            <v>0</v>
          </cell>
          <cell r="D25" t="str">
            <v>0.00</v>
          </cell>
          <cell r="E25" t="str">
            <v>0</v>
          </cell>
          <cell r="F25" t="str">
            <v>0.00</v>
          </cell>
        </row>
        <row r="26">
          <cell r="A26" t="str">
            <v>基隆市</v>
          </cell>
          <cell r="B26" t="str">
            <v>7</v>
          </cell>
          <cell r="C26" t="str">
            <v>3</v>
          </cell>
          <cell r="D26" t="str">
            <v>42.86</v>
          </cell>
          <cell r="E26" t="str">
            <v>4</v>
          </cell>
          <cell r="F26" t="str">
            <v>57.14</v>
          </cell>
        </row>
        <row r="27">
          <cell r="A27" t="str">
            <v>新竹市</v>
          </cell>
          <cell r="B27" t="str">
            <v>22</v>
          </cell>
          <cell r="C27" t="str">
            <v>15</v>
          </cell>
          <cell r="D27" t="str">
            <v>68.18</v>
          </cell>
          <cell r="E27" t="str">
            <v>7</v>
          </cell>
          <cell r="F27" t="str">
            <v>31.82</v>
          </cell>
        </row>
        <row r="28">
          <cell r="A28" t="str">
            <v>嘉義市</v>
          </cell>
          <cell r="B28" t="str">
            <v>5</v>
          </cell>
          <cell r="C28" t="str">
            <v>3</v>
          </cell>
          <cell r="D28" t="str">
            <v>60.00</v>
          </cell>
          <cell r="E28" t="str">
            <v>2</v>
          </cell>
          <cell r="F28" t="str">
            <v>40.00</v>
          </cell>
        </row>
        <row r="29">
          <cell r="A29" t="str">
            <v>金馬地區</v>
          </cell>
          <cell r="B29" t="str">
            <v>3</v>
          </cell>
          <cell r="C29" t="str">
            <v>3</v>
          </cell>
          <cell r="D29" t="str">
            <v>100.00</v>
          </cell>
          <cell r="E29" t="str">
            <v>0</v>
          </cell>
          <cell r="F29" t="str">
            <v>0.00</v>
          </cell>
        </row>
        <row r="30">
          <cell r="A30" t="str">
            <v>金門縣</v>
          </cell>
          <cell r="B30" t="str">
            <v>3</v>
          </cell>
          <cell r="C30" t="str">
            <v>3</v>
          </cell>
          <cell r="D30" t="str">
            <v>100.00</v>
          </cell>
          <cell r="E30" t="str">
            <v>0</v>
          </cell>
          <cell r="F30" t="str">
            <v>0.00</v>
          </cell>
        </row>
        <row r="31">
          <cell r="A31" t="str">
            <v>連江縣</v>
          </cell>
          <cell r="B31" t="str">
            <v>0</v>
          </cell>
          <cell r="C31" t="str">
            <v>0</v>
          </cell>
          <cell r="D31" t="str">
            <v>0.00</v>
          </cell>
          <cell r="E31" t="str">
            <v>0</v>
          </cell>
          <cell r="F31" t="str">
            <v>0.00</v>
          </cell>
        </row>
      </sheetData>
      <sheetData sheetId="20">
        <row r="7">
          <cell r="A7" t="str">
            <v>總計</v>
          </cell>
          <cell r="B7" t="str">
            <v>1,467</v>
          </cell>
          <cell r="C7" t="str">
            <v>1,022</v>
          </cell>
          <cell r="D7" t="str">
            <v>69.67</v>
          </cell>
          <cell r="E7" t="str">
            <v>445</v>
          </cell>
          <cell r="F7" t="str">
            <v>30.33</v>
          </cell>
        </row>
        <row r="8">
          <cell r="A8" t="str">
            <v>台灣地區</v>
          </cell>
          <cell r="B8" t="str">
            <v>1,464</v>
          </cell>
          <cell r="C8" t="str">
            <v>1,020</v>
          </cell>
          <cell r="D8" t="str">
            <v>69.67</v>
          </cell>
          <cell r="E8" t="str">
            <v>444</v>
          </cell>
          <cell r="F8" t="str">
            <v>30.33</v>
          </cell>
        </row>
        <row r="9">
          <cell r="A9" t="str">
            <v>新北市</v>
          </cell>
          <cell r="B9" t="str">
            <v>446</v>
          </cell>
          <cell r="C9" t="str">
            <v>308</v>
          </cell>
          <cell r="D9" t="str">
            <v>69.06</v>
          </cell>
          <cell r="E9" t="str">
            <v>138</v>
          </cell>
          <cell r="F9" t="str">
            <v>30.94</v>
          </cell>
        </row>
        <row r="10">
          <cell r="A10" t="str">
            <v>台北市</v>
          </cell>
          <cell r="B10" t="str">
            <v>332</v>
          </cell>
          <cell r="C10" t="str">
            <v>237</v>
          </cell>
          <cell r="D10" t="str">
            <v>71.39</v>
          </cell>
          <cell r="E10" t="str">
            <v>95</v>
          </cell>
          <cell r="F10" t="str">
            <v>28.61</v>
          </cell>
        </row>
        <row r="11">
          <cell r="A11" t="str">
            <v>台中市</v>
          </cell>
          <cell r="B11" t="str">
            <v>182</v>
          </cell>
          <cell r="C11" t="str">
            <v>127</v>
          </cell>
          <cell r="D11" t="str">
            <v>69.78</v>
          </cell>
          <cell r="E11" t="str">
            <v>55</v>
          </cell>
          <cell r="F11" t="str">
            <v>30.22</v>
          </cell>
        </row>
        <row r="12">
          <cell r="A12" t="str">
            <v>台南市</v>
          </cell>
          <cell r="B12" t="str">
            <v>79</v>
          </cell>
          <cell r="C12" t="str">
            <v>57</v>
          </cell>
          <cell r="D12" t="str">
            <v>72.15</v>
          </cell>
          <cell r="E12" t="str">
            <v>22</v>
          </cell>
          <cell r="F12" t="str">
            <v>27.85</v>
          </cell>
        </row>
        <row r="13">
          <cell r="A13" t="str">
            <v>高雄市</v>
          </cell>
          <cell r="B13" t="str">
            <v>140</v>
          </cell>
          <cell r="C13" t="str">
            <v>94</v>
          </cell>
          <cell r="D13" t="str">
            <v>67.14</v>
          </cell>
          <cell r="E13" t="str">
            <v>46</v>
          </cell>
          <cell r="F13" t="str">
            <v>32.86</v>
          </cell>
        </row>
        <row r="14">
          <cell r="A14" t="str">
            <v>宜蘭縣</v>
          </cell>
          <cell r="B14" t="str">
            <v>9</v>
          </cell>
          <cell r="C14" t="str">
            <v>6</v>
          </cell>
          <cell r="D14" t="str">
            <v>66.67</v>
          </cell>
          <cell r="E14" t="str">
            <v>3</v>
          </cell>
          <cell r="F14" t="str">
            <v>33.33</v>
          </cell>
        </row>
        <row r="15">
          <cell r="A15" t="str">
            <v>桃園縣</v>
          </cell>
          <cell r="B15" t="str">
            <v>98</v>
          </cell>
          <cell r="C15" t="str">
            <v>66</v>
          </cell>
          <cell r="D15" t="str">
            <v>67.35</v>
          </cell>
          <cell r="E15" t="str">
            <v>32</v>
          </cell>
          <cell r="F15" t="str">
            <v>32.65</v>
          </cell>
        </row>
        <row r="16">
          <cell r="A16" t="str">
            <v>新竹縣</v>
          </cell>
          <cell r="B16" t="str">
            <v>21</v>
          </cell>
          <cell r="C16" t="str">
            <v>16</v>
          </cell>
          <cell r="D16" t="str">
            <v>76.19</v>
          </cell>
          <cell r="E16" t="str">
            <v>5</v>
          </cell>
          <cell r="F16" t="str">
            <v>23.81</v>
          </cell>
        </row>
        <row r="17">
          <cell r="A17" t="str">
            <v>苗栗縣</v>
          </cell>
          <cell r="B17" t="str">
            <v>10</v>
          </cell>
          <cell r="C17" t="str">
            <v>7</v>
          </cell>
          <cell r="D17" t="str">
            <v>70.00</v>
          </cell>
          <cell r="E17" t="str">
            <v>3</v>
          </cell>
          <cell r="F17" t="str">
            <v>30.00</v>
          </cell>
        </row>
        <row r="18">
          <cell r="A18" t="str">
            <v>彰化縣</v>
          </cell>
          <cell r="B18" t="str">
            <v>52</v>
          </cell>
          <cell r="C18" t="str">
            <v>39</v>
          </cell>
          <cell r="D18" t="str">
            <v>75.00</v>
          </cell>
          <cell r="E18" t="str">
            <v>13</v>
          </cell>
          <cell r="F18" t="str">
            <v>25.00</v>
          </cell>
        </row>
        <row r="19">
          <cell r="A19" t="str">
            <v>南投縣</v>
          </cell>
          <cell r="B19" t="str">
            <v>6</v>
          </cell>
          <cell r="C19" t="str">
            <v>2</v>
          </cell>
          <cell r="D19" t="str">
            <v>33.33</v>
          </cell>
          <cell r="E19" t="str">
            <v>4</v>
          </cell>
          <cell r="F19" t="str">
            <v>66.67</v>
          </cell>
        </row>
        <row r="20">
          <cell r="A20" t="str">
            <v>雲林縣</v>
          </cell>
          <cell r="B20" t="str">
            <v>9</v>
          </cell>
          <cell r="C20" t="str">
            <v>6</v>
          </cell>
          <cell r="D20" t="str">
            <v>66.67</v>
          </cell>
          <cell r="E20" t="str">
            <v>3</v>
          </cell>
          <cell r="F20" t="str">
            <v>33.33</v>
          </cell>
        </row>
        <row r="21">
          <cell r="A21" t="str">
            <v>嘉義縣</v>
          </cell>
          <cell r="B21" t="str">
            <v>13</v>
          </cell>
          <cell r="C21" t="str">
            <v>10</v>
          </cell>
          <cell r="D21" t="str">
            <v>76.92</v>
          </cell>
          <cell r="E21" t="str">
            <v>3</v>
          </cell>
          <cell r="F21" t="str">
            <v>23.08</v>
          </cell>
        </row>
        <row r="22">
          <cell r="A22" t="str">
            <v>屏東縣</v>
          </cell>
          <cell r="B22" t="str">
            <v>14</v>
          </cell>
          <cell r="C22" t="str">
            <v>12</v>
          </cell>
          <cell r="D22" t="str">
            <v>85.71</v>
          </cell>
          <cell r="E22" t="str">
            <v>2</v>
          </cell>
          <cell r="F22" t="str">
            <v>14.29</v>
          </cell>
        </row>
        <row r="23">
          <cell r="A23" t="str">
            <v>台東縣</v>
          </cell>
          <cell r="B23" t="str">
            <v>0</v>
          </cell>
          <cell r="C23" t="str">
            <v>0</v>
          </cell>
          <cell r="D23" t="str">
            <v>0.00</v>
          </cell>
          <cell r="E23" t="str">
            <v>0</v>
          </cell>
          <cell r="F23" t="str">
            <v>0.00</v>
          </cell>
        </row>
        <row r="24">
          <cell r="A24" t="str">
            <v>花蓮縣</v>
          </cell>
          <cell r="B24" t="str">
            <v>5</v>
          </cell>
          <cell r="C24" t="str">
            <v>3</v>
          </cell>
          <cell r="D24" t="str">
            <v>60.00</v>
          </cell>
          <cell r="E24" t="str">
            <v>2</v>
          </cell>
          <cell r="F24" t="str">
            <v>40.00</v>
          </cell>
        </row>
        <row r="25">
          <cell r="A25" t="str">
            <v>澎湖縣</v>
          </cell>
          <cell r="B25" t="str">
            <v>1</v>
          </cell>
          <cell r="C25" t="str">
            <v>1</v>
          </cell>
          <cell r="D25" t="str">
            <v>100.00</v>
          </cell>
          <cell r="E25" t="str">
            <v>0</v>
          </cell>
          <cell r="F25" t="str">
            <v>0.00</v>
          </cell>
        </row>
        <row r="26">
          <cell r="A26" t="str">
            <v>基隆市</v>
          </cell>
          <cell r="B26" t="str">
            <v>16</v>
          </cell>
          <cell r="C26" t="str">
            <v>12</v>
          </cell>
          <cell r="D26" t="str">
            <v>75.00</v>
          </cell>
          <cell r="E26" t="str">
            <v>4</v>
          </cell>
          <cell r="F26" t="str">
            <v>25.00</v>
          </cell>
        </row>
        <row r="27">
          <cell r="A27" t="str">
            <v>新竹市</v>
          </cell>
          <cell r="B27" t="str">
            <v>24</v>
          </cell>
          <cell r="C27" t="str">
            <v>12</v>
          </cell>
          <cell r="D27" t="str">
            <v>50.00</v>
          </cell>
          <cell r="E27" t="str">
            <v>12</v>
          </cell>
          <cell r="F27" t="str">
            <v>50.00</v>
          </cell>
        </row>
        <row r="28">
          <cell r="A28" t="str">
            <v>嘉義市</v>
          </cell>
          <cell r="B28" t="str">
            <v>7</v>
          </cell>
          <cell r="C28" t="str">
            <v>5</v>
          </cell>
          <cell r="D28" t="str">
            <v>71.43</v>
          </cell>
          <cell r="E28" t="str">
            <v>2</v>
          </cell>
          <cell r="F28" t="str">
            <v>28.57</v>
          </cell>
        </row>
        <row r="29">
          <cell r="A29" t="str">
            <v>金馬地區</v>
          </cell>
          <cell r="B29" t="str">
            <v>3</v>
          </cell>
          <cell r="C29" t="str">
            <v>2</v>
          </cell>
          <cell r="D29" t="str">
            <v>66.67</v>
          </cell>
          <cell r="E29" t="str">
            <v>1</v>
          </cell>
          <cell r="F29" t="str">
            <v>33.33</v>
          </cell>
        </row>
        <row r="30">
          <cell r="A30" t="str">
            <v>金門縣</v>
          </cell>
          <cell r="B30" t="str">
            <v>3</v>
          </cell>
          <cell r="C30" t="str">
            <v>2</v>
          </cell>
          <cell r="D30" t="str">
            <v>66.67</v>
          </cell>
          <cell r="E30" t="str">
            <v>1</v>
          </cell>
          <cell r="F30" t="str">
            <v>33.33</v>
          </cell>
        </row>
        <row r="31">
          <cell r="A31" t="str">
            <v>連江縣</v>
          </cell>
          <cell r="B31" t="str">
            <v>0</v>
          </cell>
          <cell r="C31" t="str">
            <v>0</v>
          </cell>
          <cell r="D31" t="str">
            <v>0.00</v>
          </cell>
          <cell r="E31" t="str">
            <v>0</v>
          </cell>
          <cell r="F31" t="str">
            <v>0.00</v>
          </cell>
        </row>
      </sheetData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4"/>
  <sheetViews>
    <sheetView workbookViewId="0">
      <selection activeCell="C9" sqref="C9"/>
    </sheetView>
  </sheetViews>
  <sheetFormatPr defaultColWidth="9.125" defaultRowHeight="12.75"/>
  <cols>
    <col min="1" max="1" width="9.125" style="53"/>
    <col min="2" max="2" width="20.875" style="53" customWidth="1"/>
    <col min="3" max="6" width="18.75" style="53" customWidth="1"/>
    <col min="7" max="16384" width="9.125" style="53"/>
  </cols>
  <sheetData>
    <row r="1" spans="1:7" ht="75.75" customHeight="1">
      <c r="A1" s="102" t="s">
        <v>109</v>
      </c>
      <c r="B1" s="102"/>
      <c r="C1" s="102"/>
      <c r="D1" s="102"/>
      <c r="E1" s="102"/>
      <c r="F1" s="102"/>
      <c r="G1" s="102"/>
    </row>
    <row r="2" spans="1:7" ht="40.15" customHeight="1" thickBot="1">
      <c r="A2" s="54" t="s">
        <v>96</v>
      </c>
      <c r="B2" s="54" t="s">
        <v>96</v>
      </c>
      <c r="C2" s="54" t="s">
        <v>96</v>
      </c>
      <c r="D2" s="54" t="s">
        <v>96</v>
      </c>
      <c r="E2" s="103" t="s">
        <v>97</v>
      </c>
      <c r="F2" s="104"/>
      <c r="G2" s="104"/>
    </row>
    <row r="3" spans="1:7" ht="36" customHeight="1">
      <c r="A3" s="105" t="s">
        <v>98</v>
      </c>
      <c r="B3" s="107" t="s">
        <v>99</v>
      </c>
      <c r="C3" s="107" t="s">
        <v>100</v>
      </c>
      <c r="D3" s="109" t="s">
        <v>96</v>
      </c>
      <c r="E3" s="107" t="s">
        <v>101</v>
      </c>
      <c r="F3" s="109" t="s">
        <v>96</v>
      </c>
      <c r="G3" s="109" t="s">
        <v>102</v>
      </c>
    </row>
    <row r="4" spans="1:7" ht="33">
      <c r="A4" s="106" t="s">
        <v>96</v>
      </c>
      <c r="B4" s="108" t="s">
        <v>96</v>
      </c>
      <c r="C4" s="55" t="s">
        <v>103</v>
      </c>
      <c r="D4" s="56" t="s">
        <v>104</v>
      </c>
      <c r="E4" s="55" t="s">
        <v>103</v>
      </c>
      <c r="F4" s="56" t="s">
        <v>104</v>
      </c>
      <c r="G4" s="108" t="s">
        <v>96</v>
      </c>
    </row>
    <row r="5" spans="1:7" ht="37.5" customHeight="1">
      <c r="A5" s="57" t="s">
        <v>135</v>
      </c>
      <c r="B5" s="78">
        <v>22</v>
      </c>
      <c r="C5" s="78">
        <v>21</v>
      </c>
      <c r="D5" s="95">
        <f>C5/B5*100</f>
        <v>95.454545454545453</v>
      </c>
      <c r="E5" s="96">
        <v>1</v>
      </c>
      <c r="F5" s="97">
        <f>E5/B5*100</f>
        <v>4.5454545454545459</v>
      </c>
      <c r="G5" s="61">
        <v>2024</v>
      </c>
    </row>
    <row r="6" spans="1:7" ht="37.5" customHeight="1">
      <c r="A6" s="57" t="s">
        <v>129</v>
      </c>
      <c r="B6" s="78">
        <v>38</v>
      </c>
      <c r="C6" s="78">
        <v>36</v>
      </c>
      <c r="D6" s="95">
        <f>C6/B6*100</f>
        <v>94.73684210526315</v>
      </c>
      <c r="E6" s="96">
        <v>2</v>
      </c>
      <c r="F6" s="97">
        <f>E6/B6*100</f>
        <v>5.2631578947368416</v>
      </c>
      <c r="G6" s="61">
        <v>2023</v>
      </c>
    </row>
    <row r="7" spans="1:7" ht="37.5" customHeight="1">
      <c r="A7" s="57" t="s">
        <v>126</v>
      </c>
      <c r="B7" s="78">
        <v>21</v>
      </c>
      <c r="C7" s="78">
        <v>20</v>
      </c>
      <c r="D7" s="95">
        <f>C7/B7*100</f>
        <v>95.238095238095227</v>
      </c>
      <c r="E7" s="96">
        <v>1</v>
      </c>
      <c r="F7" s="95">
        <f>E7/B7*100</f>
        <v>4.7619047619047619</v>
      </c>
      <c r="G7" s="61">
        <v>2022</v>
      </c>
    </row>
    <row r="8" spans="1:7" ht="37.5" customHeight="1">
      <c r="A8" s="57" t="s">
        <v>122</v>
      </c>
      <c r="B8" s="78">
        <v>62</v>
      </c>
      <c r="C8" s="78">
        <v>53</v>
      </c>
      <c r="D8" s="95">
        <f>C8/B8*100</f>
        <v>85.483870967741936</v>
      </c>
      <c r="E8" s="96">
        <v>9</v>
      </c>
      <c r="F8" s="97">
        <v>14.52</v>
      </c>
      <c r="G8" s="61">
        <v>2021</v>
      </c>
    </row>
    <row r="9" spans="1:7" ht="37.5" customHeight="1">
      <c r="A9" s="57" t="s">
        <v>111</v>
      </c>
      <c r="B9" s="78">
        <v>28</v>
      </c>
      <c r="C9" s="78">
        <v>28</v>
      </c>
      <c r="D9" s="59">
        <v>100</v>
      </c>
      <c r="E9" s="69">
        <v>0</v>
      </c>
      <c r="F9" s="68">
        <v>0</v>
      </c>
      <c r="G9" s="61">
        <v>2020</v>
      </c>
    </row>
    <row r="10" spans="1:7" ht="37.5" customHeight="1">
      <c r="A10" s="57" t="s">
        <v>105</v>
      </c>
      <c r="B10" s="58">
        <v>36</v>
      </c>
      <c r="C10" s="58">
        <v>36</v>
      </c>
      <c r="D10" s="59">
        <v>100</v>
      </c>
      <c r="E10" s="69">
        <v>0</v>
      </c>
      <c r="F10" s="68">
        <v>0</v>
      </c>
      <c r="G10" s="61">
        <v>2019</v>
      </c>
    </row>
    <row r="11" spans="1:7" ht="37.5" customHeight="1">
      <c r="A11" s="57" t="s">
        <v>106</v>
      </c>
      <c r="B11" s="58">
        <v>21</v>
      </c>
      <c r="C11" s="58">
        <v>20</v>
      </c>
      <c r="D11" s="59">
        <v>95.238095238095227</v>
      </c>
      <c r="E11" s="58">
        <v>1</v>
      </c>
      <c r="F11" s="60">
        <v>4.7619047619047619</v>
      </c>
      <c r="G11" s="61">
        <v>2018</v>
      </c>
    </row>
    <row r="12" spans="1:7" ht="37.5" customHeight="1">
      <c r="A12" s="57" t="s">
        <v>107</v>
      </c>
      <c r="B12" s="58">
        <v>54</v>
      </c>
      <c r="C12" s="58">
        <v>52</v>
      </c>
      <c r="D12" s="59">
        <v>96.296296296296291</v>
      </c>
      <c r="E12" s="58">
        <v>2</v>
      </c>
      <c r="F12" s="60">
        <v>3.7037037037037033</v>
      </c>
      <c r="G12" s="61">
        <v>2017</v>
      </c>
    </row>
    <row r="13" spans="1:7" ht="37.5" customHeight="1">
      <c r="A13" s="57" t="s">
        <v>108</v>
      </c>
      <c r="B13" s="58">
        <v>43</v>
      </c>
      <c r="C13" s="58">
        <v>40</v>
      </c>
      <c r="D13" s="59">
        <v>93.023255813953483</v>
      </c>
      <c r="E13" s="58">
        <v>3</v>
      </c>
      <c r="F13" s="60">
        <v>6.9767441860465116</v>
      </c>
      <c r="G13" s="61">
        <v>2016</v>
      </c>
    </row>
    <row r="14" spans="1:7" ht="37.5" customHeight="1" thickBot="1">
      <c r="A14" s="62" t="s">
        <v>110</v>
      </c>
      <c r="B14" s="63">
        <v>49</v>
      </c>
      <c r="C14" s="64">
        <v>44</v>
      </c>
      <c r="D14" s="65">
        <v>89.795918367346943</v>
      </c>
      <c r="E14" s="64">
        <v>5</v>
      </c>
      <c r="F14" s="66">
        <v>10.204081632653061</v>
      </c>
      <c r="G14" s="67">
        <v>2015</v>
      </c>
    </row>
  </sheetData>
  <mergeCells count="7">
    <mergeCell ref="A1:G1"/>
    <mergeCell ref="E2:G2"/>
    <mergeCell ref="A3:A4"/>
    <mergeCell ref="B3:B4"/>
    <mergeCell ref="C3:D3"/>
    <mergeCell ref="E3:F3"/>
    <mergeCell ref="G3:G4"/>
  </mergeCells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S22"/>
  <sheetViews>
    <sheetView zoomScale="80" zoomScaleNormal="80" workbookViewId="0">
      <selection activeCell="E7" sqref="E7"/>
    </sheetView>
  </sheetViews>
  <sheetFormatPr defaultColWidth="11.875" defaultRowHeight="15.75"/>
  <cols>
    <col min="1" max="2" width="7.375" style="1" customWidth="1"/>
    <col min="3" max="3" width="6.75" style="1" customWidth="1"/>
    <col min="4" max="4" width="6.75" style="1" hidden="1" customWidth="1"/>
    <col min="5" max="7" width="11.875" style="1" customWidth="1"/>
    <col min="8" max="9" width="11.875" style="4" customWidth="1"/>
    <col min="10" max="11" width="11.875" style="3" customWidth="1"/>
    <col min="12" max="13" width="13.625" style="2" customWidth="1"/>
    <col min="14" max="15" width="14.375" style="2" customWidth="1"/>
    <col min="16" max="17" width="13.5" style="2" customWidth="1"/>
    <col min="18" max="19" width="12.25" style="2" customWidth="1"/>
    <col min="20" max="16384" width="11.875" style="1"/>
  </cols>
  <sheetData>
    <row r="1" spans="1:19" s="11" customFormat="1" ht="42" customHeight="1">
      <c r="A1" s="110" t="s">
        <v>36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</row>
    <row r="2" spans="1:19" s="11" customFormat="1" ht="33.75" customHeight="1">
      <c r="A2" s="148" t="s">
        <v>39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113"/>
      <c r="S2" s="113"/>
    </row>
    <row r="3" spans="1:19" s="11" customFormat="1" ht="35.25" customHeight="1" thickBot="1">
      <c r="C3" s="114" t="s">
        <v>35</v>
      </c>
      <c r="D3" s="115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  <c r="R3" s="116"/>
      <c r="S3" s="116"/>
    </row>
    <row r="4" spans="1:19" s="28" customFormat="1" ht="68.25" customHeight="1">
      <c r="A4" s="117" t="s">
        <v>34</v>
      </c>
      <c r="B4" s="117"/>
      <c r="C4" s="118"/>
      <c r="D4" s="29"/>
      <c r="E4" s="121" t="s">
        <v>33</v>
      </c>
      <c r="F4" s="118"/>
      <c r="G4" s="118"/>
      <c r="H4" s="122" t="s">
        <v>32</v>
      </c>
      <c r="I4" s="123"/>
      <c r="J4" s="149" t="s">
        <v>31</v>
      </c>
      <c r="K4" s="150"/>
      <c r="L4" s="124" t="s">
        <v>30</v>
      </c>
      <c r="M4" s="125"/>
      <c r="N4" s="124" t="s">
        <v>29</v>
      </c>
      <c r="O4" s="125"/>
      <c r="P4" s="124" t="s">
        <v>28</v>
      </c>
      <c r="Q4" s="125"/>
      <c r="R4" s="124" t="s">
        <v>37</v>
      </c>
      <c r="S4" s="126"/>
    </row>
    <row r="5" spans="1:19" s="11" customFormat="1" ht="15.6" customHeight="1">
      <c r="A5" s="119"/>
      <c r="B5" s="119"/>
      <c r="C5" s="120"/>
      <c r="D5" s="26"/>
      <c r="E5" s="127" t="s">
        <v>27</v>
      </c>
      <c r="F5" s="129" t="s">
        <v>25</v>
      </c>
      <c r="G5" s="27"/>
      <c r="H5" s="131" t="s">
        <v>26</v>
      </c>
      <c r="I5" s="131" t="s">
        <v>25</v>
      </c>
      <c r="J5" s="131" t="s">
        <v>26</v>
      </c>
      <c r="K5" s="131" t="s">
        <v>25</v>
      </c>
      <c r="L5" s="131" t="s">
        <v>26</v>
      </c>
      <c r="M5" s="131" t="s">
        <v>25</v>
      </c>
      <c r="N5" s="131" t="s">
        <v>26</v>
      </c>
      <c r="O5" s="131" t="s">
        <v>25</v>
      </c>
      <c r="P5" s="131" t="s">
        <v>26</v>
      </c>
      <c r="Q5" s="131" t="s">
        <v>25</v>
      </c>
      <c r="R5" s="131" t="s">
        <v>26</v>
      </c>
      <c r="S5" s="135" t="s">
        <v>25</v>
      </c>
    </row>
    <row r="6" spans="1:19" s="11" customFormat="1" ht="38.25" customHeight="1">
      <c r="A6" s="119"/>
      <c r="B6" s="119"/>
      <c r="C6" s="120"/>
      <c r="D6" s="26"/>
      <c r="E6" s="128"/>
      <c r="F6" s="130"/>
      <c r="G6" s="25" t="s">
        <v>24</v>
      </c>
      <c r="H6" s="132"/>
      <c r="I6" s="132"/>
      <c r="J6" s="132"/>
      <c r="K6" s="132"/>
      <c r="L6" s="132"/>
      <c r="M6" s="132"/>
      <c r="N6" s="132"/>
      <c r="O6" s="132"/>
      <c r="P6" s="132"/>
      <c r="Q6" s="132"/>
      <c r="R6" s="132"/>
      <c r="S6" s="136"/>
    </row>
    <row r="7" spans="1:19" s="11" customFormat="1" ht="47.25" customHeight="1">
      <c r="A7" s="137" t="s">
        <v>40</v>
      </c>
      <c r="B7" s="137"/>
      <c r="C7" s="24">
        <v>2016</v>
      </c>
      <c r="D7" s="23">
        <f>E7+F7</f>
        <v>43</v>
      </c>
      <c r="E7" s="22">
        <f>H7+J7+L7+N7+P7+R7</f>
        <v>40</v>
      </c>
      <c r="F7" s="21">
        <f>I7+K7+M7+O7+Q7+S7</f>
        <v>3</v>
      </c>
      <c r="G7" s="20">
        <f>F7/D7*100</f>
        <v>6.9767441860465116</v>
      </c>
      <c r="H7" s="18">
        <f>SUM(H8:H19)</f>
        <v>39</v>
      </c>
      <c r="I7" s="18">
        <f>SUM(I8:I19)</f>
        <v>3</v>
      </c>
      <c r="J7" s="19">
        <f>SUM(J8:J19)</f>
        <v>1</v>
      </c>
      <c r="K7" s="19">
        <f t="shared" ref="K7:S7" si="0">SUM(K8:K19)</f>
        <v>0</v>
      </c>
      <c r="L7" s="19">
        <f t="shared" si="0"/>
        <v>0</v>
      </c>
      <c r="M7" s="19">
        <f t="shared" si="0"/>
        <v>0</v>
      </c>
      <c r="N7" s="19">
        <f t="shared" si="0"/>
        <v>0</v>
      </c>
      <c r="O7" s="19">
        <f t="shared" si="0"/>
        <v>0</v>
      </c>
      <c r="P7" s="19">
        <f t="shared" si="0"/>
        <v>0</v>
      </c>
      <c r="Q7" s="19">
        <f t="shared" si="0"/>
        <v>0</v>
      </c>
      <c r="R7" s="19">
        <f t="shared" si="0"/>
        <v>0</v>
      </c>
      <c r="S7" s="19">
        <f t="shared" si="0"/>
        <v>0</v>
      </c>
    </row>
    <row r="8" spans="1:19" ht="21.75" customHeight="1">
      <c r="A8" s="17"/>
      <c r="B8" s="30" t="s">
        <v>23</v>
      </c>
      <c r="C8" s="13" t="s">
        <v>22</v>
      </c>
      <c r="D8" s="12">
        <f t="shared" ref="D8:D19" si="1">E8+F8</f>
        <v>9</v>
      </c>
      <c r="E8" s="31">
        <f t="shared" ref="E8:E19" si="2">H8+J8+L8+N8+P8+R8</f>
        <v>9</v>
      </c>
      <c r="F8" s="32">
        <f t="shared" ref="F8:F19" si="3">I8+K8+M8+O8+Q8+S8</f>
        <v>0</v>
      </c>
      <c r="G8" s="33">
        <f t="shared" ref="G8:G19" si="4">F8/D8*100</f>
        <v>0</v>
      </c>
      <c r="H8" s="34">
        <v>9</v>
      </c>
      <c r="I8" s="34">
        <v>0</v>
      </c>
      <c r="J8" s="34">
        <v>0</v>
      </c>
      <c r="K8" s="34">
        <v>0</v>
      </c>
      <c r="L8" s="34">
        <v>0</v>
      </c>
      <c r="M8" s="34">
        <v>0</v>
      </c>
      <c r="N8" s="34">
        <v>0</v>
      </c>
      <c r="O8" s="34">
        <v>0</v>
      </c>
      <c r="P8" s="34">
        <v>0</v>
      </c>
      <c r="Q8" s="34">
        <v>0</v>
      </c>
      <c r="R8" s="34">
        <v>0</v>
      </c>
      <c r="S8" s="34">
        <v>0</v>
      </c>
    </row>
    <row r="9" spans="1:19" ht="21.75" customHeight="1">
      <c r="A9" s="17"/>
      <c r="B9" s="30" t="s">
        <v>21</v>
      </c>
      <c r="C9" s="13" t="s">
        <v>20</v>
      </c>
      <c r="D9" s="12">
        <f t="shared" si="1"/>
        <v>2</v>
      </c>
      <c r="E9" s="31">
        <f t="shared" si="2"/>
        <v>2</v>
      </c>
      <c r="F9" s="32">
        <f t="shared" si="3"/>
        <v>0</v>
      </c>
      <c r="G9" s="33">
        <f t="shared" si="4"/>
        <v>0</v>
      </c>
      <c r="H9" s="34">
        <v>2</v>
      </c>
      <c r="I9" s="34">
        <v>0</v>
      </c>
      <c r="J9" s="34">
        <v>0</v>
      </c>
      <c r="K9" s="34">
        <v>0</v>
      </c>
      <c r="L9" s="34">
        <v>0</v>
      </c>
      <c r="M9" s="34">
        <v>0</v>
      </c>
      <c r="N9" s="34">
        <v>0</v>
      </c>
      <c r="O9" s="34">
        <v>0</v>
      </c>
      <c r="P9" s="34">
        <v>0</v>
      </c>
      <c r="Q9" s="34">
        <v>0</v>
      </c>
      <c r="R9" s="34">
        <v>0</v>
      </c>
      <c r="S9" s="34">
        <v>0</v>
      </c>
    </row>
    <row r="10" spans="1:19" ht="21.75" customHeight="1">
      <c r="A10" s="17"/>
      <c r="B10" s="30" t="s">
        <v>19</v>
      </c>
      <c r="C10" s="13" t="s">
        <v>18</v>
      </c>
      <c r="D10" s="12">
        <f t="shared" si="1"/>
        <v>1</v>
      </c>
      <c r="E10" s="31">
        <f t="shared" si="2"/>
        <v>1</v>
      </c>
      <c r="F10" s="32">
        <f t="shared" si="3"/>
        <v>0</v>
      </c>
      <c r="G10" s="33">
        <f t="shared" si="4"/>
        <v>0</v>
      </c>
      <c r="H10" s="34">
        <v>1</v>
      </c>
      <c r="I10" s="34">
        <v>0</v>
      </c>
      <c r="J10" s="34">
        <v>0</v>
      </c>
      <c r="K10" s="34">
        <v>0</v>
      </c>
      <c r="L10" s="34">
        <v>0</v>
      </c>
      <c r="M10" s="34">
        <v>0</v>
      </c>
      <c r="N10" s="34">
        <v>0</v>
      </c>
      <c r="O10" s="34">
        <v>0</v>
      </c>
      <c r="P10" s="34">
        <v>0</v>
      </c>
      <c r="Q10" s="34">
        <v>0</v>
      </c>
      <c r="R10" s="34">
        <v>0</v>
      </c>
      <c r="S10" s="34">
        <v>0</v>
      </c>
    </row>
    <row r="11" spans="1:19" ht="21.75" customHeight="1">
      <c r="A11" s="17"/>
      <c r="B11" s="30" t="s">
        <v>17</v>
      </c>
      <c r="C11" s="13" t="s">
        <v>16</v>
      </c>
      <c r="D11" s="12">
        <f t="shared" si="1"/>
        <v>3</v>
      </c>
      <c r="E11" s="31">
        <f t="shared" si="2"/>
        <v>3</v>
      </c>
      <c r="F11" s="32">
        <f t="shared" si="3"/>
        <v>0</v>
      </c>
      <c r="G11" s="33">
        <f t="shared" si="4"/>
        <v>0</v>
      </c>
      <c r="H11" s="34">
        <v>2</v>
      </c>
      <c r="I11" s="34">
        <v>0</v>
      </c>
      <c r="J11" s="34">
        <v>1</v>
      </c>
      <c r="K11" s="34">
        <v>0</v>
      </c>
      <c r="L11" s="34">
        <v>0</v>
      </c>
      <c r="M11" s="34">
        <v>0</v>
      </c>
      <c r="N11" s="34">
        <v>0</v>
      </c>
      <c r="O11" s="34">
        <v>0</v>
      </c>
      <c r="P11" s="34">
        <v>0</v>
      </c>
      <c r="Q11" s="34">
        <v>0</v>
      </c>
      <c r="R11" s="34">
        <v>0</v>
      </c>
      <c r="S11" s="34">
        <v>0</v>
      </c>
    </row>
    <row r="12" spans="1:19" ht="21.75" customHeight="1">
      <c r="A12" s="17"/>
      <c r="B12" s="30" t="s">
        <v>15</v>
      </c>
      <c r="C12" s="13" t="s">
        <v>14</v>
      </c>
      <c r="D12" s="12">
        <f t="shared" si="1"/>
        <v>1</v>
      </c>
      <c r="E12" s="31">
        <f t="shared" si="2"/>
        <v>1</v>
      </c>
      <c r="F12" s="32">
        <f t="shared" si="3"/>
        <v>0</v>
      </c>
      <c r="G12" s="33">
        <f t="shared" si="4"/>
        <v>0</v>
      </c>
      <c r="H12" s="34">
        <v>1</v>
      </c>
      <c r="I12" s="34">
        <v>0</v>
      </c>
      <c r="J12" s="34">
        <v>0</v>
      </c>
      <c r="K12" s="34">
        <v>0</v>
      </c>
      <c r="L12" s="34">
        <v>0</v>
      </c>
      <c r="M12" s="34">
        <v>0</v>
      </c>
      <c r="N12" s="34">
        <v>0</v>
      </c>
      <c r="O12" s="34">
        <v>0</v>
      </c>
      <c r="P12" s="34">
        <v>0</v>
      </c>
      <c r="Q12" s="34">
        <v>0</v>
      </c>
      <c r="R12" s="34">
        <v>0</v>
      </c>
      <c r="S12" s="34">
        <v>0</v>
      </c>
    </row>
    <row r="13" spans="1:19" ht="21.75" customHeight="1">
      <c r="A13" s="17"/>
      <c r="B13" s="30" t="s">
        <v>13</v>
      </c>
      <c r="C13" s="13" t="s">
        <v>12</v>
      </c>
      <c r="D13" s="12">
        <f t="shared" si="1"/>
        <v>0</v>
      </c>
      <c r="E13" s="31">
        <f t="shared" si="2"/>
        <v>0</v>
      </c>
      <c r="F13" s="32">
        <f t="shared" si="3"/>
        <v>0</v>
      </c>
      <c r="G13" s="33">
        <v>0</v>
      </c>
      <c r="H13" s="34">
        <v>0</v>
      </c>
      <c r="I13" s="34">
        <v>0</v>
      </c>
      <c r="J13" s="34">
        <v>0</v>
      </c>
      <c r="K13" s="34">
        <v>0</v>
      </c>
      <c r="L13" s="34">
        <v>0</v>
      </c>
      <c r="M13" s="34">
        <v>0</v>
      </c>
      <c r="N13" s="34">
        <v>0</v>
      </c>
      <c r="O13" s="34">
        <v>0</v>
      </c>
      <c r="P13" s="34">
        <v>0</v>
      </c>
      <c r="Q13" s="34">
        <v>0</v>
      </c>
      <c r="R13" s="34">
        <v>0</v>
      </c>
      <c r="S13" s="34">
        <v>0</v>
      </c>
    </row>
    <row r="14" spans="1:19" ht="21.75" customHeight="1">
      <c r="A14" s="17"/>
      <c r="B14" s="30" t="s">
        <v>11</v>
      </c>
      <c r="C14" s="13" t="s">
        <v>10</v>
      </c>
      <c r="D14" s="12">
        <f t="shared" si="1"/>
        <v>0</v>
      </c>
      <c r="E14" s="31">
        <f t="shared" si="2"/>
        <v>0</v>
      </c>
      <c r="F14" s="32">
        <f t="shared" si="3"/>
        <v>0</v>
      </c>
      <c r="G14" s="33">
        <v>0</v>
      </c>
      <c r="H14" s="34">
        <v>0</v>
      </c>
      <c r="I14" s="34">
        <v>0</v>
      </c>
      <c r="J14" s="34">
        <v>0</v>
      </c>
      <c r="K14" s="34">
        <v>0</v>
      </c>
      <c r="L14" s="34">
        <v>0</v>
      </c>
      <c r="M14" s="34">
        <v>0</v>
      </c>
      <c r="N14" s="34">
        <v>0</v>
      </c>
      <c r="O14" s="34">
        <v>0</v>
      </c>
      <c r="P14" s="34">
        <v>0</v>
      </c>
      <c r="Q14" s="34">
        <v>0</v>
      </c>
      <c r="R14" s="34">
        <v>0</v>
      </c>
      <c r="S14" s="34">
        <v>0</v>
      </c>
    </row>
    <row r="15" spans="1:19" ht="21.75" customHeight="1">
      <c r="A15" s="17"/>
      <c r="B15" s="30" t="s">
        <v>9</v>
      </c>
      <c r="C15" s="13" t="s">
        <v>8</v>
      </c>
      <c r="D15" s="12">
        <f t="shared" si="1"/>
        <v>9</v>
      </c>
      <c r="E15" s="31">
        <f t="shared" si="2"/>
        <v>8</v>
      </c>
      <c r="F15" s="32">
        <f t="shared" si="3"/>
        <v>1</v>
      </c>
      <c r="G15" s="33">
        <f t="shared" si="4"/>
        <v>11.111111111111111</v>
      </c>
      <c r="H15" s="34">
        <v>8</v>
      </c>
      <c r="I15" s="34">
        <v>1</v>
      </c>
      <c r="J15" s="34">
        <v>0</v>
      </c>
      <c r="K15" s="34">
        <v>0</v>
      </c>
      <c r="L15" s="34">
        <v>0</v>
      </c>
      <c r="M15" s="34">
        <v>0</v>
      </c>
      <c r="N15" s="34">
        <v>0</v>
      </c>
      <c r="O15" s="34">
        <v>0</v>
      </c>
      <c r="P15" s="34">
        <v>0</v>
      </c>
      <c r="Q15" s="34">
        <v>0</v>
      </c>
      <c r="R15" s="34">
        <v>0</v>
      </c>
      <c r="S15" s="34">
        <v>0</v>
      </c>
    </row>
    <row r="16" spans="1:19" ht="21.75" customHeight="1">
      <c r="A16" s="17"/>
      <c r="B16" s="30" t="s">
        <v>7</v>
      </c>
      <c r="C16" s="13" t="s">
        <v>6</v>
      </c>
      <c r="D16" s="12">
        <f t="shared" si="1"/>
        <v>2</v>
      </c>
      <c r="E16" s="31">
        <f t="shared" si="2"/>
        <v>2</v>
      </c>
      <c r="F16" s="32">
        <f t="shared" si="3"/>
        <v>0</v>
      </c>
      <c r="G16" s="33">
        <v>0</v>
      </c>
      <c r="H16" s="34">
        <v>2</v>
      </c>
      <c r="I16" s="34">
        <v>0</v>
      </c>
      <c r="J16" s="34">
        <v>0</v>
      </c>
      <c r="K16" s="34">
        <v>0</v>
      </c>
      <c r="L16" s="34">
        <v>0</v>
      </c>
      <c r="M16" s="34">
        <v>0</v>
      </c>
      <c r="N16" s="34">
        <v>0</v>
      </c>
      <c r="O16" s="34">
        <v>0</v>
      </c>
      <c r="P16" s="34">
        <v>0</v>
      </c>
      <c r="Q16" s="34">
        <v>0</v>
      </c>
      <c r="R16" s="34">
        <v>0</v>
      </c>
      <c r="S16" s="34">
        <v>0</v>
      </c>
    </row>
    <row r="17" spans="1:19" ht="21.75" customHeight="1">
      <c r="A17" s="17"/>
      <c r="B17" s="30" t="s">
        <v>5</v>
      </c>
      <c r="C17" s="13" t="s">
        <v>4</v>
      </c>
      <c r="D17" s="12">
        <f t="shared" si="1"/>
        <v>6</v>
      </c>
      <c r="E17" s="31">
        <f t="shared" si="2"/>
        <v>5</v>
      </c>
      <c r="F17" s="32">
        <f t="shared" si="3"/>
        <v>1</v>
      </c>
      <c r="G17" s="33">
        <f t="shared" si="4"/>
        <v>16.666666666666664</v>
      </c>
      <c r="H17" s="34">
        <v>5</v>
      </c>
      <c r="I17" s="34">
        <v>1</v>
      </c>
      <c r="J17" s="34">
        <v>0</v>
      </c>
      <c r="K17" s="34">
        <v>0</v>
      </c>
      <c r="L17" s="34">
        <v>0</v>
      </c>
      <c r="M17" s="34">
        <v>0</v>
      </c>
      <c r="N17" s="34">
        <v>0</v>
      </c>
      <c r="O17" s="34">
        <v>0</v>
      </c>
      <c r="P17" s="34">
        <v>0</v>
      </c>
      <c r="Q17" s="34">
        <v>0</v>
      </c>
      <c r="R17" s="34">
        <v>0</v>
      </c>
      <c r="S17" s="34">
        <v>0</v>
      </c>
    </row>
    <row r="18" spans="1:19" s="15" customFormat="1" ht="21.75" customHeight="1">
      <c r="A18" s="16"/>
      <c r="B18" s="30" t="s">
        <v>3</v>
      </c>
      <c r="C18" s="13" t="s">
        <v>2</v>
      </c>
      <c r="D18" s="12">
        <f t="shared" si="1"/>
        <v>3</v>
      </c>
      <c r="E18" s="31">
        <f t="shared" si="2"/>
        <v>2</v>
      </c>
      <c r="F18" s="32">
        <f t="shared" si="3"/>
        <v>1</v>
      </c>
      <c r="G18" s="33">
        <f t="shared" si="4"/>
        <v>33.333333333333329</v>
      </c>
      <c r="H18" s="34">
        <v>2</v>
      </c>
      <c r="I18" s="34">
        <v>1</v>
      </c>
      <c r="J18" s="34">
        <v>0</v>
      </c>
      <c r="K18" s="34">
        <v>0</v>
      </c>
      <c r="L18" s="34">
        <v>0</v>
      </c>
      <c r="M18" s="34">
        <v>0</v>
      </c>
      <c r="N18" s="34">
        <v>0</v>
      </c>
      <c r="O18" s="34">
        <v>0</v>
      </c>
      <c r="P18" s="34">
        <v>0</v>
      </c>
      <c r="Q18" s="34">
        <v>0</v>
      </c>
      <c r="R18" s="34">
        <v>0</v>
      </c>
      <c r="S18" s="34">
        <v>0</v>
      </c>
    </row>
    <row r="19" spans="1:19" s="11" customFormat="1" ht="21.75" customHeight="1">
      <c r="A19" s="14"/>
      <c r="B19" s="30" t="s">
        <v>1</v>
      </c>
      <c r="C19" s="13" t="s">
        <v>0</v>
      </c>
      <c r="D19" s="12">
        <f t="shared" si="1"/>
        <v>7</v>
      </c>
      <c r="E19" s="31">
        <f t="shared" si="2"/>
        <v>7</v>
      </c>
      <c r="F19" s="32">
        <f t="shared" si="3"/>
        <v>0</v>
      </c>
      <c r="G19" s="33">
        <f t="shared" si="4"/>
        <v>0</v>
      </c>
      <c r="H19" s="34">
        <v>7</v>
      </c>
      <c r="I19" s="34">
        <v>0</v>
      </c>
      <c r="J19" s="34">
        <v>0</v>
      </c>
      <c r="K19" s="34">
        <v>0</v>
      </c>
      <c r="L19" s="34">
        <v>0</v>
      </c>
      <c r="M19" s="34">
        <v>0</v>
      </c>
      <c r="N19" s="34">
        <v>0</v>
      </c>
      <c r="O19" s="34">
        <v>0</v>
      </c>
      <c r="P19" s="34">
        <v>0</v>
      </c>
      <c r="Q19" s="34">
        <v>0</v>
      </c>
      <c r="R19" s="34">
        <v>0</v>
      </c>
      <c r="S19" s="34">
        <v>0</v>
      </c>
    </row>
    <row r="20" spans="1:19" ht="15.6" customHeight="1" thickBot="1">
      <c r="A20" s="9"/>
      <c r="B20" s="9"/>
      <c r="C20" s="10"/>
      <c r="D20" s="9"/>
      <c r="E20" s="9"/>
      <c r="F20" s="9"/>
      <c r="G20" s="9"/>
      <c r="H20" s="8"/>
      <c r="I20" s="8"/>
      <c r="J20" s="7"/>
      <c r="K20" s="7"/>
      <c r="L20" s="6"/>
      <c r="M20" s="6"/>
      <c r="N20" s="6"/>
      <c r="O20" s="6"/>
      <c r="P20" s="6"/>
      <c r="Q20" s="6"/>
      <c r="R20" s="6"/>
      <c r="S20" s="6"/>
    </row>
    <row r="21" spans="1:19" s="5" customFormat="1" ht="21.75" customHeight="1">
      <c r="A21" s="133" t="s">
        <v>38</v>
      </c>
      <c r="B21" s="134"/>
      <c r="C21" s="134"/>
      <c r="D21" s="134"/>
      <c r="E21" s="134"/>
      <c r="F21" s="134"/>
      <c r="G21" s="134"/>
      <c r="H21" s="134"/>
      <c r="I21" s="134"/>
      <c r="J21" s="134"/>
      <c r="K21" s="134"/>
      <c r="L21" s="134"/>
      <c r="M21" s="134"/>
      <c r="N21" s="134"/>
      <c r="O21" s="134"/>
      <c r="P21" s="134"/>
      <c r="Q21" s="134"/>
      <c r="R21" s="134"/>
      <c r="S21" s="134"/>
    </row>
    <row r="22" spans="1:19" s="5" customFormat="1">
      <c r="A22" s="151"/>
      <c r="B22" s="151"/>
      <c r="C22" s="151"/>
      <c r="D22" s="151"/>
      <c r="E22" s="151"/>
      <c r="F22" s="151"/>
      <c r="G22" s="151"/>
      <c r="H22" s="151"/>
      <c r="I22" s="151"/>
      <c r="J22" s="151"/>
      <c r="K22" s="151"/>
      <c r="L22" s="151"/>
      <c r="M22" s="151"/>
      <c r="N22" s="151"/>
      <c r="O22" s="151"/>
      <c r="P22" s="151"/>
      <c r="Q22" s="151"/>
      <c r="R22" s="151"/>
      <c r="S22" s="151"/>
    </row>
  </sheetData>
  <mergeCells count="28">
    <mergeCell ref="A1:S1"/>
    <mergeCell ref="A2:S2"/>
    <mergeCell ref="C3:S3"/>
    <mergeCell ref="A4:C6"/>
    <mergeCell ref="E4:G4"/>
    <mergeCell ref="H4:I4"/>
    <mergeCell ref="J4:K4"/>
    <mergeCell ref="L4:M4"/>
    <mergeCell ref="N4:O4"/>
    <mergeCell ref="P4:Q4"/>
    <mergeCell ref="R4:S4"/>
    <mergeCell ref="E5:E6"/>
    <mergeCell ref="F5:F6"/>
    <mergeCell ref="H5:H6"/>
    <mergeCell ref="I5:I6"/>
    <mergeCell ref="J5:J6"/>
    <mergeCell ref="N5:N6"/>
    <mergeCell ref="A21:S21"/>
    <mergeCell ref="A22:S22"/>
    <mergeCell ref="O5:O6"/>
    <mergeCell ref="P5:P6"/>
    <mergeCell ref="Q5:Q6"/>
    <mergeCell ref="R5:R6"/>
    <mergeCell ref="S5:S6"/>
    <mergeCell ref="A7:B7"/>
    <mergeCell ref="K5:K6"/>
    <mergeCell ref="L5:L6"/>
    <mergeCell ref="M5:M6"/>
  </mergeCells>
  <phoneticPr fontId="2" type="noConversion"/>
  <pageMargins left="0.74803149606299213" right="0.74803149606299213" top="0.98425196850393704" bottom="0.98425196850393704" header="0.51181102362204722" footer="0.51181102362204722"/>
  <pageSetup paperSize="9" scale="61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S22"/>
  <sheetViews>
    <sheetView zoomScale="80" zoomScaleNormal="80" workbookViewId="0">
      <selection activeCell="E7" sqref="E7"/>
    </sheetView>
  </sheetViews>
  <sheetFormatPr defaultColWidth="11.875" defaultRowHeight="15.75"/>
  <cols>
    <col min="1" max="2" width="7.375" style="1" customWidth="1"/>
    <col min="3" max="3" width="6.75" style="1" customWidth="1"/>
    <col min="4" max="4" width="6.75" style="1" hidden="1" customWidth="1"/>
    <col min="5" max="7" width="11.875" style="1" customWidth="1"/>
    <col min="8" max="9" width="11.875" style="4" customWidth="1"/>
    <col min="10" max="11" width="11.875" style="3" customWidth="1"/>
    <col min="12" max="13" width="13.625" style="2" customWidth="1"/>
    <col min="14" max="15" width="14.375" style="2" customWidth="1"/>
    <col min="16" max="17" width="13.5" style="2" customWidth="1"/>
    <col min="18" max="19" width="12.25" style="2" customWidth="1"/>
    <col min="20" max="16384" width="11.875" style="1"/>
  </cols>
  <sheetData>
    <row r="1" spans="1:19" s="11" customFormat="1" ht="42" customHeight="1">
      <c r="A1" s="110" t="s">
        <v>41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</row>
    <row r="2" spans="1:19" s="11" customFormat="1" ht="33.75" customHeight="1">
      <c r="A2" s="148" t="s">
        <v>42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113"/>
      <c r="S2" s="113"/>
    </row>
    <row r="3" spans="1:19" s="11" customFormat="1" ht="35.25" customHeight="1" thickBot="1">
      <c r="C3" s="114" t="s">
        <v>43</v>
      </c>
      <c r="D3" s="115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  <c r="R3" s="116"/>
      <c r="S3" s="116"/>
    </row>
    <row r="4" spans="1:19" s="28" customFormat="1" ht="68.25" customHeight="1">
      <c r="A4" s="117" t="s">
        <v>44</v>
      </c>
      <c r="B4" s="117"/>
      <c r="C4" s="118"/>
      <c r="D4" s="29"/>
      <c r="E4" s="121" t="s">
        <v>45</v>
      </c>
      <c r="F4" s="118"/>
      <c r="G4" s="118"/>
      <c r="H4" s="122" t="s">
        <v>46</v>
      </c>
      <c r="I4" s="123"/>
      <c r="J4" s="149" t="s">
        <v>47</v>
      </c>
      <c r="K4" s="150"/>
      <c r="L4" s="124" t="s">
        <v>48</v>
      </c>
      <c r="M4" s="125"/>
      <c r="N4" s="124" t="s">
        <v>49</v>
      </c>
      <c r="O4" s="125"/>
      <c r="P4" s="124" t="s">
        <v>50</v>
      </c>
      <c r="Q4" s="125"/>
      <c r="R4" s="124" t="s">
        <v>51</v>
      </c>
      <c r="S4" s="126"/>
    </row>
    <row r="5" spans="1:19" s="11" customFormat="1" ht="15.6" customHeight="1">
      <c r="A5" s="119"/>
      <c r="B5" s="119"/>
      <c r="C5" s="120"/>
      <c r="D5" s="26"/>
      <c r="E5" s="127" t="s">
        <v>52</v>
      </c>
      <c r="F5" s="129" t="s">
        <v>53</v>
      </c>
      <c r="G5" s="27"/>
      <c r="H5" s="131" t="s">
        <v>52</v>
      </c>
      <c r="I5" s="131" t="s">
        <v>53</v>
      </c>
      <c r="J5" s="131" t="s">
        <v>52</v>
      </c>
      <c r="K5" s="131" t="s">
        <v>53</v>
      </c>
      <c r="L5" s="131" t="s">
        <v>52</v>
      </c>
      <c r="M5" s="131" t="s">
        <v>53</v>
      </c>
      <c r="N5" s="131" t="s">
        <v>52</v>
      </c>
      <c r="O5" s="131" t="s">
        <v>53</v>
      </c>
      <c r="P5" s="131" t="s">
        <v>52</v>
      </c>
      <c r="Q5" s="131" t="s">
        <v>53</v>
      </c>
      <c r="R5" s="131" t="s">
        <v>52</v>
      </c>
      <c r="S5" s="135" t="s">
        <v>53</v>
      </c>
    </row>
    <row r="6" spans="1:19" s="11" customFormat="1" ht="38.25" customHeight="1">
      <c r="A6" s="119"/>
      <c r="B6" s="119"/>
      <c r="C6" s="120"/>
      <c r="D6" s="26"/>
      <c r="E6" s="128"/>
      <c r="F6" s="130"/>
      <c r="G6" s="25" t="s">
        <v>54</v>
      </c>
      <c r="H6" s="132"/>
      <c r="I6" s="132"/>
      <c r="J6" s="132"/>
      <c r="K6" s="132"/>
      <c r="L6" s="132"/>
      <c r="M6" s="132"/>
      <c r="N6" s="132"/>
      <c r="O6" s="132"/>
      <c r="P6" s="132"/>
      <c r="Q6" s="132"/>
      <c r="R6" s="132"/>
      <c r="S6" s="136"/>
    </row>
    <row r="7" spans="1:19" s="11" customFormat="1" ht="47.25" customHeight="1">
      <c r="A7" s="137" t="s">
        <v>55</v>
      </c>
      <c r="B7" s="137"/>
      <c r="C7" s="24">
        <v>2015</v>
      </c>
      <c r="D7" s="23">
        <f>E7+F7</f>
        <v>49</v>
      </c>
      <c r="E7" s="22">
        <f>H7+J7+L7+N7+P7+R7</f>
        <v>44</v>
      </c>
      <c r="F7" s="21">
        <f>I7+K7+M7+O7+Q7+S7</f>
        <v>5</v>
      </c>
      <c r="G7" s="20">
        <f>F7/D7*100</f>
        <v>10.204081632653061</v>
      </c>
      <c r="H7" s="18">
        <f>SUM(H8:H19)</f>
        <v>32</v>
      </c>
      <c r="I7" s="18">
        <f>SUM(I8:I19)</f>
        <v>5</v>
      </c>
      <c r="J7" s="19">
        <f>SUM(J8:J19)</f>
        <v>6</v>
      </c>
      <c r="K7" s="19">
        <f t="shared" ref="K7:S7" si="0">SUM(K8:K19)</f>
        <v>0</v>
      </c>
      <c r="L7" s="19">
        <f t="shared" si="0"/>
        <v>3</v>
      </c>
      <c r="M7" s="19">
        <f t="shared" si="0"/>
        <v>0</v>
      </c>
      <c r="N7" s="19">
        <f t="shared" si="0"/>
        <v>0</v>
      </c>
      <c r="O7" s="19">
        <f t="shared" si="0"/>
        <v>0</v>
      </c>
      <c r="P7" s="19">
        <f t="shared" si="0"/>
        <v>3</v>
      </c>
      <c r="Q7" s="19">
        <f t="shared" si="0"/>
        <v>0</v>
      </c>
      <c r="R7" s="19">
        <f t="shared" si="0"/>
        <v>0</v>
      </c>
      <c r="S7" s="19">
        <f t="shared" si="0"/>
        <v>0</v>
      </c>
    </row>
    <row r="8" spans="1:19" ht="21.75" customHeight="1">
      <c r="A8" s="17"/>
      <c r="B8" s="30" t="s">
        <v>56</v>
      </c>
      <c r="C8" s="13" t="s">
        <v>57</v>
      </c>
      <c r="D8" s="12">
        <f t="shared" ref="D8:D19" si="1">E8+F8</f>
        <v>3</v>
      </c>
      <c r="E8" s="31">
        <f t="shared" ref="E8:F19" si="2">H8+J8+L8+N8+P8+R8</f>
        <v>2</v>
      </c>
      <c r="F8" s="32">
        <f t="shared" si="2"/>
        <v>1</v>
      </c>
      <c r="G8" s="33">
        <f t="shared" ref="G8:G19" si="3">F8/D8*100</f>
        <v>33.333333333333329</v>
      </c>
      <c r="H8" s="34">
        <v>2</v>
      </c>
      <c r="I8" s="34">
        <v>1</v>
      </c>
      <c r="J8" s="34">
        <v>0</v>
      </c>
      <c r="K8" s="34">
        <v>0</v>
      </c>
      <c r="L8" s="34">
        <v>0</v>
      </c>
      <c r="M8" s="34">
        <v>0</v>
      </c>
      <c r="N8" s="34">
        <v>0</v>
      </c>
      <c r="O8" s="34">
        <v>0</v>
      </c>
      <c r="P8" s="34">
        <v>0</v>
      </c>
      <c r="Q8" s="34">
        <v>0</v>
      </c>
      <c r="R8" s="34">
        <v>0</v>
      </c>
      <c r="S8" s="34">
        <v>0</v>
      </c>
    </row>
    <row r="9" spans="1:19" ht="21.75" customHeight="1">
      <c r="A9" s="17"/>
      <c r="B9" s="30" t="s">
        <v>58</v>
      </c>
      <c r="C9" s="13" t="s">
        <v>59</v>
      </c>
      <c r="D9" s="12">
        <f t="shared" si="1"/>
        <v>2</v>
      </c>
      <c r="E9" s="31">
        <f t="shared" si="2"/>
        <v>2</v>
      </c>
      <c r="F9" s="32">
        <f t="shared" si="2"/>
        <v>0</v>
      </c>
      <c r="G9" s="33">
        <f t="shared" si="3"/>
        <v>0</v>
      </c>
      <c r="H9" s="34">
        <v>0</v>
      </c>
      <c r="I9" s="34">
        <v>0</v>
      </c>
      <c r="J9" s="34">
        <v>0</v>
      </c>
      <c r="K9" s="34">
        <v>0</v>
      </c>
      <c r="L9" s="34">
        <v>1</v>
      </c>
      <c r="M9" s="34">
        <v>0</v>
      </c>
      <c r="N9" s="34">
        <v>0</v>
      </c>
      <c r="O9" s="34">
        <v>0</v>
      </c>
      <c r="P9" s="34">
        <v>1</v>
      </c>
      <c r="Q9" s="34">
        <v>0</v>
      </c>
      <c r="R9" s="34">
        <v>0</v>
      </c>
      <c r="S9" s="34">
        <v>0</v>
      </c>
    </row>
    <row r="10" spans="1:19" ht="21.75" customHeight="1">
      <c r="A10" s="17"/>
      <c r="B10" s="30" t="s">
        <v>60</v>
      </c>
      <c r="C10" s="13" t="s">
        <v>61</v>
      </c>
      <c r="D10" s="12">
        <f t="shared" si="1"/>
        <v>7</v>
      </c>
      <c r="E10" s="31">
        <f t="shared" si="2"/>
        <v>7</v>
      </c>
      <c r="F10" s="32">
        <f t="shared" si="2"/>
        <v>0</v>
      </c>
      <c r="G10" s="33">
        <f t="shared" si="3"/>
        <v>0</v>
      </c>
      <c r="H10" s="34">
        <v>5</v>
      </c>
      <c r="I10" s="34">
        <v>0</v>
      </c>
      <c r="J10" s="34">
        <v>1</v>
      </c>
      <c r="K10" s="34">
        <v>0</v>
      </c>
      <c r="L10" s="34">
        <v>1</v>
      </c>
      <c r="M10" s="34">
        <v>0</v>
      </c>
      <c r="N10" s="34">
        <v>0</v>
      </c>
      <c r="O10" s="34">
        <v>0</v>
      </c>
      <c r="P10" s="34">
        <v>0</v>
      </c>
      <c r="Q10" s="34">
        <v>0</v>
      </c>
      <c r="R10" s="34">
        <v>0</v>
      </c>
      <c r="S10" s="34">
        <v>0</v>
      </c>
    </row>
    <row r="11" spans="1:19" ht="21.75" customHeight="1">
      <c r="A11" s="17"/>
      <c r="B11" s="30" t="s">
        <v>62</v>
      </c>
      <c r="C11" s="13" t="s">
        <v>63</v>
      </c>
      <c r="D11" s="12">
        <f t="shared" si="1"/>
        <v>8</v>
      </c>
      <c r="E11" s="31">
        <f t="shared" si="2"/>
        <v>4</v>
      </c>
      <c r="F11" s="32">
        <f t="shared" si="2"/>
        <v>4</v>
      </c>
      <c r="G11" s="33">
        <f t="shared" si="3"/>
        <v>50</v>
      </c>
      <c r="H11" s="34">
        <v>4</v>
      </c>
      <c r="I11" s="34">
        <v>4</v>
      </c>
      <c r="J11" s="34">
        <v>0</v>
      </c>
      <c r="K11" s="34">
        <v>0</v>
      </c>
      <c r="L11" s="34">
        <v>0</v>
      </c>
      <c r="M11" s="34">
        <v>0</v>
      </c>
      <c r="N11" s="34">
        <v>0</v>
      </c>
      <c r="O11" s="34">
        <v>0</v>
      </c>
      <c r="P11" s="34">
        <v>0</v>
      </c>
      <c r="Q11" s="34">
        <v>0</v>
      </c>
      <c r="R11" s="34">
        <v>0</v>
      </c>
      <c r="S11" s="34">
        <v>0</v>
      </c>
    </row>
    <row r="12" spans="1:19" ht="21.75" customHeight="1">
      <c r="A12" s="17"/>
      <c r="B12" s="30" t="s">
        <v>64</v>
      </c>
      <c r="C12" s="13" t="s">
        <v>65</v>
      </c>
      <c r="D12" s="12">
        <f t="shared" si="1"/>
        <v>4</v>
      </c>
      <c r="E12" s="31">
        <f t="shared" si="2"/>
        <v>4</v>
      </c>
      <c r="F12" s="32">
        <f t="shared" si="2"/>
        <v>0</v>
      </c>
      <c r="G12" s="33">
        <f t="shared" si="3"/>
        <v>0</v>
      </c>
      <c r="H12" s="34">
        <v>2</v>
      </c>
      <c r="I12" s="34">
        <v>0</v>
      </c>
      <c r="J12" s="34">
        <v>1</v>
      </c>
      <c r="K12" s="34">
        <v>0</v>
      </c>
      <c r="L12" s="34">
        <v>0</v>
      </c>
      <c r="M12" s="34">
        <v>0</v>
      </c>
      <c r="N12" s="34">
        <v>0</v>
      </c>
      <c r="O12" s="34">
        <v>0</v>
      </c>
      <c r="P12" s="34">
        <v>1</v>
      </c>
      <c r="Q12" s="34">
        <v>0</v>
      </c>
      <c r="R12" s="34">
        <v>0</v>
      </c>
      <c r="S12" s="34">
        <v>0</v>
      </c>
    </row>
    <row r="13" spans="1:19" ht="21.75" customHeight="1">
      <c r="A13" s="17"/>
      <c r="B13" s="30" t="s">
        <v>66</v>
      </c>
      <c r="C13" s="13" t="s">
        <v>67</v>
      </c>
      <c r="D13" s="12">
        <f t="shared" si="1"/>
        <v>4</v>
      </c>
      <c r="E13" s="31">
        <f t="shared" si="2"/>
        <v>4</v>
      </c>
      <c r="F13" s="32">
        <f t="shared" si="2"/>
        <v>0</v>
      </c>
      <c r="G13" s="33">
        <f t="shared" si="3"/>
        <v>0</v>
      </c>
      <c r="H13" s="34">
        <v>4</v>
      </c>
      <c r="I13" s="34">
        <v>0</v>
      </c>
      <c r="J13" s="34">
        <v>0</v>
      </c>
      <c r="K13" s="34">
        <v>0</v>
      </c>
      <c r="L13" s="34">
        <v>0</v>
      </c>
      <c r="M13" s="34">
        <v>0</v>
      </c>
      <c r="N13" s="34">
        <v>0</v>
      </c>
      <c r="O13" s="34">
        <v>0</v>
      </c>
      <c r="P13" s="34">
        <v>0</v>
      </c>
      <c r="Q13" s="34">
        <v>0</v>
      </c>
      <c r="R13" s="34">
        <v>0</v>
      </c>
      <c r="S13" s="34">
        <v>0</v>
      </c>
    </row>
    <row r="14" spans="1:19" ht="21.75" customHeight="1">
      <c r="A14" s="17"/>
      <c r="B14" s="30" t="s">
        <v>68</v>
      </c>
      <c r="C14" s="13" t="s">
        <v>69</v>
      </c>
      <c r="D14" s="12">
        <f t="shared" si="1"/>
        <v>9</v>
      </c>
      <c r="E14" s="31">
        <f t="shared" si="2"/>
        <v>9</v>
      </c>
      <c r="F14" s="32">
        <f t="shared" si="2"/>
        <v>0</v>
      </c>
      <c r="G14" s="33">
        <f t="shared" si="3"/>
        <v>0</v>
      </c>
      <c r="H14" s="34">
        <v>6</v>
      </c>
      <c r="I14" s="34">
        <v>0</v>
      </c>
      <c r="J14" s="34">
        <v>2</v>
      </c>
      <c r="K14" s="34">
        <v>0</v>
      </c>
      <c r="L14" s="34">
        <v>1</v>
      </c>
      <c r="M14" s="34">
        <v>0</v>
      </c>
      <c r="N14" s="34">
        <v>0</v>
      </c>
      <c r="O14" s="34">
        <v>0</v>
      </c>
      <c r="P14" s="34">
        <v>0</v>
      </c>
      <c r="Q14" s="34">
        <v>0</v>
      </c>
      <c r="R14" s="34">
        <v>0</v>
      </c>
      <c r="S14" s="34">
        <v>0</v>
      </c>
    </row>
    <row r="15" spans="1:19" ht="21.75" customHeight="1">
      <c r="A15" s="17"/>
      <c r="B15" s="30" t="s">
        <v>70</v>
      </c>
      <c r="C15" s="13" t="s">
        <v>71</v>
      </c>
      <c r="D15" s="12">
        <f t="shared" si="1"/>
        <v>2</v>
      </c>
      <c r="E15" s="31">
        <f t="shared" si="2"/>
        <v>2</v>
      </c>
      <c r="F15" s="32">
        <f t="shared" si="2"/>
        <v>0</v>
      </c>
      <c r="G15" s="33">
        <f t="shared" si="3"/>
        <v>0</v>
      </c>
      <c r="H15" s="34">
        <v>2</v>
      </c>
      <c r="I15" s="34">
        <v>0</v>
      </c>
      <c r="J15" s="34">
        <v>0</v>
      </c>
      <c r="K15" s="34">
        <v>0</v>
      </c>
      <c r="L15" s="34">
        <v>0</v>
      </c>
      <c r="M15" s="34">
        <v>0</v>
      </c>
      <c r="N15" s="34">
        <v>0</v>
      </c>
      <c r="O15" s="34">
        <v>0</v>
      </c>
      <c r="P15" s="34">
        <v>0</v>
      </c>
      <c r="Q15" s="34">
        <v>0</v>
      </c>
      <c r="R15" s="34">
        <v>0</v>
      </c>
      <c r="S15" s="34">
        <v>0</v>
      </c>
    </row>
    <row r="16" spans="1:19" ht="21.75" customHeight="1">
      <c r="A16" s="17"/>
      <c r="B16" s="30" t="s">
        <v>72</v>
      </c>
      <c r="C16" s="13" t="s">
        <v>73</v>
      </c>
      <c r="D16" s="12">
        <f t="shared" si="1"/>
        <v>0</v>
      </c>
      <c r="E16" s="31">
        <f t="shared" si="2"/>
        <v>0</v>
      </c>
      <c r="F16" s="32">
        <f t="shared" si="2"/>
        <v>0</v>
      </c>
      <c r="G16" s="33">
        <v>0</v>
      </c>
      <c r="H16" s="34">
        <v>0</v>
      </c>
      <c r="I16" s="34">
        <v>0</v>
      </c>
      <c r="J16" s="34">
        <v>0</v>
      </c>
      <c r="K16" s="34">
        <v>0</v>
      </c>
      <c r="L16" s="34">
        <v>0</v>
      </c>
      <c r="M16" s="34">
        <v>0</v>
      </c>
      <c r="N16" s="34">
        <v>0</v>
      </c>
      <c r="O16" s="34">
        <v>0</v>
      </c>
      <c r="P16" s="34">
        <v>0</v>
      </c>
      <c r="Q16" s="34">
        <v>0</v>
      </c>
      <c r="R16" s="34">
        <v>0</v>
      </c>
      <c r="S16" s="34">
        <v>0</v>
      </c>
    </row>
    <row r="17" spans="1:19" ht="21.75" customHeight="1">
      <c r="A17" s="17"/>
      <c r="B17" s="30" t="s">
        <v>74</v>
      </c>
      <c r="C17" s="13" t="s">
        <v>75</v>
      </c>
      <c r="D17" s="12">
        <f t="shared" si="1"/>
        <v>4</v>
      </c>
      <c r="E17" s="31">
        <f t="shared" si="2"/>
        <v>4</v>
      </c>
      <c r="F17" s="32">
        <f t="shared" si="2"/>
        <v>0</v>
      </c>
      <c r="G17" s="33">
        <f t="shared" si="3"/>
        <v>0</v>
      </c>
      <c r="H17" s="34">
        <v>3</v>
      </c>
      <c r="I17" s="34">
        <v>0</v>
      </c>
      <c r="J17" s="34">
        <v>1</v>
      </c>
      <c r="K17" s="34">
        <v>0</v>
      </c>
      <c r="L17" s="34">
        <v>0</v>
      </c>
      <c r="M17" s="34">
        <v>0</v>
      </c>
      <c r="N17" s="34">
        <v>0</v>
      </c>
      <c r="O17" s="34">
        <v>0</v>
      </c>
      <c r="P17" s="34">
        <v>0</v>
      </c>
      <c r="Q17" s="34">
        <v>0</v>
      </c>
      <c r="R17" s="34">
        <v>0</v>
      </c>
      <c r="S17" s="34">
        <v>0</v>
      </c>
    </row>
    <row r="18" spans="1:19" s="15" customFormat="1" ht="21.75" customHeight="1">
      <c r="A18" s="16"/>
      <c r="B18" s="30" t="s">
        <v>3</v>
      </c>
      <c r="C18" s="13" t="s">
        <v>76</v>
      </c>
      <c r="D18" s="12">
        <f t="shared" si="1"/>
        <v>5</v>
      </c>
      <c r="E18" s="31">
        <f t="shared" si="2"/>
        <v>5</v>
      </c>
      <c r="F18" s="32">
        <f t="shared" si="2"/>
        <v>0</v>
      </c>
      <c r="G18" s="33">
        <f t="shared" si="3"/>
        <v>0</v>
      </c>
      <c r="H18" s="34">
        <v>3</v>
      </c>
      <c r="I18" s="34">
        <v>0</v>
      </c>
      <c r="J18" s="34">
        <v>1</v>
      </c>
      <c r="K18" s="34">
        <v>0</v>
      </c>
      <c r="L18" s="34">
        <v>0</v>
      </c>
      <c r="M18" s="34">
        <v>0</v>
      </c>
      <c r="N18" s="34">
        <v>0</v>
      </c>
      <c r="O18" s="34">
        <v>0</v>
      </c>
      <c r="P18" s="34">
        <v>1</v>
      </c>
      <c r="Q18" s="34">
        <v>0</v>
      </c>
      <c r="R18" s="34">
        <v>0</v>
      </c>
      <c r="S18" s="34">
        <v>0</v>
      </c>
    </row>
    <row r="19" spans="1:19" s="11" customFormat="1" ht="21.75" customHeight="1">
      <c r="A19" s="14"/>
      <c r="B19" s="30" t="s">
        <v>1</v>
      </c>
      <c r="C19" s="13" t="s">
        <v>77</v>
      </c>
      <c r="D19" s="12">
        <f t="shared" si="1"/>
        <v>1</v>
      </c>
      <c r="E19" s="31">
        <f t="shared" si="2"/>
        <v>1</v>
      </c>
      <c r="F19" s="32">
        <f t="shared" si="2"/>
        <v>0</v>
      </c>
      <c r="G19" s="33">
        <f t="shared" si="3"/>
        <v>0</v>
      </c>
      <c r="H19" s="34">
        <v>1</v>
      </c>
      <c r="I19" s="34">
        <v>0</v>
      </c>
      <c r="J19" s="34">
        <v>0</v>
      </c>
      <c r="K19" s="34">
        <v>0</v>
      </c>
      <c r="L19" s="34">
        <v>0</v>
      </c>
      <c r="M19" s="34">
        <v>0</v>
      </c>
      <c r="N19" s="34">
        <v>0</v>
      </c>
      <c r="O19" s="34">
        <v>0</v>
      </c>
      <c r="P19" s="34">
        <v>0</v>
      </c>
      <c r="Q19" s="34">
        <v>0</v>
      </c>
      <c r="R19" s="34">
        <v>0</v>
      </c>
      <c r="S19" s="34">
        <v>0</v>
      </c>
    </row>
    <row r="20" spans="1:19" ht="15.6" customHeight="1" thickBot="1">
      <c r="A20" s="9"/>
      <c r="B20" s="9"/>
      <c r="C20" s="10"/>
      <c r="D20" s="9"/>
      <c r="E20" s="9"/>
      <c r="F20" s="9"/>
      <c r="G20" s="9"/>
      <c r="H20" s="8"/>
      <c r="I20" s="8"/>
      <c r="J20" s="7"/>
      <c r="K20" s="7"/>
      <c r="L20" s="6"/>
      <c r="M20" s="6"/>
      <c r="N20" s="6"/>
      <c r="O20" s="6"/>
      <c r="P20" s="6"/>
      <c r="Q20" s="6"/>
      <c r="R20" s="6"/>
      <c r="S20" s="6"/>
    </row>
    <row r="21" spans="1:19" s="5" customFormat="1" ht="21.75" customHeight="1">
      <c r="A21" s="133" t="s">
        <v>78</v>
      </c>
      <c r="B21" s="134"/>
      <c r="C21" s="134"/>
      <c r="D21" s="134"/>
      <c r="E21" s="134"/>
      <c r="F21" s="134"/>
      <c r="G21" s="134"/>
      <c r="H21" s="134"/>
      <c r="I21" s="134"/>
      <c r="J21" s="134"/>
      <c r="K21" s="134"/>
      <c r="L21" s="134"/>
      <c r="M21" s="134"/>
      <c r="N21" s="134"/>
      <c r="O21" s="134"/>
      <c r="P21" s="134"/>
      <c r="Q21" s="134"/>
      <c r="R21" s="134"/>
      <c r="S21" s="134"/>
    </row>
    <row r="22" spans="1:19" s="5" customFormat="1">
      <c r="A22" s="151"/>
      <c r="B22" s="151"/>
      <c r="C22" s="151"/>
      <c r="D22" s="151"/>
      <c r="E22" s="151"/>
      <c r="F22" s="151"/>
      <c r="G22" s="151"/>
      <c r="H22" s="151"/>
      <c r="I22" s="151"/>
      <c r="J22" s="151"/>
      <c r="K22" s="151"/>
      <c r="L22" s="151"/>
      <c r="M22" s="151"/>
      <c r="N22" s="151"/>
      <c r="O22" s="151"/>
      <c r="P22" s="151"/>
      <c r="Q22" s="151"/>
      <c r="R22" s="151"/>
      <c r="S22" s="151"/>
    </row>
  </sheetData>
  <mergeCells count="28">
    <mergeCell ref="A22:S22"/>
    <mergeCell ref="O5:O6"/>
    <mergeCell ref="P5:P6"/>
    <mergeCell ref="Q5:Q6"/>
    <mergeCell ref="R5:R6"/>
    <mergeCell ref="S5:S6"/>
    <mergeCell ref="A7:B7"/>
    <mergeCell ref="K5:K6"/>
    <mergeCell ref="L5:L6"/>
    <mergeCell ref="M5:M6"/>
    <mergeCell ref="N5:N6"/>
    <mergeCell ref="A21:S21"/>
    <mergeCell ref="A1:S1"/>
    <mergeCell ref="A2:S2"/>
    <mergeCell ref="C3:S3"/>
    <mergeCell ref="A4:C6"/>
    <mergeCell ref="E4:G4"/>
    <mergeCell ref="H4:I4"/>
    <mergeCell ref="J4:K4"/>
    <mergeCell ref="L4:M4"/>
    <mergeCell ref="N4:O4"/>
    <mergeCell ref="P4:Q4"/>
    <mergeCell ref="R4:S4"/>
    <mergeCell ref="E5:E6"/>
    <mergeCell ref="F5:F6"/>
    <mergeCell ref="H5:H6"/>
    <mergeCell ref="I5:I6"/>
    <mergeCell ref="J5:J6"/>
  </mergeCells>
  <phoneticPr fontId="2" type="noConversion"/>
  <pageMargins left="0.7" right="0.7" top="0.75" bottom="0.75" header="0.3" footer="0.3"/>
  <pageSetup paperSize="9" scale="6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23"/>
  <sheetViews>
    <sheetView tabSelected="1" zoomScaleNormal="100" workbookViewId="0">
      <selection activeCell="H4" sqref="H4:I4"/>
    </sheetView>
  </sheetViews>
  <sheetFormatPr defaultColWidth="11.875" defaultRowHeight="15.75"/>
  <cols>
    <col min="1" max="2" width="7.375" style="1" customWidth="1"/>
    <col min="3" max="3" width="6.75" style="1" customWidth="1"/>
    <col min="4" max="4" width="6.75" style="1" hidden="1" customWidth="1"/>
    <col min="5" max="7" width="9.75" style="1" customWidth="1"/>
    <col min="8" max="9" width="9.75" style="4" customWidth="1"/>
    <col min="10" max="11" width="9.75" style="3" customWidth="1"/>
    <col min="12" max="17" width="9.75" style="2" customWidth="1"/>
    <col min="18" max="19" width="10.375" style="2" customWidth="1"/>
    <col min="20" max="16384" width="11.875" style="1"/>
  </cols>
  <sheetData>
    <row r="1" spans="1:19" s="11" customFormat="1" ht="42" customHeight="1">
      <c r="A1" s="110" t="s">
        <v>83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</row>
    <row r="2" spans="1:19" s="11" customFormat="1" ht="33.75" customHeight="1">
      <c r="A2" s="112" t="s">
        <v>130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113"/>
      <c r="S2" s="113"/>
    </row>
    <row r="3" spans="1:19" s="11" customFormat="1" ht="35.25" customHeight="1" thickBot="1">
      <c r="C3" s="114" t="s">
        <v>114</v>
      </c>
      <c r="D3" s="115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  <c r="R3" s="116"/>
      <c r="S3" s="116"/>
    </row>
    <row r="4" spans="1:19" s="28" customFormat="1" ht="79.900000000000006" customHeight="1">
      <c r="A4" s="117" t="s">
        <v>115</v>
      </c>
      <c r="B4" s="117"/>
      <c r="C4" s="118"/>
      <c r="D4" s="75"/>
      <c r="E4" s="121" t="s">
        <v>116</v>
      </c>
      <c r="F4" s="118"/>
      <c r="G4" s="118"/>
      <c r="H4" s="142" t="s">
        <v>132</v>
      </c>
      <c r="I4" s="143"/>
      <c r="J4" s="149" t="s">
        <v>133</v>
      </c>
      <c r="K4" s="150"/>
      <c r="L4" s="124" t="s">
        <v>117</v>
      </c>
      <c r="M4" s="125"/>
      <c r="N4" s="124" t="s">
        <v>118</v>
      </c>
      <c r="O4" s="125"/>
      <c r="P4" s="124" t="s">
        <v>119</v>
      </c>
      <c r="Q4" s="125"/>
      <c r="R4" s="124" t="s">
        <v>120</v>
      </c>
      <c r="S4" s="126"/>
    </row>
    <row r="5" spans="1:19" s="11" customFormat="1" ht="15.6" customHeight="1">
      <c r="A5" s="119"/>
      <c r="B5" s="119"/>
      <c r="C5" s="120"/>
      <c r="D5" s="76"/>
      <c r="E5" s="127" t="s">
        <v>88</v>
      </c>
      <c r="F5" s="129" t="s">
        <v>53</v>
      </c>
      <c r="G5" s="27"/>
      <c r="H5" s="131" t="s">
        <v>88</v>
      </c>
      <c r="I5" s="131" t="s">
        <v>53</v>
      </c>
      <c r="J5" s="131" t="s">
        <v>88</v>
      </c>
      <c r="K5" s="131" t="s">
        <v>53</v>
      </c>
      <c r="L5" s="131" t="s">
        <v>88</v>
      </c>
      <c r="M5" s="131" t="s">
        <v>53</v>
      </c>
      <c r="N5" s="131" t="s">
        <v>88</v>
      </c>
      <c r="O5" s="131" t="s">
        <v>53</v>
      </c>
      <c r="P5" s="131" t="s">
        <v>88</v>
      </c>
      <c r="Q5" s="131" t="s">
        <v>53</v>
      </c>
      <c r="R5" s="131" t="s">
        <v>88</v>
      </c>
      <c r="S5" s="135" t="s">
        <v>53</v>
      </c>
    </row>
    <row r="6" spans="1:19" s="11" customFormat="1" ht="34.9" customHeight="1">
      <c r="A6" s="119"/>
      <c r="B6" s="119"/>
      <c r="C6" s="120"/>
      <c r="D6" s="76"/>
      <c r="E6" s="128"/>
      <c r="F6" s="130"/>
      <c r="G6" s="25" t="s">
        <v>54</v>
      </c>
      <c r="H6" s="132"/>
      <c r="I6" s="132"/>
      <c r="J6" s="132"/>
      <c r="K6" s="132"/>
      <c r="L6" s="132"/>
      <c r="M6" s="132"/>
      <c r="N6" s="132"/>
      <c r="O6" s="132"/>
      <c r="P6" s="132"/>
      <c r="Q6" s="132"/>
      <c r="R6" s="132"/>
      <c r="S6" s="136"/>
    </row>
    <row r="7" spans="1:19" s="11" customFormat="1" ht="47.25" customHeight="1">
      <c r="A7" s="137" t="s">
        <v>131</v>
      </c>
      <c r="B7" s="137"/>
      <c r="C7" s="24">
        <v>2024</v>
      </c>
      <c r="D7" s="23">
        <f>E7+F7</f>
        <v>22</v>
      </c>
      <c r="E7" s="35">
        <f>H7+J7+L7+N7+P7+R7</f>
        <v>21</v>
      </c>
      <c r="F7" s="36">
        <f>I7+K7+M7+O7+Q7+S7</f>
        <v>1</v>
      </c>
      <c r="G7" s="37">
        <f>F7/D7*100</f>
        <v>4.5454545454545459</v>
      </c>
      <c r="H7" s="38">
        <f>SUM(H8:H19)</f>
        <v>21</v>
      </c>
      <c r="I7" s="38">
        <f>SUM(I8:I19)</f>
        <v>1</v>
      </c>
      <c r="J7" s="39">
        <f>SUM(J8:J19)</f>
        <v>0</v>
      </c>
      <c r="K7" s="39">
        <f t="shared" ref="K7:S7" si="0">SUM(K8:K19)</f>
        <v>0</v>
      </c>
      <c r="L7" s="39">
        <f t="shared" si="0"/>
        <v>0</v>
      </c>
      <c r="M7" s="39">
        <f t="shared" si="0"/>
        <v>0</v>
      </c>
      <c r="N7" s="39">
        <f t="shared" si="0"/>
        <v>0</v>
      </c>
      <c r="O7" s="39">
        <f t="shared" si="0"/>
        <v>0</v>
      </c>
      <c r="P7" s="39">
        <f t="shared" si="0"/>
        <v>0</v>
      </c>
      <c r="Q7" s="39">
        <f t="shared" si="0"/>
        <v>0</v>
      </c>
      <c r="R7" s="39">
        <f t="shared" si="0"/>
        <v>0</v>
      </c>
      <c r="S7" s="39">
        <f t="shared" si="0"/>
        <v>0</v>
      </c>
    </row>
    <row r="8" spans="1:19" ht="21.75" customHeight="1">
      <c r="A8" s="17"/>
      <c r="B8" s="74" t="s">
        <v>56</v>
      </c>
      <c r="C8" s="13" t="s">
        <v>57</v>
      </c>
      <c r="D8" s="12">
        <f t="shared" ref="D8:D19" si="1">E8+F8</f>
        <v>3</v>
      </c>
      <c r="E8" s="40">
        <f t="shared" ref="E8:F19" si="2">H8+J8+L8+N8+P8+R8</f>
        <v>3</v>
      </c>
      <c r="F8" s="41">
        <f t="shared" si="2"/>
        <v>0</v>
      </c>
      <c r="G8" s="42">
        <f t="shared" ref="G8:G19" si="3">F8/D8*100</f>
        <v>0</v>
      </c>
      <c r="H8" s="43">
        <v>3</v>
      </c>
      <c r="I8" s="43">
        <v>0</v>
      </c>
      <c r="J8" s="43">
        <v>0</v>
      </c>
      <c r="K8" s="43">
        <v>0</v>
      </c>
      <c r="L8" s="43">
        <v>0</v>
      </c>
      <c r="M8" s="43">
        <v>0</v>
      </c>
      <c r="N8" s="43">
        <v>0</v>
      </c>
      <c r="O8" s="43">
        <v>0</v>
      </c>
      <c r="P8" s="43">
        <v>0</v>
      </c>
      <c r="Q8" s="43">
        <v>0</v>
      </c>
      <c r="R8" s="43">
        <v>0</v>
      </c>
      <c r="S8" s="43">
        <v>0</v>
      </c>
    </row>
    <row r="9" spans="1:19" ht="21.75" customHeight="1">
      <c r="A9" s="17"/>
      <c r="B9" s="74" t="s">
        <v>58</v>
      </c>
      <c r="C9" s="13" t="s">
        <v>59</v>
      </c>
      <c r="D9" s="12">
        <f t="shared" si="1"/>
        <v>1</v>
      </c>
      <c r="E9" s="40">
        <f t="shared" si="2"/>
        <v>1</v>
      </c>
      <c r="F9" s="41">
        <f t="shared" si="2"/>
        <v>0</v>
      </c>
      <c r="G9" s="42">
        <f t="shared" si="3"/>
        <v>0</v>
      </c>
      <c r="H9" s="43">
        <v>1</v>
      </c>
      <c r="I9" s="43">
        <v>0</v>
      </c>
      <c r="J9" s="43">
        <v>0</v>
      </c>
      <c r="K9" s="43">
        <v>0</v>
      </c>
      <c r="L9" s="43">
        <v>0</v>
      </c>
      <c r="M9" s="43">
        <v>0</v>
      </c>
      <c r="N9" s="43">
        <v>0</v>
      </c>
      <c r="O9" s="43">
        <v>0</v>
      </c>
      <c r="P9" s="43">
        <v>0</v>
      </c>
      <c r="Q9" s="43">
        <v>0</v>
      </c>
      <c r="R9" s="43">
        <v>0</v>
      </c>
      <c r="S9" s="43">
        <v>0</v>
      </c>
    </row>
    <row r="10" spans="1:19" ht="21.75" customHeight="1">
      <c r="A10" s="17"/>
      <c r="B10" s="74" t="s">
        <v>60</v>
      </c>
      <c r="C10" s="13" t="s">
        <v>61</v>
      </c>
      <c r="D10" s="12">
        <f t="shared" si="1"/>
        <v>1</v>
      </c>
      <c r="E10" s="40">
        <f t="shared" si="2"/>
        <v>1</v>
      </c>
      <c r="F10" s="41">
        <f t="shared" si="2"/>
        <v>0</v>
      </c>
      <c r="G10" s="42">
        <f t="shared" si="3"/>
        <v>0</v>
      </c>
      <c r="H10" s="43">
        <v>1</v>
      </c>
      <c r="I10" s="43">
        <v>0</v>
      </c>
      <c r="J10" s="43">
        <v>0</v>
      </c>
      <c r="K10" s="43">
        <v>0</v>
      </c>
      <c r="L10" s="43">
        <v>0</v>
      </c>
      <c r="M10" s="43">
        <v>0</v>
      </c>
      <c r="N10" s="43">
        <v>0</v>
      </c>
      <c r="O10" s="43">
        <v>0</v>
      </c>
      <c r="P10" s="43">
        <v>0</v>
      </c>
      <c r="Q10" s="43">
        <v>0</v>
      </c>
      <c r="R10" s="43">
        <v>0</v>
      </c>
      <c r="S10" s="43">
        <v>0</v>
      </c>
    </row>
    <row r="11" spans="1:19" ht="21.75" customHeight="1">
      <c r="A11" s="17"/>
      <c r="B11" s="74" t="s">
        <v>62</v>
      </c>
      <c r="C11" s="13" t="s">
        <v>63</v>
      </c>
      <c r="D11" s="12">
        <f t="shared" si="1"/>
        <v>0</v>
      </c>
      <c r="E11" s="40">
        <f t="shared" si="2"/>
        <v>0</v>
      </c>
      <c r="F11" s="41">
        <f t="shared" si="2"/>
        <v>0</v>
      </c>
      <c r="G11" s="42" t="s">
        <v>95</v>
      </c>
      <c r="H11" s="43">
        <v>0</v>
      </c>
      <c r="I11" s="43">
        <v>0</v>
      </c>
      <c r="J11" s="43">
        <v>0</v>
      </c>
      <c r="K11" s="43">
        <v>0</v>
      </c>
      <c r="L11" s="43">
        <v>0</v>
      </c>
      <c r="M11" s="43">
        <v>0</v>
      </c>
      <c r="N11" s="43">
        <v>0</v>
      </c>
      <c r="O11" s="43">
        <v>0</v>
      </c>
      <c r="P11" s="43">
        <v>0</v>
      </c>
      <c r="Q11" s="43">
        <v>0</v>
      </c>
      <c r="R11" s="43">
        <v>0</v>
      </c>
      <c r="S11" s="43">
        <v>0</v>
      </c>
    </row>
    <row r="12" spans="1:19" ht="21.75" customHeight="1">
      <c r="A12" s="17"/>
      <c r="B12" s="74" t="s">
        <v>64</v>
      </c>
      <c r="C12" s="13" t="s">
        <v>65</v>
      </c>
      <c r="D12" s="12">
        <f t="shared" si="1"/>
        <v>0</v>
      </c>
      <c r="E12" s="40">
        <f t="shared" si="2"/>
        <v>0</v>
      </c>
      <c r="F12" s="41">
        <f t="shared" si="2"/>
        <v>0</v>
      </c>
      <c r="G12" s="42" t="s">
        <v>95</v>
      </c>
      <c r="H12" s="43">
        <v>0</v>
      </c>
      <c r="I12" s="43">
        <v>0</v>
      </c>
      <c r="J12" s="43">
        <v>0</v>
      </c>
      <c r="K12" s="43">
        <v>0</v>
      </c>
      <c r="L12" s="43">
        <v>0</v>
      </c>
      <c r="M12" s="43">
        <v>0</v>
      </c>
      <c r="N12" s="43">
        <v>0</v>
      </c>
      <c r="O12" s="43">
        <v>0</v>
      </c>
      <c r="P12" s="43">
        <v>0</v>
      </c>
      <c r="Q12" s="43">
        <v>0</v>
      </c>
      <c r="R12" s="43">
        <v>0</v>
      </c>
      <c r="S12" s="43">
        <v>0</v>
      </c>
    </row>
    <row r="13" spans="1:19" ht="21.75" customHeight="1">
      <c r="A13" s="17"/>
      <c r="B13" s="74" t="s">
        <v>66</v>
      </c>
      <c r="C13" s="13" t="s">
        <v>67</v>
      </c>
      <c r="D13" s="12">
        <f t="shared" si="1"/>
        <v>2</v>
      </c>
      <c r="E13" s="40">
        <f t="shared" si="2"/>
        <v>2</v>
      </c>
      <c r="F13" s="41">
        <f t="shared" si="2"/>
        <v>0</v>
      </c>
      <c r="G13" s="42">
        <f t="shared" si="3"/>
        <v>0</v>
      </c>
      <c r="H13" s="43">
        <v>2</v>
      </c>
      <c r="I13" s="43">
        <v>0</v>
      </c>
      <c r="J13" s="43">
        <v>0</v>
      </c>
      <c r="K13" s="43">
        <v>0</v>
      </c>
      <c r="L13" s="43">
        <v>0</v>
      </c>
      <c r="M13" s="43">
        <v>0</v>
      </c>
      <c r="N13" s="43">
        <v>0</v>
      </c>
      <c r="O13" s="43">
        <v>0</v>
      </c>
      <c r="P13" s="43">
        <v>0</v>
      </c>
      <c r="Q13" s="43">
        <v>0</v>
      </c>
      <c r="R13" s="43">
        <v>0</v>
      </c>
      <c r="S13" s="43">
        <v>0</v>
      </c>
    </row>
    <row r="14" spans="1:19" ht="21.75" customHeight="1">
      <c r="A14" s="17"/>
      <c r="B14" s="74" t="s">
        <v>68</v>
      </c>
      <c r="C14" s="13" t="s">
        <v>69</v>
      </c>
      <c r="D14" s="12">
        <f t="shared" si="1"/>
        <v>3</v>
      </c>
      <c r="E14" s="40">
        <f t="shared" si="2"/>
        <v>2</v>
      </c>
      <c r="F14" s="41">
        <f t="shared" si="2"/>
        <v>1</v>
      </c>
      <c r="G14" s="42">
        <f t="shared" si="3"/>
        <v>33.333333333333329</v>
      </c>
      <c r="H14" s="43">
        <v>2</v>
      </c>
      <c r="I14" s="43">
        <v>1</v>
      </c>
      <c r="J14" s="43">
        <v>0</v>
      </c>
      <c r="K14" s="43">
        <v>0</v>
      </c>
      <c r="L14" s="43">
        <v>0</v>
      </c>
      <c r="M14" s="43">
        <v>0</v>
      </c>
      <c r="N14" s="43">
        <v>0</v>
      </c>
      <c r="O14" s="43">
        <v>0</v>
      </c>
      <c r="P14" s="43">
        <v>0</v>
      </c>
      <c r="Q14" s="43">
        <v>0</v>
      </c>
      <c r="R14" s="43">
        <v>0</v>
      </c>
      <c r="S14" s="43">
        <v>0</v>
      </c>
    </row>
    <row r="15" spans="1:19" ht="21.75" customHeight="1">
      <c r="A15" s="17"/>
      <c r="B15" s="74" t="s">
        <v>70</v>
      </c>
      <c r="C15" s="13" t="s">
        <v>71</v>
      </c>
      <c r="D15" s="12">
        <f t="shared" si="1"/>
        <v>3</v>
      </c>
      <c r="E15" s="40">
        <f t="shared" si="2"/>
        <v>3</v>
      </c>
      <c r="F15" s="41">
        <f t="shared" si="2"/>
        <v>0</v>
      </c>
      <c r="G15" s="42">
        <f t="shared" si="3"/>
        <v>0</v>
      </c>
      <c r="H15" s="43">
        <v>3</v>
      </c>
      <c r="I15" s="43">
        <v>0</v>
      </c>
      <c r="J15" s="43">
        <v>0</v>
      </c>
      <c r="K15" s="43">
        <v>0</v>
      </c>
      <c r="L15" s="43">
        <v>0</v>
      </c>
      <c r="M15" s="43">
        <v>0</v>
      </c>
      <c r="N15" s="43">
        <v>0</v>
      </c>
      <c r="O15" s="43">
        <v>0</v>
      </c>
      <c r="P15" s="43">
        <v>0</v>
      </c>
      <c r="Q15" s="43">
        <v>0</v>
      </c>
      <c r="R15" s="43">
        <v>0</v>
      </c>
      <c r="S15" s="43">
        <v>0</v>
      </c>
    </row>
    <row r="16" spans="1:19" ht="21.75" customHeight="1">
      <c r="A16" s="17"/>
      <c r="B16" s="74" t="s">
        <v>72</v>
      </c>
      <c r="C16" s="13" t="s">
        <v>73</v>
      </c>
      <c r="D16" s="12">
        <f t="shared" si="1"/>
        <v>1</v>
      </c>
      <c r="E16" s="40">
        <f t="shared" si="2"/>
        <v>1</v>
      </c>
      <c r="F16" s="41">
        <f t="shared" si="2"/>
        <v>0</v>
      </c>
      <c r="G16" s="42">
        <f t="shared" si="3"/>
        <v>0</v>
      </c>
      <c r="H16" s="43">
        <v>1</v>
      </c>
      <c r="I16" s="43">
        <v>0</v>
      </c>
      <c r="J16" s="43">
        <v>0</v>
      </c>
      <c r="K16" s="43">
        <v>0</v>
      </c>
      <c r="L16" s="43">
        <v>0</v>
      </c>
      <c r="M16" s="43">
        <v>0</v>
      </c>
      <c r="N16" s="43">
        <v>0</v>
      </c>
      <c r="O16" s="43">
        <v>0</v>
      </c>
      <c r="P16" s="43">
        <v>0</v>
      </c>
      <c r="Q16" s="43">
        <v>0</v>
      </c>
      <c r="R16" s="43">
        <v>0</v>
      </c>
      <c r="S16" s="43">
        <v>0</v>
      </c>
    </row>
    <row r="17" spans="1:19" ht="21.75" customHeight="1">
      <c r="A17" s="17"/>
      <c r="B17" s="74" t="s">
        <v>74</v>
      </c>
      <c r="C17" s="13" t="s">
        <v>75</v>
      </c>
      <c r="D17" s="12">
        <f t="shared" si="1"/>
        <v>3</v>
      </c>
      <c r="E17" s="40">
        <f t="shared" si="2"/>
        <v>3</v>
      </c>
      <c r="F17" s="41">
        <f t="shared" si="2"/>
        <v>0</v>
      </c>
      <c r="G17" s="42">
        <f t="shared" si="3"/>
        <v>0</v>
      </c>
      <c r="H17" s="43">
        <v>3</v>
      </c>
      <c r="I17" s="43">
        <v>0</v>
      </c>
      <c r="J17" s="43">
        <v>0</v>
      </c>
      <c r="K17" s="43">
        <v>0</v>
      </c>
      <c r="L17" s="43">
        <v>0</v>
      </c>
      <c r="M17" s="43">
        <v>0</v>
      </c>
      <c r="N17" s="43">
        <v>0</v>
      </c>
      <c r="O17" s="43">
        <v>0</v>
      </c>
      <c r="P17" s="43">
        <v>0</v>
      </c>
      <c r="Q17" s="43">
        <v>0</v>
      </c>
      <c r="R17" s="43">
        <v>0</v>
      </c>
      <c r="S17" s="43">
        <v>0</v>
      </c>
    </row>
    <row r="18" spans="1:19" s="15" customFormat="1" ht="21.75" customHeight="1">
      <c r="A18" s="16"/>
      <c r="B18" s="74" t="s">
        <v>3</v>
      </c>
      <c r="C18" s="13" t="s">
        <v>76</v>
      </c>
      <c r="D18" s="12">
        <f t="shared" si="1"/>
        <v>2</v>
      </c>
      <c r="E18" s="40">
        <f t="shared" si="2"/>
        <v>2</v>
      </c>
      <c r="F18" s="41">
        <f t="shared" si="2"/>
        <v>0</v>
      </c>
      <c r="G18" s="42">
        <f t="shared" si="3"/>
        <v>0</v>
      </c>
      <c r="H18" s="43">
        <v>2</v>
      </c>
      <c r="I18" s="43">
        <v>0</v>
      </c>
      <c r="J18" s="43">
        <v>0</v>
      </c>
      <c r="K18" s="43">
        <v>0</v>
      </c>
      <c r="L18" s="43">
        <v>0</v>
      </c>
      <c r="M18" s="43">
        <v>0</v>
      </c>
      <c r="N18" s="43">
        <v>0</v>
      </c>
      <c r="O18" s="43">
        <v>0</v>
      </c>
      <c r="P18" s="43">
        <v>0</v>
      </c>
      <c r="Q18" s="43">
        <v>0</v>
      </c>
      <c r="R18" s="43">
        <v>0</v>
      </c>
      <c r="S18" s="43">
        <v>0</v>
      </c>
    </row>
    <row r="19" spans="1:19" s="11" customFormat="1" ht="21.75" customHeight="1">
      <c r="A19" s="14"/>
      <c r="B19" s="74" t="s">
        <v>1</v>
      </c>
      <c r="C19" s="13" t="s">
        <v>77</v>
      </c>
      <c r="D19" s="12">
        <f t="shared" si="1"/>
        <v>3</v>
      </c>
      <c r="E19" s="40">
        <f t="shared" si="2"/>
        <v>3</v>
      </c>
      <c r="F19" s="41">
        <f t="shared" si="2"/>
        <v>0</v>
      </c>
      <c r="G19" s="42">
        <f t="shared" si="3"/>
        <v>0</v>
      </c>
      <c r="H19" s="43">
        <v>3</v>
      </c>
      <c r="I19" s="43">
        <v>0</v>
      </c>
      <c r="J19" s="43">
        <v>0</v>
      </c>
      <c r="K19" s="43">
        <v>0</v>
      </c>
      <c r="L19" s="43">
        <v>0</v>
      </c>
      <c r="M19" s="43">
        <v>0</v>
      </c>
      <c r="N19" s="43">
        <v>0</v>
      </c>
      <c r="O19" s="43">
        <v>0</v>
      </c>
      <c r="P19" s="43">
        <v>0</v>
      </c>
      <c r="Q19" s="43">
        <v>0</v>
      </c>
      <c r="R19" s="43">
        <v>0</v>
      </c>
      <c r="S19" s="43">
        <v>0</v>
      </c>
    </row>
    <row r="20" spans="1:19" ht="7.9" customHeight="1" thickBot="1">
      <c r="A20" s="9"/>
      <c r="B20" s="9"/>
      <c r="C20" s="10"/>
      <c r="D20" s="9"/>
      <c r="E20" s="9"/>
      <c r="F20" s="9"/>
      <c r="G20" s="9"/>
      <c r="H20" s="8"/>
      <c r="I20" s="8"/>
      <c r="J20" s="7"/>
      <c r="K20" s="7"/>
      <c r="L20" s="6"/>
      <c r="M20" s="6"/>
      <c r="N20" s="6"/>
      <c r="O20" s="6"/>
      <c r="P20" s="6"/>
      <c r="Q20" s="6"/>
      <c r="R20" s="6"/>
      <c r="S20" s="6"/>
    </row>
    <row r="21" spans="1:19" s="77" customFormat="1" ht="15" customHeight="1">
      <c r="A21" s="133" t="s">
        <v>134</v>
      </c>
      <c r="B21" s="134"/>
      <c r="C21" s="134"/>
      <c r="D21" s="134"/>
      <c r="E21" s="134"/>
      <c r="F21" s="134"/>
      <c r="G21" s="134"/>
      <c r="H21" s="134"/>
      <c r="I21" s="134"/>
      <c r="J21" s="134"/>
      <c r="K21" s="134"/>
      <c r="L21" s="134"/>
      <c r="M21" s="134"/>
      <c r="N21" s="134"/>
      <c r="O21" s="134"/>
      <c r="P21" s="134"/>
      <c r="Q21" s="134"/>
      <c r="R21" s="134"/>
      <c r="S21" s="134"/>
    </row>
    <row r="23" spans="1:19">
      <c r="E23" s="52"/>
      <c r="F23" s="52"/>
    </row>
  </sheetData>
  <mergeCells count="27">
    <mergeCell ref="K5:K6"/>
    <mergeCell ref="L5:L6"/>
    <mergeCell ref="M5:M6"/>
    <mergeCell ref="N5:N6"/>
    <mergeCell ref="A21:S21"/>
    <mergeCell ref="O5:O6"/>
    <mergeCell ref="P5:P6"/>
    <mergeCell ref="Q5:Q6"/>
    <mergeCell ref="R5:R6"/>
    <mergeCell ref="S5:S6"/>
    <mergeCell ref="A7:B7"/>
    <mergeCell ref="A1:S1"/>
    <mergeCell ref="A2:S2"/>
    <mergeCell ref="C3:S3"/>
    <mergeCell ref="A4:C6"/>
    <mergeCell ref="E4:G4"/>
    <mergeCell ref="H4:I4"/>
    <mergeCell ref="J4:K4"/>
    <mergeCell ref="L4:M4"/>
    <mergeCell ref="N4:O4"/>
    <mergeCell ref="P4:Q4"/>
    <mergeCell ref="R4:S4"/>
    <mergeCell ref="E5:E6"/>
    <mergeCell ref="F5:F6"/>
    <mergeCell ref="H5:H6"/>
    <mergeCell ref="I5:I6"/>
    <mergeCell ref="J5:J6"/>
  </mergeCells>
  <phoneticPr fontId="2" type="noConversion"/>
  <printOptions horizontalCentered="1"/>
  <pageMargins left="0.62992125984251968" right="0.62992125984251968" top="0.98425196850393704" bottom="0.98425196850393704" header="0.51181102362204722" footer="0.51181102362204722"/>
  <pageSetup paperSize="9" scale="78" orientation="landscape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FF5FE1-1024-41DE-91B6-9F65A39222AD}">
  <sheetPr>
    <pageSetUpPr fitToPage="1"/>
  </sheetPr>
  <dimension ref="A1:S23"/>
  <sheetViews>
    <sheetView zoomScaleNormal="100" workbookViewId="0">
      <selection activeCell="H4" sqref="H4:I4"/>
    </sheetView>
  </sheetViews>
  <sheetFormatPr defaultColWidth="11.875" defaultRowHeight="15.75"/>
  <cols>
    <col min="1" max="2" width="7.375" style="1" customWidth="1"/>
    <col min="3" max="3" width="6.75" style="1" customWidth="1"/>
    <col min="4" max="4" width="6.75" style="1" hidden="1" customWidth="1"/>
    <col min="5" max="7" width="9.75" style="1" customWidth="1"/>
    <col min="8" max="9" width="9.75" style="52" customWidth="1"/>
    <col min="10" max="11" width="9.75" style="94" customWidth="1"/>
    <col min="12" max="17" width="9.75" style="1" customWidth="1"/>
    <col min="18" max="19" width="10.375" style="1" customWidth="1"/>
    <col min="20" max="16384" width="11.875" style="1"/>
  </cols>
  <sheetData>
    <row r="1" spans="1:19" s="11" customFormat="1" ht="42" customHeight="1">
      <c r="A1" s="110" t="s">
        <v>83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</row>
    <row r="2" spans="1:19" s="11" customFormat="1" ht="33.75" customHeight="1">
      <c r="A2" s="112" t="s">
        <v>127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113"/>
      <c r="S2" s="113"/>
    </row>
    <row r="3" spans="1:19" s="11" customFormat="1" ht="35.25" customHeight="1" thickBot="1">
      <c r="C3" s="140" t="s">
        <v>35</v>
      </c>
      <c r="D3" s="141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  <c r="R3" s="116"/>
      <c r="S3" s="116"/>
    </row>
    <row r="4" spans="1:19" s="28" customFormat="1" ht="79.900000000000006" customHeight="1">
      <c r="A4" s="117" t="s">
        <v>34</v>
      </c>
      <c r="B4" s="117"/>
      <c r="C4" s="118"/>
      <c r="D4" s="98"/>
      <c r="E4" s="121" t="s">
        <v>33</v>
      </c>
      <c r="F4" s="118"/>
      <c r="G4" s="118"/>
      <c r="H4" s="142" t="s">
        <v>132</v>
      </c>
      <c r="I4" s="143"/>
      <c r="J4" s="144" t="s">
        <v>133</v>
      </c>
      <c r="K4" s="145"/>
      <c r="L4" s="121" t="s">
        <v>30</v>
      </c>
      <c r="M4" s="146"/>
      <c r="N4" s="121" t="s">
        <v>29</v>
      </c>
      <c r="O4" s="146"/>
      <c r="P4" s="121" t="s">
        <v>28</v>
      </c>
      <c r="Q4" s="146"/>
      <c r="R4" s="121" t="s">
        <v>37</v>
      </c>
      <c r="S4" s="147"/>
    </row>
    <row r="5" spans="1:19" s="11" customFormat="1" ht="15.6" customHeight="1">
      <c r="A5" s="119"/>
      <c r="B5" s="119"/>
      <c r="C5" s="120"/>
      <c r="D5" s="99"/>
      <c r="E5" s="127" t="s">
        <v>26</v>
      </c>
      <c r="F5" s="129" t="s">
        <v>25</v>
      </c>
      <c r="G5" s="27"/>
      <c r="H5" s="138" t="s">
        <v>26</v>
      </c>
      <c r="I5" s="138" t="s">
        <v>25</v>
      </c>
      <c r="J5" s="138" t="s">
        <v>26</v>
      </c>
      <c r="K5" s="138" t="s">
        <v>25</v>
      </c>
      <c r="L5" s="138" t="s">
        <v>26</v>
      </c>
      <c r="M5" s="138" t="s">
        <v>25</v>
      </c>
      <c r="N5" s="138" t="s">
        <v>26</v>
      </c>
      <c r="O5" s="138" t="s">
        <v>25</v>
      </c>
      <c r="P5" s="138" t="s">
        <v>26</v>
      </c>
      <c r="Q5" s="138" t="s">
        <v>25</v>
      </c>
      <c r="R5" s="138" t="s">
        <v>26</v>
      </c>
      <c r="S5" s="129" t="s">
        <v>25</v>
      </c>
    </row>
    <row r="6" spans="1:19" s="11" customFormat="1" ht="34.9" customHeight="1">
      <c r="A6" s="119"/>
      <c r="B6" s="119"/>
      <c r="C6" s="120"/>
      <c r="D6" s="99"/>
      <c r="E6" s="128"/>
      <c r="F6" s="130"/>
      <c r="G6" s="25" t="s">
        <v>24</v>
      </c>
      <c r="H6" s="130"/>
      <c r="I6" s="130"/>
      <c r="J6" s="130"/>
      <c r="K6" s="130"/>
      <c r="L6" s="130"/>
      <c r="M6" s="130"/>
      <c r="N6" s="130"/>
      <c r="O6" s="130"/>
      <c r="P6" s="130"/>
      <c r="Q6" s="130"/>
      <c r="R6" s="130"/>
      <c r="S6" s="139"/>
    </row>
    <row r="7" spans="1:19" s="11" customFormat="1" ht="47.25" customHeight="1">
      <c r="A7" s="137" t="s">
        <v>128</v>
      </c>
      <c r="B7" s="137"/>
      <c r="C7" s="24">
        <v>2023</v>
      </c>
      <c r="D7" s="23">
        <f>E7+F7</f>
        <v>38</v>
      </c>
      <c r="E7" s="35">
        <f>H7+J7+L7+N7+P7+R7</f>
        <v>36</v>
      </c>
      <c r="F7" s="36">
        <f>I7+K7+M7+O7+Q7+S7</f>
        <v>2</v>
      </c>
      <c r="G7" s="37">
        <f>F7/D7*100</f>
        <v>5.2631578947368416</v>
      </c>
      <c r="H7" s="87">
        <f>SUM(H8:H19)</f>
        <v>35</v>
      </c>
      <c r="I7" s="87">
        <f>SUM(I8:I19)</f>
        <v>2</v>
      </c>
      <c r="J7" s="88">
        <f>SUM(J8:J19)</f>
        <v>1</v>
      </c>
      <c r="K7" s="88">
        <f t="shared" ref="K7:S7" si="0">SUM(K8:K19)</f>
        <v>0</v>
      </c>
      <c r="L7" s="88">
        <f t="shared" si="0"/>
        <v>0</v>
      </c>
      <c r="M7" s="88">
        <f t="shared" si="0"/>
        <v>0</v>
      </c>
      <c r="N7" s="88">
        <f t="shared" si="0"/>
        <v>0</v>
      </c>
      <c r="O7" s="88">
        <f t="shared" si="0"/>
        <v>0</v>
      </c>
      <c r="P7" s="88">
        <f t="shared" si="0"/>
        <v>0</v>
      </c>
      <c r="Q7" s="88">
        <f t="shared" si="0"/>
        <v>0</v>
      </c>
      <c r="R7" s="88">
        <f t="shared" si="0"/>
        <v>0</v>
      </c>
      <c r="S7" s="88">
        <f t="shared" si="0"/>
        <v>0</v>
      </c>
    </row>
    <row r="8" spans="1:19" ht="21.75" customHeight="1">
      <c r="B8" s="100" t="s">
        <v>23</v>
      </c>
      <c r="C8" s="13" t="s">
        <v>22</v>
      </c>
      <c r="D8" s="12">
        <f t="shared" ref="D8:D19" si="1">E8+F8</f>
        <v>1</v>
      </c>
      <c r="E8" s="40">
        <f t="shared" ref="E8:F19" si="2">H8+J8+L8+N8+P8+R8</f>
        <v>1</v>
      </c>
      <c r="F8" s="89">
        <f t="shared" si="2"/>
        <v>0</v>
      </c>
      <c r="G8" s="90">
        <f t="shared" ref="G8:G19" si="3">F8/D8*100</f>
        <v>0</v>
      </c>
      <c r="H8" s="91">
        <v>1</v>
      </c>
      <c r="I8" s="91">
        <v>0</v>
      </c>
      <c r="J8" s="91">
        <v>0</v>
      </c>
      <c r="K8" s="91">
        <v>0</v>
      </c>
      <c r="L8" s="91">
        <v>0</v>
      </c>
      <c r="M8" s="91">
        <v>0</v>
      </c>
      <c r="N8" s="91">
        <v>0</v>
      </c>
      <c r="O8" s="91">
        <v>0</v>
      </c>
      <c r="P8" s="91">
        <v>0</v>
      </c>
      <c r="Q8" s="91">
        <v>0</v>
      </c>
      <c r="R8" s="91">
        <v>0</v>
      </c>
      <c r="S8" s="91">
        <v>0</v>
      </c>
    </row>
    <row r="9" spans="1:19" ht="21.75" customHeight="1">
      <c r="B9" s="100" t="s">
        <v>21</v>
      </c>
      <c r="C9" s="13" t="s">
        <v>20</v>
      </c>
      <c r="D9" s="12">
        <f t="shared" si="1"/>
        <v>3</v>
      </c>
      <c r="E9" s="40">
        <f t="shared" si="2"/>
        <v>3</v>
      </c>
      <c r="F9" s="89">
        <f t="shared" si="2"/>
        <v>0</v>
      </c>
      <c r="G9" s="90">
        <f t="shared" si="3"/>
        <v>0</v>
      </c>
      <c r="H9" s="91">
        <v>3</v>
      </c>
      <c r="I9" s="91">
        <v>0</v>
      </c>
      <c r="J9" s="91">
        <v>0</v>
      </c>
      <c r="K9" s="91">
        <v>0</v>
      </c>
      <c r="L9" s="91">
        <v>0</v>
      </c>
      <c r="M9" s="91">
        <v>0</v>
      </c>
      <c r="N9" s="91">
        <v>0</v>
      </c>
      <c r="O9" s="91">
        <v>0</v>
      </c>
      <c r="P9" s="91">
        <v>0</v>
      </c>
      <c r="Q9" s="91">
        <v>0</v>
      </c>
      <c r="R9" s="91">
        <v>0</v>
      </c>
      <c r="S9" s="91">
        <v>0</v>
      </c>
    </row>
    <row r="10" spans="1:19" ht="21.75" customHeight="1">
      <c r="B10" s="100" t="s">
        <v>19</v>
      </c>
      <c r="C10" s="13" t="s">
        <v>18</v>
      </c>
      <c r="D10" s="12">
        <f t="shared" si="1"/>
        <v>2</v>
      </c>
      <c r="E10" s="40">
        <f t="shared" si="2"/>
        <v>2</v>
      </c>
      <c r="F10" s="89">
        <f t="shared" si="2"/>
        <v>0</v>
      </c>
      <c r="G10" s="90">
        <f t="shared" si="3"/>
        <v>0</v>
      </c>
      <c r="H10" s="91">
        <v>2</v>
      </c>
      <c r="I10" s="91">
        <v>0</v>
      </c>
      <c r="J10" s="91">
        <v>0</v>
      </c>
      <c r="K10" s="91">
        <v>0</v>
      </c>
      <c r="L10" s="91">
        <v>0</v>
      </c>
      <c r="M10" s="91">
        <v>0</v>
      </c>
      <c r="N10" s="91">
        <v>0</v>
      </c>
      <c r="O10" s="91">
        <v>0</v>
      </c>
      <c r="P10" s="91">
        <v>0</v>
      </c>
      <c r="Q10" s="91">
        <v>0</v>
      </c>
      <c r="R10" s="91">
        <v>0</v>
      </c>
      <c r="S10" s="91">
        <v>0</v>
      </c>
    </row>
    <row r="11" spans="1:19" ht="21.75" customHeight="1">
      <c r="B11" s="100" t="s">
        <v>17</v>
      </c>
      <c r="C11" s="13" t="s">
        <v>16</v>
      </c>
      <c r="D11" s="12">
        <f t="shared" si="1"/>
        <v>1</v>
      </c>
      <c r="E11" s="40">
        <f t="shared" si="2"/>
        <v>1</v>
      </c>
      <c r="F11" s="89">
        <f t="shared" si="2"/>
        <v>0</v>
      </c>
      <c r="G11" s="90">
        <f t="shared" si="3"/>
        <v>0</v>
      </c>
      <c r="H11" s="91">
        <v>1</v>
      </c>
      <c r="I11" s="91">
        <v>0</v>
      </c>
      <c r="J11" s="91">
        <v>0</v>
      </c>
      <c r="K11" s="91">
        <v>0</v>
      </c>
      <c r="L11" s="91">
        <v>0</v>
      </c>
      <c r="M11" s="91">
        <v>0</v>
      </c>
      <c r="N11" s="91">
        <v>0</v>
      </c>
      <c r="O11" s="91">
        <v>0</v>
      </c>
      <c r="P11" s="91">
        <v>0</v>
      </c>
      <c r="Q11" s="91">
        <v>0</v>
      </c>
      <c r="R11" s="91">
        <v>0</v>
      </c>
      <c r="S11" s="91">
        <v>0</v>
      </c>
    </row>
    <row r="12" spans="1:19" ht="21.75" customHeight="1">
      <c r="B12" s="100" t="s">
        <v>15</v>
      </c>
      <c r="C12" s="13" t="s">
        <v>14</v>
      </c>
      <c r="D12" s="12">
        <f t="shared" si="1"/>
        <v>5</v>
      </c>
      <c r="E12" s="40">
        <f t="shared" si="2"/>
        <v>5</v>
      </c>
      <c r="F12" s="89">
        <f t="shared" si="2"/>
        <v>0</v>
      </c>
      <c r="G12" s="90">
        <f t="shared" si="3"/>
        <v>0</v>
      </c>
      <c r="H12" s="91">
        <v>5</v>
      </c>
      <c r="I12" s="91">
        <v>0</v>
      </c>
      <c r="J12" s="91">
        <v>0</v>
      </c>
      <c r="K12" s="91">
        <v>0</v>
      </c>
      <c r="L12" s="91">
        <v>0</v>
      </c>
      <c r="M12" s="91">
        <v>0</v>
      </c>
      <c r="N12" s="91">
        <v>0</v>
      </c>
      <c r="O12" s="91">
        <v>0</v>
      </c>
      <c r="P12" s="91">
        <v>0</v>
      </c>
      <c r="Q12" s="91">
        <v>0</v>
      </c>
      <c r="R12" s="91">
        <v>0</v>
      </c>
      <c r="S12" s="91">
        <v>0</v>
      </c>
    </row>
    <row r="13" spans="1:19" ht="21.75" customHeight="1">
      <c r="B13" s="100" t="s">
        <v>13</v>
      </c>
      <c r="C13" s="13" t="s">
        <v>12</v>
      </c>
      <c r="D13" s="12">
        <f t="shared" si="1"/>
        <v>2</v>
      </c>
      <c r="E13" s="40">
        <f t="shared" si="2"/>
        <v>2</v>
      </c>
      <c r="F13" s="89">
        <f t="shared" si="2"/>
        <v>0</v>
      </c>
      <c r="G13" s="90">
        <f t="shared" si="3"/>
        <v>0</v>
      </c>
      <c r="H13" s="91">
        <v>1</v>
      </c>
      <c r="I13" s="91">
        <v>0</v>
      </c>
      <c r="J13" s="91">
        <v>1</v>
      </c>
      <c r="K13" s="91">
        <v>0</v>
      </c>
      <c r="L13" s="91">
        <v>0</v>
      </c>
      <c r="M13" s="91">
        <v>0</v>
      </c>
      <c r="N13" s="91">
        <v>0</v>
      </c>
      <c r="O13" s="91">
        <v>0</v>
      </c>
      <c r="P13" s="91">
        <v>0</v>
      </c>
      <c r="Q13" s="91">
        <v>0</v>
      </c>
      <c r="R13" s="91">
        <v>0</v>
      </c>
      <c r="S13" s="91">
        <v>0</v>
      </c>
    </row>
    <row r="14" spans="1:19" ht="21.75" customHeight="1">
      <c r="B14" s="100" t="s">
        <v>11</v>
      </c>
      <c r="C14" s="13" t="s">
        <v>10</v>
      </c>
      <c r="D14" s="12">
        <f t="shared" si="1"/>
        <v>6</v>
      </c>
      <c r="E14" s="40">
        <f t="shared" si="2"/>
        <v>6</v>
      </c>
      <c r="F14" s="89">
        <f t="shared" si="2"/>
        <v>0</v>
      </c>
      <c r="G14" s="90">
        <f t="shared" si="3"/>
        <v>0</v>
      </c>
      <c r="H14" s="91">
        <v>6</v>
      </c>
      <c r="I14" s="91">
        <v>0</v>
      </c>
      <c r="J14" s="91">
        <v>0</v>
      </c>
      <c r="K14" s="91">
        <v>0</v>
      </c>
      <c r="L14" s="91">
        <v>0</v>
      </c>
      <c r="M14" s="91">
        <v>0</v>
      </c>
      <c r="N14" s="91">
        <v>0</v>
      </c>
      <c r="O14" s="91">
        <v>0</v>
      </c>
      <c r="P14" s="91">
        <v>0</v>
      </c>
      <c r="Q14" s="91">
        <v>0</v>
      </c>
      <c r="R14" s="91">
        <v>0</v>
      </c>
      <c r="S14" s="91">
        <v>0</v>
      </c>
    </row>
    <row r="15" spans="1:19" ht="21.75" customHeight="1">
      <c r="B15" s="100" t="s">
        <v>9</v>
      </c>
      <c r="C15" s="13" t="s">
        <v>8</v>
      </c>
      <c r="D15" s="12">
        <f t="shared" si="1"/>
        <v>4</v>
      </c>
      <c r="E15" s="40">
        <f t="shared" si="2"/>
        <v>4</v>
      </c>
      <c r="F15" s="89">
        <f t="shared" si="2"/>
        <v>0</v>
      </c>
      <c r="G15" s="90">
        <f t="shared" si="3"/>
        <v>0</v>
      </c>
      <c r="H15" s="91">
        <v>4</v>
      </c>
      <c r="I15" s="91">
        <v>0</v>
      </c>
      <c r="J15" s="91">
        <v>0</v>
      </c>
      <c r="K15" s="91">
        <v>0</v>
      </c>
      <c r="L15" s="91">
        <v>0</v>
      </c>
      <c r="M15" s="91">
        <v>0</v>
      </c>
      <c r="N15" s="91">
        <v>0</v>
      </c>
      <c r="O15" s="91">
        <v>0</v>
      </c>
      <c r="P15" s="91">
        <v>0</v>
      </c>
      <c r="Q15" s="91">
        <v>0</v>
      </c>
      <c r="R15" s="91">
        <v>0</v>
      </c>
      <c r="S15" s="91">
        <v>0</v>
      </c>
    </row>
    <row r="16" spans="1:19" ht="21.75" customHeight="1">
      <c r="B16" s="100" t="s">
        <v>7</v>
      </c>
      <c r="C16" s="13" t="s">
        <v>6</v>
      </c>
      <c r="D16" s="12">
        <f t="shared" si="1"/>
        <v>1</v>
      </c>
      <c r="E16" s="40">
        <f t="shared" si="2"/>
        <v>1</v>
      </c>
      <c r="F16" s="89">
        <f t="shared" si="2"/>
        <v>0</v>
      </c>
      <c r="G16" s="90">
        <f t="shared" si="3"/>
        <v>0</v>
      </c>
      <c r="H16" s="91">
        <v>1</v>
      </c>
      <c r="I16" s="91">
        <v>0</v>
      </c>
      <c r="J16" s="91">
        <v>0</v>
      </c>
      <c r="K16" s="91">
        <v>0</v>
      </c>
      <c r="L16" s="91">
        <v>0</v>
      </c>
      <c r="M16" s="91">
        <v>0</v>
      </c>
      <c r="N16" s="91">
        <v>0</v>
      </c>
      <c r="O16" s="91">
        <v>0</v>
      </c>
      <c r="P16" s="91">
        <v>0</v>
      </c>
      <c r="Q16" s="91">
        <v>0</v>
      </c>
      <c r="R16" s="91">
        <v>0</v>
      </c>
      <c r="S16" s="91">
        <v>0</v>
      </c>
    </row>
    <row r="17" spans="1:19" ht="21.75" customHeight="1">
      <c r="B17" s="100" t="s">
        <v>5</v>
      </c>
      <c r="C17" s="13" t="s">
        <v>4</v>
      </c>
      <c r="D17" s="12">
        <f t="shared" si="1"/>
        <v>2</v>
      </c>
      <c r="E17" s="40">
        <f t="shared" si="2"/>
        <v>2</v>
      </c>
      <c r="F17" s="89">
        <f t="shared" si="2"/>
        <v>0</v>
      </c>
      <c r="G17" s="90" t="s">
        <v>95</v>
      </c>
      <c r="H17" s="91">
        <v>2</v>
      </c>
      <c r="I17" s="91">
        <v>0</v>
      </c>
      <c r="J17" s="91">
        <v>0</v>
      </c>
      <c r="K17" s="91">
        <v>0</v>
      </c>
      <c r="L17" s="91">
        <v>0</v>
      </c>
      <c r="M17" s="91">
        <v>0</v>
      </c>
      <c r="N17" s="91">
        <v>0</v>
      </c>
      <c r="O17" s="91">
        <v>0</v>
      </c>
      <c r="P17" s="91">
        <v>0</v>
      </c>
      <c r="Q17" s="91">
        <v>0</v>
      </c>
      <c r="R17" s="91">
        <v>0</v>
      </c>
      <c r="S17" s="91">
        <v>0</v>
      </c>
    </row>
    <row r="18" spans="1:19" s="15" customFormat="1" ht="21.75" customHeight="1">
      <c r="B18" s="100" t="s">
        <v>3</v>
      </c>
      <c r="C18" s="13" t="s">
        <v>2</v>
      </c>
      <c r="D18" s="12">
        <f t="shared" si="1"/>
        <v>6</v>
      </c>
      <c r="E18" s="40">
        <f t="shared" si="2"/>
        <v>4</v>
      </c>
      <c r="F18" s="89">
        <f t="shared" si="2"/>
        <v>2</v>
      </c>
      <c r="G18" s="90">
        <f t="shared" si="3"/>
        <v>33.333333333333329</v>
      </c>
      <c r="H18" s="91">
        <v>4</v>
      </c>
      <c r="I18" s="91">
        <v>2</v>
      </c>
      <c r="J18" s="91">
        <v>0</v>
      </c>
      <c r="K18" s="91">
        <v>0</v>
      </c>
      <c r="L18" s="91">
        <v>0</v>
      </c>
      <c r="M18" s="91">
        <v>0</v>
      </c>
      <c r="N18" s="91">
        <v>0</v>
      </c>
      <c r="O18" s="91">
        <v>0</v>
      </c>
      <c r="P18" s="91">
        <v>0</v>
      </c>
      <c r="Q18" s="91">
        <v>0</v>
      </c>
      <c r="R18" s="91">
        <v>0</v>
      </c>
      <c r="S18" s="91">
        <v>0</v>
      </c>
    </row>
    <row r="19" spans="1:19" s="11" customFormat="1" ht="21.75" customHeight="1">
      <c r="B19" s="100" t="s">
        <v>1</v>
      </c>
      <c r="C19" s="13" t="s">
        <v>0</v>
      </c>
      <c r="D19" s="12">
        <f t="shared" si="1"/>
        <v>5</v>
      </c>
      <c r="E19" s="40">
        <f t="shared" si="2"/>
        <v>5</v>
      </c>
      <c r="F19" s="89">
        <f t="shared" si="2"/>
        <v>0</v>
      </c>
      <c r="G19" s="90">
        <f t="shared" si="3"/>
        <v>0</v>
      </c>
      <c r="H19" s="91">
        <v>5</v>
      </c>
      <c r="I19" s="91">
        <v>0</v>
      </c>
      <c r="J19" s="91">
        <v>0</v>
      </c>
      <c r="K19" s="91">
        <v>0</v>
      </c>
      <c r="L19" s="91">
        <v>0</v>
      </c>
      <c r="M19" s="91">
        <v>0</v>
      </c>
      <c r="N19" s="91">
        <v>0</v>
      </c>
      <c r="O19" s="91">
        <v>0</v>
      </c>
      <c r="P19" s="91">
        <v>0</v>
      </c>
      <c r="Q19" s="91">
        <v>0</v>
      </c>
      <c r="R19" s="91">
        <v>0</v>
      </c>
      <c r="S19" s="91">
        <v>0</v>
      </c>
    </row>
    <row r="20" spans="1:19" ht="7.9" customHeight="1" thickBot="1">
      <c r="A20" s="9"/>
      <c r="B20" s="9"/>
      <c r="C20" s="10"/>
      <c r="D20" s="9"/>
      <c r="E20" s="9"/>
      <c r="F20" s="9"/>
      <c r="G20" s="9"/>
      <c r="H20" s="92"/>
      <c r="I20" s="92"/>
      <c r="J20" s="93"/>
      <c r="K20" s="93"/>
      <c r="L20" s="9"/>
      <c r="M20" s="9"/>
      <c r="N20" s="9"/>
      <c r="O20" s="9"/>
      <c r="P20" s="9"/>
      <c r="Q20" s="9"/>
      <c r="R20" s="9"/>
      <c r="S20" s="9"/>
    </row>
    <row r="21" spans="1:19" s="101" customFormat="1" ht="15" customHeight="1">
      <c r="A21" s="133" t="s">
        <v>134</v>
      </c>
      <c r="B21" s="134"/>
      <c r="C21" s="134"/>
      <c r="D21" s="134"/>
      <c r="E21" s="134"/>
      <c r="F21" s="134"/>
      <c r="G21" s="134"/>
      <c r="H21" s="134"/>
      <c r="I21" s="134"/>
      <c r="J21" s="134"/>
      <c r="K21" s="134"/>
      <c r="L21" s="134"/>
      <c r="M21" s="134"/>
      <c r="N21" s="134"/>
      <c r="O21" s="134"/>
      <c r="P21" s="134"/>
      <c r="Q21" s="134"/>
      <c r="R21" s="134"/>
      <c r="S21" s="134"/>
    </row>
    <row r="23" spans="1:19">
      <c r="E23" s="52"/>
      <c r="F23" s="52"/>
    </row>
  </sheetData>
  <mergeCells count="27">
    <mergeCell ref="A1:S1"/>
    <mergeCell ref="A2:S2"/>
    <mergeCell ref="C3:S3"/>
    <mergeCell ref="A4:C6"/>
    <mergeCell ref="E4:G4"/>
    <mergeCell ref="H4:I4"/>
    <mergeCell ref="J4:K4"/>
    <mergeCell ref="L4:M4"/>
    <mergeCell ref="N4:O4"/>
    <mergeCell ref="P4:Q4"/>
    <mergeCell ref="R4:S4"/>
    <mergeCell ref="E5:E6"/>
    <mergeCell ref="F5:F6"/>
    <mergeCell ref="H5:H6"/>
    <mergeCell ref="I5:I6"/>
    <mergeCell ref="J5:J6"/>
    <mergeCell ref="K5:K6"/>
    <mergeCell ref="L5:L6"/>
    <mergeCell ref="M5:M6"/>
    <mergeCell ref="N5:N6"/>
    <mergeCell ref="A21:S21"/>
    <mergeCell ref="O5:O6"/>
    <mergeCell ref="P5:P6"/>
    <mergeCell ref="Q5:Q6"/>
    <mergeCell ref="R5:R6"/>
    <mergeCell ref="S5:S6"/>
    <mergeCell ref="A7:B7"/>
  </mergeCells>
  <phoneticPr fontId="2" type="noConversion"/>
  <printOptions horizontalCentered="1"/>
  <pageMargins left="0.62992125984251968" right="0.62992125984251968" top="0.98425196850393704" bottom="0.98425196850393704" header="0.51181102362204722" footer="0.51181102362204722"/>
  <pageSetup paperSize="9" scale="78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ECA345-CCDD-4142-8D2B-90FC5FDB387A}">
  <sheetPr>
    <pageSetUpPr fitToPage="1"/>
  </sheetPr>
  <dimension ref="A1:S23"/>
  <sheetViews>
    <sheetView zoomScaleNormal="100" workbookViewId="0">
      <selection activeCell="E7" sqref="E7"/>
    </sheetView>
  </sheetViews>
  <sheetFormatPr defaultColWidth="11.875" defaultRowHeight="15.75"/>
  <cols>
    <col min="1" max="2" width="7.375" style="1" customWidth="1"/>
    <col min="3" max="3" width="6.75" style="1" customWidth="1"/>
    <col min="4" max="4" width="6.75" style="1" hidden="1" customWidth="1"/>
    <col min="5" max="7" width="9.75" style="1" customWidth="1"/>
    <col min="8" max="9" width="9.75" style="52" customWidth="1"/>
    <col min="10" max="11" width="9.75" style="94" customWidth="1"/>
    <col min="12" max="17" width="9.75" style="1" customWidth="1"/>
    <col min="18" max="19" width="10.375" style="1" customWidth="1"/>
    <col min="20" max="16384" width="11.875" style="1"/>
  </cols>
  <sheetData>
    <row r="1" spans="1:19" s="11" customFormat="1" ht="42" customHeight="1">
      <c r="A1" s="110" t="s">
        <v>83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</row>
    <row r="2" spans="1:19" s="11" customFormat="1" ht="33.75" customHeight="1">
      <c r="A2" s="112" t="s">
        <v>124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113"/>
      <c r="S2" s="113"/>
    </row>
    <row r="3" spans="1:19" s="11" customFormat="1" ht="35.25" customHeight="1" thickBot="1">
      <c r="C3" s="140" t="s">
        <v>35</v>
      </c>
      <c r="D3" s="141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  <c r="R3" s="116"/>
      <c r="S3" s="116"/>
    </row>
    <row r="4" spans="1:19" s="28" customFormat="1" ht="79.900000000000006" customHeight="1">
      <c r="A4" s="117" t="s">
        <v>34</v>
      </c>
      <c r="B4" s="117"/>
      <c r="C4" s="118"/>
      <c r="D4" s="83"/>
      <c r="E4" s="121" t="s">
        <v>33</v>
      </c>
      <c r="F4" s="118"/>
      <c r="G4" s="118"/>
      <c r="H4" s="142" t="s">
        <v>32</v>
      </c>
      <c r="I4" s="143"/>
      <c r="J4" s="144" t="s">
        <v>31</v>
      </c>
      <c r="K4" s="145"/>
      <c r="L4" s="121" t="s">
        <v>30</v>
      </c>
      <c r="M4" s="146"/>
      <c r="N4" s="121" t="s">
        <v>29</v>
      </c>
      <c r="O4" s="146"/>
      <c r="P4" s="121" t="s">
        <v>28</v>
      </c>
      <c r="Q4" s="146"/>
      <c r="R4" s="121" t="s">
        <v>37</v>
      </c>
      <c r="S4" s="147"/>
    </row>
    <row r="5" spans="1:19" s="11" customFormat="1" ht="15.6" customHeight="1">
      <c r="A5" s="119"/>
      <c r="B5" s="119"/>
      <c r="C5" s="120"/>
      <c r="D5" s="84"/>
      <c r="E5" s="127" t="s">
        <v>26</v>
      </c>
      <c r="F5" s="129" t="s">
        <v>25</v>
      </c>
      <c r="G5" s="27"/>
      <c r="H5" s="138" t="s">
        <v>26</v>
      </c>
      <c r="I5" s="138" t="s">
        <v>25</v>
      </c>
      <c r="J5" s="138" t="s">
        <v>26</v>
      </c>
      <c r="K5" s="138" t="s">
        <v>25</v>
      </c>
      <c r="L5" s="138" t="s">
        <v>26</v>
      </c>
      <c r="M5" s="138" t="s">
        <v>25</v>
      </c>
      <c r="N5" s="138" t="s">
        <v>26</v>
      </c>
      <c r="O5" s="138" t="s">
        <v>25</v>
      </c>
      <c r="P5" s="138" t="s">
        <v>26</v>
      </c>
      <c r="Q5" s="138" t="s">
        <v>25</v>
      </c>
      <c r="R5" s="138" t="s">
        <v>26</v>
      </c>
      <c r="S5" s="129" t="s">
        <v>25</v>
      </c>
    </row>
    <row r="6" spans="1:19" s="11" customFormat="1" ht="34.9" customHeight="1">
      <c r="A6" s="119"/>
      <c r="B6" s="119"/>
      <c r="C6" s="120"/>
      <c r="D6" s="84"/>
      <c r="E6" s="128"/>
      <c r="F6" s="130"/>
      <c r="G6" s="25" t="s">
        <v>24</v>
      </c>
      <c r="H6" s="130"/>
      <c r="I6" s="130"/>
      <c r="J6" s="130"/>
      <c r="K6" s="130"/>
      <c r="L6" s="130"/>
      <c r="M6" s="130"/>
      <c r="N6" s="130"/>
      <c r="O6" s="130"/>
      <c r="P6" s="130"/>
      <c r="Q6" s="130"/>
      <c r="R6" s="130"/>
      <c r="S6" s="139"/>
    </row>
    <row r="7" spans="1:19" s="11" customFormat="1" ht="47.25" customHeight="1">
      <c r="A7" s="137" t="s">
        <v>125</v>
      </c>
      <c r="B7" s="137"/>
      <c r="C7" s="24">
        <v>2022</v>
      </c>
      <c r="D7" s="23">
        <f>E7+F7</f>
        <v>21</v>
      </c>
      <c r="E7" s="35">
        <f>H7+J7+L7+N7+P7+R7</f>
        <v>20</v>
      </c>
      <c r="F7" s="36">
        <f>I7+K7+M7+O7+Q7+S7</f>
        <v>1</v>
      </c>
      <c r="G7" s="37">
        <f>F7/D7*100</f>
        <v>4.7619047619047619</v>
      </c>
      <c r="H7" s="87">
        <f>SUM(H8:H19)</f>
        <v>18</v>
      </c>
      <c r="I7" s="87">
        <f>SUM(I8:I19)</f>
        <v>1</v>
      </c>
      <c r="J7" s="88">
        <f>SUM(J8:J19)</f>
        <v>2</v>
      </c>
      <c r="K7" s="88">
        <f t="shared" ref="K7:S7" si="0">SUM(K8:K19)</f>
        <v>0</v>
      </c>
      <c r="L7" s="88">
        <f t="shared" si="0"/>
        <v>0</v>
      </c>
      <c r="M7" s="88">
        <f t="shared" si="0"/>
        <v>0</v>
      </c>
      <c r="N7" s="88">
        <f t="shared" si="0"/>
        <v>0</v>
      </c>
      <c r="O7" s="88">
        <f t="shared" si="0"/>
        <v>0</v>
      </c>
      <c r="P7" s="88">
        <f t="shared" si="0"/>
        <v>0</v>
      </c>
      <c r="Q7" s="88">
        <f t="shared" si="0"/>
        <v>0</v>
      </c>
      <c r="R7" s="88">
        <f t="shared" si="0"/>
        <v>0</v>
      </c>
      <c r="S7" s="88">
        <f t="shared" si="0"/>
        <v>0</v>
      </c>
    </row>
    <row r="8" spans="1:19" ht="21.75" customHeight="1">
      <c r="B8" s="86" t="s">
        <v>23</v>
      </c>
      <c r="C8" s="13" t="s">
        <v>22</v>
      </c>
      <c r="D8" s="12">
        <f t="shared" ref="D8:D19" si="1">E8+F8</f>
        <v>0</v>
      </c>
      <c r="E8" s="40">
        <f t="shared" ref="E8:F19" si="2">H8+J8+L8+N8+P8+R8</f>
        <v>0</v>
      </c>
      <c r="F8" s="89">
        <f t="shared" si="2"/>
        <v>0</v>
      </c>
      <c r="G8" s="90" t="s">
        <v>95</v>
      </c>
      <c r="H8" s="91">
        <v>0</v>
      </c>
      <c r="I8" s="91">
        <v>0</v>
      </c>
      <c r="J8" s="91">
        <v>0</v>
      </c>
      <c r="K8" s="91">
        <v>0</v>
      </c>
      <c r="L8" s="91">
        <v>0</v>
      </c>
      <c r="M8" s="91">
        <v>0</v>
      </c>
      <c r="N8" s="91">
        <v>0</v>
      </c>
      <c r="O8" s="91">
        <v>0</v>
      </c>
      <c r="P8" s="91">
        <v>0</v>
      </c>
      <c r="Q8" s="91">
        <v>0</v>
      </c>
      <c r="R8" s="91">
        <v>0</v>
      </c>
      <c r="S8" s="91">
        <v>0</v>
      </c>
    </row>
    <row r="9" spans="1:19" ht="21.75" customHeight="1">
      <c r="B9" s="86" t="s">
        <v>21</v>
      </c>
      <c r="C9" s="13" t="s">
        <v>20</v>
      </c>
      <c r="D9" s="12">
        <f t="shared" si="1"/>
        <v>5</v>
      </c>
      <c r="E9" s="40">
        <f t="shared" si="2"/>
        <v>5</v>
      </c>
      <c r="F9" s="89">
        <f t="shared" si="2"/>
        <v>0</v>
      </c>
      <c r="G9" s="90">
        <f t="shared" ref="G9:G19" si="3">F9/D9*100</f>
        <v>0</v>
      </c>
      <c r="H9" s="91">
        <v>5</v>
      </c>
      <c r="I9" s="91">
        <v>0</v>
      </c>
      <c r="J9" s="91">
        <v>0</v>
      </c>
      <c r="K9" s="91">
        <v>0</v>
      </c>
      <c r="L9" s="91">
        <v>0</v>
      </c>
      <c r="M9" s="91">
        <v>0</v>
      </c>
      <c r="N9" s="91">
        <v>0</v>
      </c>
      <c r="O9" s="91">
        <v>0</v>
      </c>
      <c r="P9" s="91">
        <v>0</v>
      </c>
      <c r="Q9" s="91">
        <v>0</v>
      </c>
      <c r="R9" s="91">
        <v>0</v>
      </c>
      <c r="S9" s="91">
        <v>0</v>
      </c>
    </row>
    <row r="10" spans="1:19" ht="21.75" customHeight="1">
      <c r="B10" s="86" t="s">
        <v>19</v>
      </c>
      <c r="C10" s="13" t="s">
        <v>18</v>
      </c>
      <c r="D10" s="12">
        <f t="shared" si="1"/>
        <v>2</v>
      </c>
      <c r="E10" s="40">
        <f t="shared" si="2"/>
        <v>2</v>
      </c>
      <c r="F10" s="89">
        <f t="shared" si="2"/>
        <v>0</v>
      </c>
      <c r="G10" s="90">
        <f t="shared" si="3"/>
        <v>0</v>
      </c>
      <c r="H10" s="91">
        <v>2</v>
      </c>
      <c r="I10" s="91">
        <v>0</v>
      </c>
      <c r="J10" s="91">
        <v>0</v>
      </c>
      <c r="K10" s="91">
        <v>0</v>
      </c>
      <c r="L10" s="91">
        <v>0</v>
      </c>
      <c r="M10" s="91">
        <v>0</v>
      </c>
      <c r="N10" s="91">
        <v>0</v>
      </c>
      <c r="O10" s="91">
        <v>0</v>
      </c>
      <c r="P10" s="91">
        <v>0</v>
      </c>
      <c r="Q10" s="91">
        <v>0</v>
      </c>
      <c r="R10" s="91">
        <v>0</v>
      </c>
      <c r="S10" s="91">
        <v>0</v>
      </c>
    </row>
    <row r="11" spans="1:19" ht="21.75" customHeight="1">
      <c r="B11" s="86" t="s">
        <v>17</v>
      </c>
      <c r="C11" s="13" t="s">
        <v>16</v>
      </c>
      <c r="D11" s="12">
        <f t="shared" si="1"/>
        <v>4</v>
      </c>
      <c r="E11" s="40">
        <f t="shared" si="2"/>
        <v>4</v>
      </c>
      <c r="F11" s="89">
        <f t="shared" si="2"/>
        <v>0</v>
      </c>
      <c r="G11" s="90">
        <f>F11/D11*100</f>
        <v>0</v>
      </c>
      <c r="H11" s="91">
        <v>4</v>
      </c>
      <c r="I11" s="91">
        <v>0</v>
      </c>
      <c r="J11" s="91">
        <v>0</v>
      </c>
      <c r="K11" s="91">
        <v>0</v>
      </c>
      <c r="L11" s="91">
        <v>0</v>
      </c>
      <c r="M11" s="91">
        <v>0</v>
      </c>
      <c r="N11" s="91">
        <v>0</v>
      </c>
      <c r="O11" s="91">
        <v>0</v>
      </c>
      <c r="P11" s="91">
        <v>0</v>
      </c>
      <c r="Q11" s="91">
        <v>0</v>
      </c>
      <c r="R11" s="91">
        <v>0</v>
      </c>
      <c r="S11" s="91">
        <v>0</v>
      </c>
    </row>
    <row r="12" spans="1:19" ht="21.75" customHeight="1">
      <c r="B12" s="86" t="s">
        <v>15</v>
      </c>
      <c r="C12" s="13" t="s">
        <v>14</v>
      </c>
      <c r="D12" s="12">
        <f t="shared" si="1"/>
        <v>2</v>
      </c>
      <c r="E12" s="40">
        <f t="shared" si="2"/>
        <v>1</v>
      </c>
      <c r="F12" s="89">
        <f t="shared" si="2"/>
        <v>1</v>
      </c>
      <c r="G12" s="90">
        <f t="shared" si="3"/>
        <v>50</v>
      </c>
      <c r="H12" s="91">
        <v>0</v>
      </c>
      <c r="I12" s="91">
        <v>1</v>
      </c>
      <c r="J12" s="91">
        <v>1</v>
      </c>
      <c r="K12" s="91">
        <v>0</v>
      </c>
      <c r="L12" s="91">
        <v>0</v>
      </c>
      <c r="M12" s="91">
        <v>0</v>
      </c>
      <c r="N12" s="91">
        <v>0</v>
      </c>
      <c r="O12" s="91">
        <v>0</v>
      </c>
      <c r="P12" s="91">
        <v>0</v>
      </c>
      <c r="Q12" s="91">
        <v>0</v>
      </c>
      <c r="R12" s="91">
        <v>0</v>
      </c>
      <c r="S12" s="91">
        <v>0</v>
      </c>
    </row>
    <row r="13" spans="1:19" ht="21.75" customHeight="1">
      <c r="B13" s="86" t="s">
        <v>13</v>
      </c>
      <c r="C13" s="13" t="s">
        <v>12</v>
      </c>
      <c r="D13" s="12">
        <f t="shared" si="1"/>
        <v>2</v>
      </c>
      <c r="E13" s="40">
        <f t="shared" si="2"/>
        <v>2</v>
      </c>
      <c r="F13" s="89">
        <f t="shared" si="2"/>
        <v>0</v>
      </c>
      <c r="G13" s="90">
        <f t="shared" si="3"/>
        <v>0</v>
      </c>
      <c r="H13" s="91">
        <v>2</v>
      </c>
      <c r="I13" s="91">
        <v>0</v>
      </c>
      <c r="J13" s="91">
        <v>0</v>
      </c>
      <c r="K13" s="91">
        <v>0</v>
      </c>
      <c r="L13" s="91">
        <v>0</v>
      </c>
      <c r="M13" s="91">
        <v>0</v>
      </c>
      <c r="N13" s="91">
        <v>0</v>
      </c>
      <c r="O13" s="91">
        <v>0</v>
      </c>
      <c r="P13" s="91">
        <v>0</v>
      </c>
      <c r="Q13" s="91">
        <v>0</v>
      </c>
      <c r="R13" s="91">
        <v>0</v>
      </c>
      <c r="S13" s="91">
        <v>0</v>
      </c>
    </row>
    <row r="14" spans="1:19" ht="21.75" customHeight="1">
      <c r="B14" s="86" t="s">
        <v>11</v>
      </c>
      <c r="C14" s="13" t="s">
        <v>10</v>
      </c>
      <c r="D14" s="12">
        <f t="shared" si="1"/>
        <v>1</v>
      </c>
      <c r="E14" s="40">
        <f t="shared" si="2"/>
        <v>1</v>
      </c>
      <c r="F14" s="89">
        <f t="shared" si="2"/>
        <v>0</v>
      </c>
      <c r="G14" s="90">
        <f t="shared" si="3"/>
        <v>0</v>
      </c>
      <c r="H14" s="91">
        <v>1</v>
      </c>
      <c r="I14" s="91">
        <v>0</v>
      </c>
      <c r="J14" s="91">
        <v>0</v>
      </c>
      <c r="K14" s="91">
        <v>0</v>
      </c>
      <c r="L14" s="91">
        <v>0</v>
      </c>
      <c r="M14" s="91">
        <v>0</v>
      </c>
      <c r="N14" s="91">
        <v>0</v>
      </c>
      <c r="O14" s="91">
        <v>0</v>
      </c>
      <c r="P14" s="91">
        <v>0</v>
      </c>
      <c r="Q14" s="91">
        <v>0</v>
      </c>
      <c r="R14" s="91">
        <v>0</v>
      </c>
      <c r="S14" s="91">
        <v>0</v>
      </c>
    </row>
    <row r="15" spans="1:19" ht="21.75" customHeight="1">
      <c r="B15" s="86" t="s">
        <v>9</v>
      </c>
      <c r="C15" s="13" t="s">
        <v>8</v>
      </c>
      <c r="D15" s="12">
        <f t="shared" si="1"/>
        <v>1</v>
      </c>
      <c r="E15" s="40">
        <f t="shared" si="2"/>
        <v>1</v>
      </c>
      <c r="F15" s="89">
        <f t="shared" si="2"/>
        <v>0</v>
      </c>
      <c r="G15" s="90">
        <f t="shared" si="3"/>
        <v>0</v>
      </c>
      <c r="H15" s="91">
        <v>1</v>
      </c>
      <c r="I15" s="91">
        <v>0</v>
      </c>
      <c r="J15" s="91">
        <v>0</v>
      </c>
      <c r="K15" s="91">
        <v>0</v>
      </c>
      <c r="L15" s="91">
        <v>0</v>
      </c>
      <c r="M15" s="91">
        <v>0</v>
      </c>
      <c r="N15" s="91">
        <v>0</v>
      </c>
      <c r="O15" s="91">
        <v>0</v>
      </c>
      <c r="P15" s="91">
        <v>0</v>
      </c>
      <c r="Q15" s="91">
        <v>0</v>
      </c>
      <c r="R15" s="91">
        <v>0</v>
      </c>
      <c r="S15" s="91">
        <v>0</v>
      </c>
    </row>
    <row r="16" spans="1:19" ht="21.75" customHeight="1">
      <c r="B16" s="86" t="s">
        <v>7</v>
      </c>
      <c r="C16" s="13" t="s">
        <v>6</v>
      </c>
      <c r="D16" s="12">
        <f t="shared" si="1"/>
        <v>1</v>
      </c>
      <c r="E16" s="40">
        <f t="shared" si="2"/>
        <v>1</v>
      </c>
      <c r="F16" s="89">
        <f t="shared" si="2"/>
        <v>0</v>
      </c>
      <c r="G16" s="90">
        <f t="shared" si="3"/>
        <v>0</v>
      </c>
      <c r="H16" s="91">
        <v>1</v>
      </c>
      <c r="I16" s="91">
        <v>0</v>
      </c>
      <c r="J16" s="91">
        <v>0</v>
      </c>
      <c r="K16" s="91">
        <v>0</v>
      </c>
      <c r="L16" s="91">
        <v>0</v>
      </c>
      <c r="M16" s="91">
        <v>0</v>
      </c>
      <c r="N16" s="91">
        <v>0</v>
      </c>
      <c r="O16" s="91">
        <v>0</v>
      </c>
      <c r="P16" s="91">
        <v>0</v>
      </c>
      <c r="Q16" s="91">
        <v>0</v>
      </c>
      <c r="R16" s="91">
        <v>0</v>
      </c>
      <c r="S16" s="91">
        <v>0</v>
      </c>
    </row>
    <row r="17" spans="1:19" ht="21.75" customHeight="1">
      <c r="B17" s="86" t="s">
        <v>5</v>
      </c>
      <c r="C17" s="13" t="s">
        <v>4</v>
      </c>
      <c r="D17" s="12">
        <f t="shared" si="1"/>
        <v>2</v>
      </c>
      <c r="E17" s="40">
        <f t="shared" si="2"/>
        <v>2</v>
      </c>
      <c r="F17" s="89">
        <f t="shared" si="2"/>
        <v>0</v>
      </c>
      <c r="G17" s="90">
        <f>F17/E17*100</f>
        <v>0</v>
      </c>
      <c r="H17" s="91">
        <v>2</v>
      </c>
      <c r="I17" s="91">
        <v>0</v>
      </c>
      <c r="J17" s="91">
        <v>0</v>
      </c>
      <c r="K17" s="91">
        <v>0</v>
      </c>
      <c r="L17" s="91">
        <v>0</v>
      </c>
      <c r="M17" s="91">
        <v>0</v>
      </c>
      <c r="N17" s="91">
        <v>0</v>
      </c>
      <c r="O17" s="91">
        <v>0</v>
      </c>
      <c r="P17" s="91">
        <v>0</v>
      </c>
      <c r="Q17" s="91">
        <v>0</v>
      </c>
      <c r="R17" s="91">
        <v>0</v>
      </c>
      <c r="S17" s="91">
        <v>0</v>
      </c>
    </row>
    <row r="18" spans="1:19" s="15" customFormat="1" ht="21.75" customHeight="1">
      <c r="B18" s="86" t="s">
        <v>3</v>
      </c>
      <c r="C18" s="13" t="s">
        <v>2</v>
      </c>
      <c r="D18" s="12">
        <f t="shared" si="1"/>
        <v>0</v>
      </c>
      <c r="E18" s="40">
        <f t="shared" si="2"/>
        <v>0</v>
      </c>
      <c r="F18" s="89">
        <f t="shared" si="2"/>
        <v>0</v>
      </c>
      <c r="G18" s="90" t="s">
        <v>95</v>
      </c>
      <c r="H18" s="91">
        <v>0</v>
      </c>
      <c r="I18" s="91">
        <v>0</v>
      </c>
      <c r="J18" s="91">
        <v>0</v>
      </c>
      <c r="K18" s="91">
        <v>0</v>
      </c>
      <c r="L18" s="91">
        <v>0</v>
      </c>
      <c r="M18" s="91">
        <v>0</v>
      </c>
      <c r="N18" s="91">
        <v>0</v>
      </c>
      <c r="O18" s="91">
        <v>0</v>
      </c>
      <c r="P18" s="91">
        <v>0</v>
      </c>
      <c r="Q18" s="91">
        <v>0</v>
      </c>
      <c r="R18" s="91">
        <v>0</v>
      </c>
      <c r="S18" s="91">
        <v>0</v>
      </c>
    </row>
    <row r="19" spans="1:19" s="11" customFormat="1" ht="21.75" customHeight="1">
      <c r="B19" s="86" t="s">
        <v>1</v>
      </c>
      <c r="C19" s="13" t="s">
        <v>0</v>
      </c>
      <c r="D19" s="12">
        <f t="shared" si="1"/>
        <v>1</v>
      </c>
      <c r="E19" s="40">
        <f t="shared" si="2"/>
        <v>1</v>
      </c>
      <c r="F19" s="89">
        <f t="shared" si="2"/>
        <v>0</v>
      </c>
      <c r="G19" s="90">
        <f t="shared" si="3"/>
        <v>0</v>
      </c>
      <c r="H19" s="91">
        <v>0</v>
      </c>
      <c r="I19" s="91">
        <v>0</v>
      </c>
      <c r="J19" s="91">
        <v>1</v>
      </c>
      <c r="K19" s="91">
        <v>0</v>
      </c>
      <c r="L19" s="91">
        <v>0</v>
      </c>
      <c r="M19" s="91">
        <v>0</v>
      </c>
      <c r="N19" s="91">
        <v>0</v>
      </c>
      <c r="O19" s="91">
        <v>0</v>
      </c>
      <c r="P19" s="91">
        <v>0</v>
      </c>
      <c r="Q19" s="91">
        <v>0</v>
      </c>
      <c r="R19" s="91">
        <v>0</v>
      </c>
      <c r="S19" s="91">
        <v>0</v>
      </c>
    </row>
    <row r="20" spans="1:19" ht="7.9" customHeight="1" thickBot="1">
      <c r="A20" s="9"/>
      <c r="B20" s="9"/>
      <c r="C20" s="10"/>
      <c r="D20" s="9"/>
      <c r="E20" s="9"/>
      <c r="F20" s="9"/>
      <c r="G20" s="9"/>
      <c r="H20" s="92"/>
      <c r="I20" s="92"/>
      <c r="J20" s="93"/>
      <c r="K20" s="93"/>
      <c r="L20" s="9"/>
      <c r="M20" s="9"/>
      <c r="N20" s="9"/>
      <c r="O20" s="9"/>
      <c r="P20" s="9"/>
      <c r="Q20" s="9"/>
      <c r="R20" s="9"/>
      <c r="S20" s="9"/>
    </row>
    <row r="21" spans="1:19" s="85" customFormat="1" ht="15" customHeight="1">
      <c r="A21" s="133" t="s">
        <v>94</v>
      </c>
      <c r="B21" s="134"/>
      <c r="C21" s="134"/>
      <c r="D21" s="134"/>
      <c r="E21" s="134"/>
      <c r="F21" s="134"/>
      <c r="G21" s="134"/>
      <c r="H21" s="134"/>
      <c r="I21" s="134"/>
      <c r="J21" s="134"/>
      <c r="K21" s="134"/>
      <c r="L21" s="134"/>
      <c r="M21" s="134"/>
      <c r="N21" s="134"/>
      <c r="O21" s="134"/>
      <c r="P21" s="134"/>
      <c r="Q21" s="134"/>
      <c r="R21" s="134"/>
      <c r="S21" s="134"/>
    </row>
    <row r="23" spans="1:19">
      <c r="E23" s="52"/>
      <c r="F23" s="52"/>
    </row>
  </sheetData>
  <mergeCells count="27">
    <mergeCell ref="K5:K6"/>
    <mergeCell ref="L5:L6"/>
    <mergeCell ref="M5:M6"/>
    <mergeCell ref="N5:N6"/>
    <mergeCell ref="A21:S21"/>
    <mergeCell ref="O5:O6"/>
    <mergeCell ref="P5:P6"/>
    <mergeCell ref="Q5:Q6"/>
    <mergeCell ref="R5:R6"/>
    <mergeCell ref="S5:S6"/>
    <mergeCell ref="A7:B7"/>
    <mergeCell ref="A1:S1"/>
    <mergeCell ref="A2:S2"/>
    <mergeCell ref="C3:S3"/>
    <mergeCell ref="A4:C6"/>
    <mergeCell ref="E4:G4"/>
    <mergeCell ref="H4:I4"/>
    <mergeCell ref="J4:K4"/>
    <mergeCell ref="L4:M4"/>
    <mergeCell ref="N4:O4"/>
    <mergeCell ref="P4:Q4"/>
    <mergeCell ref="R4:S4"/>
    <mergeCell ref="E5:E6"/>
    <mergeCell ref="F5:F6"/>
    <mergeCell ref="H5:H6"/>
    <mergeCell ref="I5:I6"/>
    <mergeCell ref="J5:J6"/>
  </mergeCells>
  <phoneticPr fontId="2" type="noConversion"/>
  <printOptions horizontalCentered="1"/>
  <pageMargins left="0.62992125984251968" right="0.62992125984251968" top="0.98425196850393704" bottom="0.98425196850393704" header="0.51181102362204722" footer="0.51181102362204722"/>
  <pageSetup paperSize="9" scale="78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19CC9C-73E8-485E-A886-A48D82E0A06D}">
  <sheetPr>
    <pageSetUpPr fitToPage="1"/>
  </sheetPr>
  <dimension ref="A1:S23"/>
  <sheetViews>
    <sheetView zoomScaleNormal="100" workbookViewId="0">
      <selection activeCell="I8" sqref="I8"/>
    </sheetView>
  </sheetViews>
  <sheetFormatPr defaultColWidth="11.875" defaultRowHeight="15.75"/>
  <cols>
    <col min="1" max="2" width="7.375" style="1" customWidth="1"/>
    <col min="3" max="3" width="6.75" style="1" customWidth="1"/>
    <col min="4" max="4" width="6.75" style="1" hidden="1" customWidth="1"/>
    <col min="5" max="7" width="9.75" style="1" customWidth="1"/>
    <col min="8" max="9" width="9.75" style="52" customWidth="1"/>
    <col min="10" max="11" width="9.75" style="94" customWidth="1"/>
    <col min="12" max="17" width="9.75" style="1" customWidth="1"/>
    <col min="18" max="19" width="10.375" style="1" customWidth="1"/>
    <col min="20" max="16384" width="11.875" style="1"/>
  </cols>
  <sheetData>
    <row r="1" spans="1:19" s="11" customFormat="1" ht="42" customHeight="1">
      <c r="A1" s="110" t="s">
        <v>83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</row>
    <row r="2" spans="1:19" s="11" customFormat="1" ht="33.75" customHeight="1">
      <c r="A2" s="148" t="s">
        <v>121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113"/>
      <c r="S2" s="113"/>
    </row>
    <row r="3" spans="1:19" s="11" customFormat="1" ht="35.25" customHeight="1" thickBot="1">
      <c r="C3" s="140" t="s">
        <v>35</v>
      </c>
      <c r="D3" s="141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  <c r="R3" s="116"/>
      <c r="S3" s="116"/>
    </row>
    <row r="4" spans="1:19" s="28" customFormat="1" ht="79.900000000000006" customHeight="1">
      <c r="A4" s="117" t="s">
        <v>34</v>
      </c>
      <c r="B4" s="117"/>
      <c r="C4" s="118"/>
      <c r="D4" s="80"/>
      <c r="E4" s="121" t="s">
        <v>33</v>
      </c>
      <c r="F4" s="118"/>
      <c r="G4" s="118"/>
      <c r="H4" s="142" t="s">
        <v>32</v>
      </c>
      <c r="I4" s="143"/>
      <c r="J4" s="144" t="s">
        <v>31</v>
      </c>
      <c r="K4" s="145"/>
      <c r="L4" s="121" t="s">
        <v>30</v>
      </c>
      <c r="M4" s="146"/>
      <c r="N4" s="121" t="s">
        <v>29</v>
      </c>
      <c r="O4" s="146"/>
      <c r="P4" s="121" t="s">
        <v>28</v>
      </c>
      <c r="Q4" s="146"/>
      <c r="R4" s="121" t="s">
        <v>37</v>
      </c>
      <c r="S4" s="147"/>
    </row>
    <row r="5" spans="1:19" s="11" customFormat="1" ht="15.6" customHeight="1">
      <c r="A5" s="119"/>
      <c r="B5" s="119"/>
      <c r="C5" s="120"/>
      <c r="D5" s="81"/>
      <c r="E5" s="127" t="s">
        <v>26</v>
      </c>
      <c r="F5" s="129" t="s">
        <v>25</v>
      </c>
      <c r="G5" s="27"/>
      <c r="H5" s="138" t="s">
        <v>26</v>
      </c>
      <c r="I5" s="138" t="s">
        <v>25</v>
      </c>
      <c r="J5" s="138" t="s">
        <v>26</v>
      </c>
      <c r="K5" s="138" t="s">
        <v>25</v>
      </c>
      <c r="L5" s="138" t="s">
        <v>26</v>
      </c>
      <c r="M5" s="138" t="s">
        <v>25</v>
      </c>
      <c r="N5" s="138" t="s">
        <v>26</v>
      </c>
      <c r="O5" s="138" t="s">
        <v>25</v>
      </c>
      <c r="P5" s="138" t="s">
        <v>26</v>
      </c>
      <c r="Q5" s="138" t="s">
        <v>25</v>
      </c>
      <c r="R5" s="138" t="s">
        <v>26</v>
      </c>
      <c r="S5" s="129" t="s">
        <v>25</v>
      </c>
    </row>
    <row r="6" spans="1:19" s="11" customFormat="1" ht="34.9" customHeight="1">
      <c r="A6" s="119"/>
      <c r="B6" s="119"/>
      <c r="C6" s="120"/>
      <c r="D6" s="81"/>
      <c r="E6" s="128"/>
      <c r="F6" s="130"/>
      <c r="G6" s="25" t="s">
        <v>24</v>
      </c>
      <c r="H6" s="130"/>
      <c r="I6" s="130"/>
      <c r="J6" s="130"/>
      <c r="K6" s="130"/>
      <c r="L6" s="130"/>
      <c r="M6" s="130"/>
      <c r="N6" s="130"/>
      <c r="O6" s="130"/>
      <c r="P6" s="130"/>
      <c r="Q6" s="130"/>
      <c r="R6" s="130"/>
      <c r="S6" s="139"/>
    </row>
    <row r="7" spans="1:19" s="11" customFormat="1" ht="47.25" customHeight="1">
      <c r="A7" s="137" t="s">
        <v>123</v>
      </c>
      <c r="B7" s="137"/>
      <c r="C7" s="24">
        <v>2021</v>
      </c>
      <c r="D7" s="23">
        <f>E7+F7</f>
        <v>62</v>
      </c>
      <c r="E7" s="35">
        <f>H7+J7+L7+N7+P7+R7</f>
        <v>53</v>
      </c>
      <c r="F7" s="36">
        <f>I7+K7+M7+O7+Q7+S7</f>
        <v>9</v>
      </c>
      <c r="G7" s="37">
        <f>F7/D7*100</f>
        <v>14.516129032258066</v>
      </c>
      <c r="H7" s="87">
        <f>SUM(H8:H19)</f>
        <v>52</v>
      </c>
      <c r="I7" s="87">
        <f>SUM(I8:I19)</f>
        <v>9</v>
      </c>
      <c r="J7" s="88">
        <f>SUM(J8:J19)</f>
        <v>1</v>
      </c>
      <c r="K7" s="88">
        <f t="shared" ref="K7:S7" si="0">SUM(K8:K19)</f>
        <v>0</v>
      </c>
      <c r="L7" s="88">
        <f t="shared" si="0"/>
        <v>0</v>
      </c>
      <c r="M7" s="88">
        <f t="shared" si="0"/>
        <v>0</v>
      </c>
      <c r="N7" s="88">
        <f t="shared" si="0"/>
        <v>0</v>
      </c>
      <c r="O7" s="88">
        <f t="shared" si="0"/>
        <v>0</v>
      </c>
      <c r="P7" s="88">
        <f t="shared" si="0"/>
        <v>0</v>
      </c>
      <c r="Q7" s="88">
        <f t="shared" si="0"/>
        <v>0</v>
      </c>
      <c r="R7" s="88">
        <f t="shared" si="0"/>
        <v>0</v>
      </c>
      <c r="S7" s="88">
        <f t="shared" si="0"/>
        <v>0</v>
      </c>
    </row>
    <row r="8" spans="1:19" ht="21.75" customHeight="1">
      <c r="B8" s="79" t="s">
        <v>23</v>
      </c>
      <c r="C8" s="13" t="s">
        <v>22</v>
      </c>
      <c r="D8" s="12">
        <f t="shared" ref="D8:D19" si="1">E8+F8</f>
        <v>16</v>
      </c>
      <c r="E8" s="40">
        <f t="shared" ref="E8:F19" si="2">H8+J8+L8+N8+P8+R8</f>
        <v>14</v>
      </c>
      <c r="F8" s="89">
        <f t="shared" si="2"/>
        <v>2</v>
      </c>
      <c r="G8" s="90">
        <f t="shared" ref="G8:G19" si="3">F8/D8*100</f>
        <v>12.5</v>
      </c>
      <c r="H8" s="91">
        <v>13</v>
      </c>
      <c r="I8" s="91">
        <v>2</v>
      </c>
      <c r="J8" s="91">
        <v>1</v>
      </c>
      <c r="K8" s="91">
        <v>0</v>
      </c>
      <c r="L8" s="91">
        <v>0</v>
      </c>
      <c r="M8" s="91">
        <v>0</v>
      </c>
      <c r="N8" s="91">
        <v>0</v>
      </c>
      <c r="O8" s="91">
        <v>0</v>
      </c>
      <c r="P8" s="91">
        <v>0</v>
      </c>
      <c r="Q8" s="91">
        <v>0</v>
      </c>
      <c r="R8" s="91">
        <v>0</v>
      </c>
      <c r="S8" s="91">
        <v>0</v>
      </c>
    </row>
    <row r="9" spans="1:19" ht="21.75" customHeight="1">
      <c r="B9" s="79" t="s">
        <v>21</v>
      </c>
      <c r="C9" s="13" t="s">
        <v>20</v>
      </c>
      <c r="D9" s="12">
        <f t="shared" si="1"/>
        <v>6</v>
      </c>
      <c r="E9" s="40">
        <f t="shared" si="2"/>
        <v>6</v>
      </c>
      <c r="F9" s="89">
        <f t="shared" si="2"/>
        <v>0</v>
      </c>
      <c r="G9" s="90">
        <f t="shared" si="3"/>
        <v>0</v>
      </c>
      <c r="H9" s="91">
        <v>6</v>
      </c>
      <c r="I9" s="91">
        <v>0</v>
      </c>
      <c r="J9" s="91">
        <v>0</v>
      </c>
      <c r="K9" s="91">
        <v>0</v>
      </c>
      <c r="L9" s="91">
        <v>0</v>
      </c>
      <c r="M9" s="91">
        <v>0</v>
      </c>
      <c r="N9" s="91">
        <v>0</v>
      </c>
      <c r="O9" s="91">
        <v>0</v>
      </c>
      <c r="P9" s="91">
        <v>0</v>
      </c>
      <c r="Q9" s="91">
        <v>0</v>
      </c>
      <c r="R9" s="91">
        <v>0</v>
      </c>
      <c r="S9" s="91">
        <v>0</v>
      </c>
    </row>
    <row r="10" spans="1:19" ht="21.75" customHeight="1">
      <c r="B10" s="79" t="s">
        <v>19</v>
      </c>
      <c r="C10" s="13" t="s">
        <v>18</v>
      </c>
      <c r="D10" s="12">
        <f t="shared" si="1"/>
        <v>12</v>
      </c>
      <c r="E10" s="40">
        <f t="shared" si="2"/>
        <v>12</v>
      </c>
      <c r="F10" s="89">
        <f t="shared" si="2"/>
        <v>0</v>
      </c>
      <c r="G10" s="90">
        <f t="shared" si="3"/>
        <v>0</v>
      </c>
      <c r="H10" s="91">
        <v>12</v>
      </c>
      <c r="I10" s="91">
        <v>0</v>
      </c>
      <c r="J10" s="91">
        <v>0</v>
      </c>
      <c r="K10" s="91">
        <v>0</v>
      </c>
      <c r="L10" s="91">
        <v>0</v>
      </c>
      <c r="M10" s="91">
        <v>0</v>
      </c>
      <c r="N10" s="91">
        <v>0</v>
      </c>
      <c r="O10" s="91">
        <v>0</v>
      </c>
      <c r="P10" s="91">
        <v>0</v>
      </c>
      <c r="Q10" s="91">
        <v>0</v>
      </c>
      <c r="R10" s="91">
        <v>0</v>
      </c>
      <c r="S10" s="91">
        <v>0</v>
      </c>
    </row>
    <row r="11" spans="1:19" ht="21.75" customHeight="1">
      <c r="B11" s="79" t="s">
        <v>17</v>
      </c>
      <c r="C11" s="13" t="s">
        <v>16</v>
      </c>
      <c r="D11" s="12">
        <f t="shared" si="1"/>
        <v>3</v>
      </c>
      <c r="E11" s="40">
        <f t="shared" si="2"/>
        <v>2</v>
      </c>
      <c r="F11" s="89">
        <f t="shared" si="2"/>
        <v>1</v>
      </c>
      <c r="G11" s="90">
        <f t="shared" si="3"/>
        <v>33.333333333333329</v>
      </c>
      <c r="H11" s="91">
        <v>2</v>
      </c>
      <c r="I11" s="91">
        <v>1</v>
      </c>
      <c r="J11" s="91">
        <v>0</v>
      </c>
      <c r="K11" s="91">
        <v>0</v>
      </c>
      <c r="L11" s="91">
        <v>0</v>
      </c>
      <c r="M11" s="91">
        <v>0</v>
      </c>
      <c r="N11" s="91">
        <v>0</v>
      </c>
      <c r="O11" s="91">
        <v>0</v>
      </c>
      <c r="P11" s="91">
        <v>0</v>
      </c>
      <c r="Q11" s="91">
        <v>0</v>
      </c>
      <c r="R11" s="91">
        <v>0</v>
      </c>
      <c r="S11" s="91">
        <v>0</v>
      </c>
    </row>
    <row r="12" spans="1:19" ht="21.75" customHeight="1">
      <c r="B12" s="79" t="s">
        <v>15</v>
      </c>
      <c r="C12" s="13" t="s">
        <v>14</v>
      </c>
      <c r="D12" s="12">
        <f t="shared" si="1"/>
        <v>0</v>
      </c>
      <c r="E12" s="40">
        <f t="shared" si="2"/>
        <v>0</v>
      </c>
      <c r="F12" s="89">
        <f t="shared" si="2"/>
        <v>0</v>
      </c>
      <c r="G12" s="90" t="s">
        <v>95</v>
      </c>
      <c r="H12" s="91">
        <v>0</v>
      </c>
      <c r="I12" s="91">
        <v>0</v>
      </c>
      <c r="J12" s="91">
        <v>0</v>
      </c>
      <c r="K12" s="91">
        <v>0</v>
      </c>
      <c r="L12" s="91">
        <v>0</v>
      </c>
      <c r="M12" s="91">
        <v>0</v>
      </c>
      <c r="N12" s="91">
        <v>0</v>
      </c>
      <c r="O12" s="91">
        <v>0</v>
      </c>
      <c r="P12" s="91">
        <v>0</v>
      </c>
      <c r="Q12" s="91">
        <v>0</v>
      </c>
      <c r="R12" s="91">
        <v>0</v>
      </c>
      <c r="S12" s="91">
        <v>0</v>
      </c>
    </row>
    <row r="13" spans="1:19" ht="21.75" customHeight="1">
      <c r="B13" s="79" t="s">
        <v>13</v>
      </c>
      <c r="C13" s="13" t="s">
        <v>12</v>
      </c>
      <c r="D13" s="12">
        <f t="shared" si="1"/>
        <v>1</v>
      </c>
      <c r="E13" s="40">
        <f t="shared" si="2"/>
        <v>1</v>
      </c>
      <c r="F13" s="89">
        <f t="shared" si="2"/>
        <v>0</v>
      </c>
      <c r="G13" s="90">
        <f t="shared" si="3"/>
        <v>0</v>
      </c>
      <c r="H13" s="91">
        <v>1</v>
      </c>
      <c r="I13" s="91">
        <v>0</v>
      </c>
      <c r="J13" s="91">
        <v>0</v>
      </c>
      <c r="K13" s="91">
        <v>0</v>
      </c>
      <c r="L13" s="91">
        <v>0</v>
      </c>
      <c r="M13" s="91">
        <v>0</v>
      </c>
      <c r="N13" s="91">
        <v>0</v>
      </c>
      <c r="O13" s="91">
        <v>0</v>
      </c>
      <c r="P13" s="91">
        <v>0</v>
      </c>
      <c r="Q13" s="91">
        <v>0</v>
      </c>
      <c r="R13" s="91">
        <v>0</v>
      </c>
      <c r="S13" s="91">
        <v>0</v>
      </c>
    </row>
    <row r="14" spans="1:19" ht="21.75" customHeight="1">
      <c r="B14" s="79" t="s">
        <v>11</v>
      </c>
      <c r="C14" s="13" t="s">
        <v>10</v>
      </c>
      <c r="D14" s="12">
        <f t="shared" si="1"/>
        <v>1</v>
      </c>
      <c r="E14" s="40">
        <f t="shared" si="2"/>
        <v>1</v>
      </c>
      <c r="F14" s="89">
        <f t="shared" si="2"/>
        <v>0</v>
      </c>
      <c r="G14" s="90">
        <f t="shared" si="3"/>
        <v>0</v>
      </c>
      <c r="H14" s="91">
        <v>1</v>
      </c>
      <c r="I14" s="91">
        <v>0</v>
      </c>
      <c r="J14" s="91">
        <v>0</v>
      </c>
      <c r="K14" s="91">
        <v>0</v>
      </c>
      <c r="L14" s="91">
        <v>0</v>
      </c>
      <c r="M14" s="91">
        <v>0</v>
      </c>
      <c r="N14" s="91">
        <v>0</v>
      </c>
      <c r="O14" s="91">
        <v>0</v>
      </c>
      <c r="P14" s="91">
        <v>0</v>
      </c>
      <c r="Q14" s="91">
        <v>0</v>
      </c>
      <c r="R14" s="91">
        <v>0</v>
      </c>
      <c r="S14" s="91">
        <v>0</v>
      </c>
    </row>
    <row r="15" spans="1:19" ht="21.75" customHeight="1">
      <c r="B15" s="79" t="s">
        <v>9</v>
      </c>
      <c r="C15" s="13" t="s">
        <v>8</v>
      </c>
      <c r="D15" s="12">
        <f t="shared" si="1"/>
        <v>2</v>
      </c>
      <c r="E15" s="40">
        <f t="shared" si="2"/>
        <v>2</v>
      </c>
      <c r="F15" s="89">
        <f t="shared" si="2"/>
        <v>0</v>
      </c>
      <c r="G15" s="90">
        <f t="shared" si="3"/>
        <v>0</v>
      </c>
      <c r="H15" s="91">
        <v>2</v>
      </c>
      <c r="I15" s="91">
        <v>0</v>
      </c>
      <c r="J15" s="91">
        <v>0</v>
      </c>
      <c r="K15" s="91">
        <v>0</v>
      </c>
      <c r="L15" s="91">
        <v>0</v>
      </c>
      <c r="M15" s="91">
        <v>0</v>
      </c>
      <c r="N15" s="91">
        <v>0</v>
      </c>
      <c r="O15" s="91">
        <v>0</v>
      </c>
      <c r="P15" s="91">
        <v>0</v>
      </c>
      <c r="Q15" s="91">
        <v>0</v>
      </c>
      <c r="R15" s="91">
        <v>0</v>
      </c>
      <c r="S15" s="91">
        <v>0</v>
      </c>
    </row>
    <row r="16" spans="1:19" ht="21.75" customHeight="1">
      <c r="B16" s="79" t="s">
        <v>7</v>
      </c>
      <c r="C16" s="13" t="s">
        <v>6</v>
      </c>
      <c r="D16" s="12">
        <f t="shared" si="1"/>
        <v>2</v>
      </c>
      <c r="E16" s="40">
        <f t="shared" si="2"/>
        <v>2</v>
      </c>
      <c r="F16" s="89">
        <f t="shared" si="2"/>
        <v>0</v>
      </c>
      <c r="G16" s="90">
        <f t="shared" si="3"/>
        <v>0</v>
      </c>
      <c r="H16" s="91">
        <v>2</v>
      </c>
      <c r="I16" s="91">
        <v>0</v>
      </c>
      <c r="J16" s="91">
        <v>0</v>
      </c>
      <c r="K16" s="91">
        <v>0</v>
      </c>
      <c r="L16" s="91">
        <v>0</v>
      </c>
      <c r="M16" s="91">
        <v>0</v>
      </c>
      <c r="N16" s="91">
        <v>0</v>
      </c>
      <c r="O16" s="91">
        <v>0</v>
      </c>
      <c r="P16" s="91">
        <v>0</v>
      </c>
      <c r="Q16" s="91">
        <v>0</v>
      </c>
      <c r="R16" s="91">
        <v>0</v>
      </c>
      <c r="S16" s="91">
        <v>0</v>
      </c>
    </row>
    <row r="17" spans="1:19" ht="21.75" customHeight="1">
      <c r="B17" s="79" t="s">
        <v>5</v>
      </c>
      <c r="C17" s="13" t="s">
        <v>4</v>
      </c>
      <c r="D17" s="12">
        <f t="shared" si="1"/>
        <v>5</v>
      </c>
      <c r="E17" s="40">
        <f t="shared" si="2"/>
        <v>5</v>
      </c>
      <c r="F17" s="89">
        <f t="shared" si="2"/>
        <v>0</v>
      </c>
      <c r="G17" s="90">
        <f t="shared" si="3"/>
        <v>0</v>
      </c>
      <c r="H17" s="91">
        <v>5</v>
      </c>
      <c r="I17" s="91">
        <v>0</v>
      </c>
      <c r="J17" s="91">
        <v>0</v>
      </c>
      <c r="K17" s="91">
        <v>0</v>
      </c>
      <c r="L17" s="91">
        <v>0</v>
      </c>
      <c r="M17" s="91">
        <v>0</v>
      </c>
      <c r="N17" s="91">
        <v>0</v>
      </c>
      <c r="O17" s="91">
        <v>0</v>
      </c>
      <c r="P17" s="91">
        <v>0</v>
      </c>
      <c r="Q17" s="91">
        <v>0</v>
      </c>
      <c r="R17" s="91">
        <v>0</v>
      </c>
      <c r="S17" s="91">
        <v>0</v>
      </c>
    </row>
    <row r="18" spans="1:19" s="15" customFormat="1" ht="21.75" customHeight="1">
      <c r="B18" s="79" t="s">
        <v>3</v>
      </c>
      <c r="C18" s="13" t="s">
        <v>2</v>
      </c>
      <c r="D18" s="12">
        <f t="shared" si="1"/>
        <v>6</v>
      </c>
      <c r="E18" s="40">
        <f t="shared" si="2"/>
        <v>3</v>
      </c>
      <c r="F18" s="89">
        <f t="shared" si="2"/>
        <v>3</v>
      </c>
      <c r="G18" s="90">
        <f t="shared" si="3"/>
        <v>50</v>
      </c>
      <c r="H18" s="91">
        <v>3</v>
      </c>
      <c r="I18" s="91">
        <v>3</v>
      </c>
      <c r="J18" s="91">
        <v>0</v>
      </c>
      <c r="K18" s="91">
        <v>0</v>
      </c>
      <c r="L18" s="91">
        <v>0</v>
      </c>
      <c r="M18" s="91">
        <v>0</v>
      </c>
      <c r="N18" s="91">
        <v>0</v>
      </c>
      <c r="O18" s="91">
        <v>0</v>
      </c>
      <c r="P18" s="91">
        <v>0</v>
      </c>
      <c r="Q18" s="91">
        <v>0</v>
      </c>
      <c r="R18" s="91">
        <v>0</v>
      </c>
      <c r="S18" s="91">
        <v>0</v>
      </c>
    </row>
    <row r="19" spans="1:19" s="11" customFormat="1" ht="21.75" customHeight="1">
      <c r="B19" s="79" t="s">
        <v>1</v>
      </c>
      <c r="C19" s="13" t="s">
        <v>0</v>
      </c>
      <c r="D19" s="12">
        <f t="shared" si="1"/>
        <v>8</v>
      </c>
      <c r="E19" s="40">
        <f t="shared" si="2"/>
        <v>5</v>
      </c>
      <c r="F19" s="89">
        <f t="shared" si="2"/>
        <v>3</v>
      </c>
      <c r="G19" s="90">
        <f t="shared" si="3"/>
        <v>37.5</v>
      </c>
      <c r="H19" s="91">
        <v>5</v>
      </c>
      <c r="I19" s="91">
        <v>3</v>
      </c>
      <c r="J19" s="91">
        <v>0</v>
      </c>
      <c r="K19" s="91">
        <v>0</v>
      </c>
      <c r="L19" s="91">
        <v>0</v>
      </c>
      <c r="M19" s="91">
        <v>0</v>
      </c>
      <c r="N19" s="91">
        <v>0</v>
      </c>
      <c r="O19" s="91">
        <v>0</v>
      </c>
      <c r="P19" s="91">
        <v>0</v>
      </c>
      <c r="Q19" s="91">
        <v>0</v>
      </c>
      <c r="R19" s="91">
        <v>0</v>
      </c>
      <c r="S19" s="91">
        <v>0</v>
      </c>
    </row>
    <row r="20" spans="1:19" ht="7.9" customHeight="1" thickBot="1">
      <c r="A20" s="9"/>
      <c r="B20" s="9"/>
      <c r="C20" s="10"/>
      <c r="D20" s="9"/>
      <c r="E20" s="9"/>
      <c r="F20" s="9"/>
      <c r="G20" s="9"/>
      <c r="H20" s="92"/>
      <c r="I20" s="92"/>
      <c r="J20" s="93"/>
      <c r="K20" s="93"/>
      <c r="L20" s="9"/>
      <c r="M20" s="9"/>
      <c r="N20" s="9"/>
      <c r="O20" s="9"/>
      <c r="P20" s="9"/>
      <c r="Q20" s="9"/>
      <c r="R20" s="9"/>
      <c r="S20" s="9"/>
    </row>
    <row r="21" spans="1:19" s="82" customFormat="1" ht="15" customHeight="1">
      <c r="A21" s="133" t="s">
        <v>94</v>
      </c>
      <c r="B21" s="134"/>
      <c r="C21" s="134"/>
      <c r="D21" s="134"/>
      <c r="E21" s="134"/>
      <c r="F21" s="134"/>
      <c r="G21" s="134"/>
      <c r="H21" s="134"/>
      <c r="I21" s="134"/>
      <c r="J21" s="134"/>
      <c r="K21" s="134"/>
      <c r="L21" s="134"/>
      <c r="M21" s="134"/>
      <c r="N21" s="134"/>
      <c r="O21" s="134"/>
      <c r="P21" s="134"/>
      <c r="Q21" s="134"/>
      <c r="R21" s="134"/>
      <c r="S21" s="134"/>
    </row>
    <row r="23" spans="1:19">
      <c r="E23" s="52"/>
      <c r="F23" s="52"/>
    </row>
  </sheetData>
  <mergeCells count="27">
    <mergeCell ref="A1:S1"/>
    <mergeCell ref="A2:S2"/>
    <mergeCell ref="C3:S3"/>
    <mergeCell ref="A4:C6"/>
    <mergeCell ref="E4:G4"/>
    <mergeCell ref="H4:I4"/>
    <mergeCell ref="J4:K4"/>
    <mergeCell ref="L4:M4"/>
    <mergeCell ref="N4:O4"/>
    <mergeCell ref="P4:Q4"/>
    <mergeCell ref="R4:S4"/>
    <mergeCell ref="E5:E6"/>
    <mergeCell ref="F5:F6"/>
    <mergeCell ref="H5:H6"/>
    <mergeCell ref="I5:I6"/>
    <mergeCell ref="J5:J6"/>
    <mergeCell ref="K5:K6"/>
    <mergeCell ref="L5:L6"/>
    <mergeCell ref="M5:M6"/>
    <mergeCell ref="N5:N6"/>
    <mergeCell ref="A21:S21"/>
    <mergeCell ref="O5:O6"/>
    <mergeCell ref="P5:P6"/>
    <mergeCell ref="Q5:Q6"/>
    <mergeCell ref="R5:R6"/>
    <mergeCell ref="S5:S6"/>
    <mergeCell ref="A7:B7"/>
  </mergeCells>
  <phoneticPr fontId="2" type="noConversion"/>
  <printOptions horizontalCentered="1"/>
  <pageMargins left="0.62992125984251968" right="0.62992125984251968" top="0.98425196850393704" bottom="0.98425196850393704" header="0.51181102362204722" footer="0.51181102362204722"/>
  <pageSetup paperSize="9" scale="78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S23"/>
  <sheetViews>
    <sheetView topLeftCell="B7" zoomScaleNormal="100" workbookViewId="0">
      <selection activeCell="H8" sqref="H8:S19"/>
    </sheetView>
  </sheetViews>
  <sheetFormatPr defaultColWidth="11.875" defaultRowHeight="15.75"/>
  <cols>
    <col min="1" max="2" width="7.375" style="1" customWidth="1"/>
    <col min="3" max="3" width="6.75" style="1" customWidth="1"/>
    <col min="4" max="4" width="6.75" style="1" hidden="1" customWidth="1"/>
    <col min="5" max="7" width="9.75" style="1" customWidth="1"/>
    <col min="8" max="9" width="9.75" style="4" customWidth="1"/>
    <col min="10" max="11" width="9.75" style="3" customWidth="1"/>
    <col min="12" max="17" width="9.75" style="2" customWidth="1"/>
    <col min="18" max="19" width="10.375" style="2" customWidth="1"/>
    <col min="20" max="16384" width="11.875" style="1"/>
  </cols>
  <sheetData>
    <row r="1" spans="1:19" s="11" customFormat="1" ht="42" customHeight="1">
      <c r="A1" s="110" t="s">
        <v>83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</row>
    <row r="2" spans="1:19" s="11" customFormat="1" ht="33.75" customHeight="1">
      <c r="A2" s="148" t="s">
        <v>112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113"/>
      <c r="S2" s="113"/>
    </row>
    <row r="3" spans="1:19" s="11" customFormat="1" ht="35.25" customHeight="1" thickBot="1">
      <c r="C3" s="114" t="s">
        <v>35</v>
      </c>
      <c r="D3" s="115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  <c r="R3" s="116"/>
      <c r="S3" s="116"/>
    </row>
    <row r="4" spans="1:19" s="28" customFormat="1" ht="79.900000000000006" customHeight="1">
      <c r="A4" s="117" t="s">
        <v>34</v>
      </c>
      <c r="B4" s="117"/>
      <c r="C4" s="118"/>
      <c r="D4" s="71"/>
      <c r="E4" s="121" t="s">
        <v>33</v>
      </c>
      <c r="F4" s="118"/>
      <c r="G4" s="118"/>
      <c r="H4" s="122" t="s">
        <v>32</v>
      </c>
      <c r="I4" s="123"/>
      <c r="J4" s="149" t="s">
        <v>86</v>
      </c>
      <c r="K4" s="150"/>
      <c r="L4" s="124" t="s">
        <v>30</v>
      </c>
      <c r="M4" s="125"/>
      <c r="N4" s="124" t="s">
        <v>29</v>
      </c>
      <c r="O4" s="125"/>
      <c r="P4" s="124" t="s">
        <v>28</v>
      </c>
      <c r="Q4" s="125"/>
      <c r="R4" s="124" t="s">
        <v>37</v>
      </c>
      <c r="S4" s="126"/>
    </row>
    <row r="5" spans="1:19" s="11" customFormat="1" ht="15.6" customHeight="1">
      <c r="A5" s="119"/>
      <c r="B5" s="119"/>
      <c r="C5" s="120"/>
      <c r="D5" s="72"/>
      <c r="E5" s="127" t="s">
        <v>26</v>
      </c>
      <c r="F5" s="129" t="s">
        <v>25</v>
      </c>
      <c r="G5" s="27"/>
      <c r="H5" s="131" t="s">
        <v>26</v>
      </c>
      <c r="I5" s="131" t="s">
        <v>25</v>
      </c>
      <c r="J5" s="131" t="s">
        <v>26</v>
      </c>
      <c r="K5" s="131" t="s">
        <v>25</v>
      </c>
      <c r="L5" s="131" t="s">
        <v>26</v>
      </c>
      <c r="M5" s="131" t="s">
        <v>25</v>
      </c>
      <c r="N5" s="131" t="s">
        <v>26</v>
      </c>
      <c r="O5" s="131" t="s">
        <v>53</v>
      </c>
      <c r="P5" s="131" t="s">
        <v>26</v>
      </c>
      <c r="Q5" s="131" t="s">
        <v>25</v>
      </c>
      <c r="R5" s="131" t="s">
        <v>88</v>
      </c>
      <c r="S5" s="135" t="s">
        <v>25</v>
      </c>
    </row>
    <row r="6" spans="1:19" s="11" customFormat="1" ht="34.9" customHeight="1">
      <c r="A6" s="119"/>
      <c r="B6" s="119"/>
      <c r="C6" s="120"/>
      <c r="D6" s="72"/>
      <c r="E6" s="128"/>
      <c r="F6" s="130"/>
      <c r="G6" s="25" t="s">
        <v>54</v>
      </c>
      <c r="H6" s="132"/>
      <c r="I6" s="132"/>
      <c r="J6" s="132"/>
      <c r="K6" s="132"/>
      <c r="L6" s="132"/>
      <c r="M6" s="132"/>
      <c r="N6" s="132"/>
      <c r="O6" s="132"/>
      <c r="P6" s="132"/>
      <c r="Q6" s="132"/>
      <c r="R6" s="132"/>
      <c r="S6" s="136"/>
    </row>
    <row r="7" spans="1:19" s="11" customFormat="1" ht="47.25" customHeight="1">
      <c r="A7" s="137" t="s">
        <v>113</v>
      </c>
      <c r="B7" s="137"/>
      <c r="C7" s="24">
        <v>2020</v>
      </c>
      <c r="D7" s="23">
        <f>E7+F7</f>
        <v>28</v>
      </c>
      <c r="E7" s="35">
        <f>H7+J7+L7+N7+P7+R7</f>
        <v>28</v>
      </c>
      <c r="F7" s="36">
        <f>I7+K7+M7+O7+Q7+S7</f>
        <v>0</v>
      </c>
      <c r="G7" s="37">
        <f>F7/D7*100</f>
        <v>0</v>
      </c>
      <c r="H7" s="38">
        <f>SUM(H8:H19)</f>
        <v>28</v>
      </c>
      <c r="I7" s="38">
        <f>SUM(I8:I19)</f>
        <v>0</v>
      </c>
      <c r="J7" s="39">
        <f>SUM(J8:J19)</f>
        <v>0</v>
      </c>
      <c r="K7" s="39">
        <f t="shared" ref="K7:S7" si="0">SUM(K8:K19)</f>
        <v>0</v>
      </c>
      <c r="L7" s="39">
        <f t="shared" si="0"/>
        <v>0</v>
      </c>
      <c r="M7" s="39">
        <f t="shared" si="0"/>
        <v>0</v>
      </c>
      <c r="N7" s="39">
        <f t="shared" si="0"/>
        <v>0</v>
      </c>
      <c r="O7" s="39">
        <f t="shared" si="0"/>
        <v>0</v>
      </c>
      <c r="P7" s="39">
        <f t="shared" si="0"/>
        <v>0</v>
      </c>
      <c r="Q7" s="39">
        <f t="shared" si="0"/>
        <v>0</v>
      </c>
      <c r="R7" s="39">
        <f t="shared" si="0"/>
        <v>0</v>
      </c>
      <c r="S7" s="39">
        <f t="shared" si="0"/>
        <v>0</v>
      </c>
    </row>
    <row r="8" spans="1:19" ht="21.75" customHeight="1">
      <c r="A8" s="17"/>
      <c r="B8" s="70" t="s">
        <v>23</v>
      </c>
      <c r="C8" s="13" t="s">
        <v>22</v>
      </c>
      <c r="D8" s="12">
        <f t="shared" ref="D8:D19" si="1">E8+F8</f>
        <v>1</v>
      </c>
      <c r="E8" s="40">
        <f t="shared" ref="E8:F19" si="2">H8+J8+L8+N8+P8+R8</f>
        <v>1</v>
      </c>
      <c r="F8" s="41">
        <f t="shared" si="2"/>
        <v>0</v>
      </c>
      <c r="G8" s="42">
        <f t="shared" ref="G8:G19" si="3">F8/D8*100</f>
        <v>0</v>
      </c>
      <c r="H8" s="43">
        <v>1</v>
      </c>
      <c r="I8" s="43">
        <v>0</v>
      </c>
      <c r="J8" s="43">
        <v>0</v>
      </c>
      <c r="K8" s="43">
        <v>0</v>
      </c>
      <c r="L8" s="43">
        <v>0</v>
      </c>
      <c r="M8" s="43">
        <v>0</v>
      </c>
      <c r="N8" s="43">
        <v>0</v>
      </c>
      <c r="O8" s="43">
        <v>0</v>
      </c>
      <c r="P8" s="43">
        <v>0</v>
      </c>
      <c r="Q8" s="43">
        <v>0</v>
      </c>
      <c r="R8" s="43">
        <v>0</v>
      </c>
      <c r="S8" s="43">
        <v>0</v>
      </c>
    </row>
    <row r="9" spans="1:19" ht="21.75" customHeight="1">
      <c r="A9" s="17"/>
      <c r="B9" s="70" t="s">
        <v>58</v>
      </c>
      <c r="C9" s="13" t="s">
        <v>20</v>
      </c>
      <c r="D9" s="12">
        <f t="shared" si="1"/>
        <v>2</v>
      </c>
      <c r="E9" s="40">
        <f t="shared" si="2"/>
        <v>2</v>
      </c>
      <c r="F9" s="41">
        <f t="shared" si="2"/>
        <v>0</v>
      </c>
      <c r="G9" s="42">
        <f t="shared" si="3"/>
        <v>0</v>
      </c>
      <c r="H9" s="43">
        <v>2</v>
      </c>
      <c r="I9" s="43">
        <v>0</v>
      </c>
      <c r="J9" s="43">
        <v>0</v>
      </c>
      <c r="K9" s="43">
        <v>0</v>
      </c>
      <c r="L9" s="43">
        <v>0</v>
      </c>
      <c r="M9" s="43">
        <v>0</v>
      </c>
      <c r="N9" s="43">
        <v>0</v>
      </c>
      <c r="O9" s="43">
        <v>0</v>
      </c>
      <c r="P9" s="43">
        <v>0</v>
      </c>
      <c r="Q9" s="43">
        <v>0</v>
      </c>
      <c r="R9" s="43">
        <v>0</v>
      </c>
      <c r="S9" s="43">
        <v>0</v>
      </c>
    </row>
    <row r="10" spans="1:19" ht="21.75" customHeight="1">
      <c r="A10" s="17"/>
      <c r="B10" s="70" t="s">
        <v>19</v>
      </c>
      <c r="C10" s="13" t="s">
        <v>18</v>
      </c>
      <c r="D10" s="12">
        <f t="shared" si="1"/>
        <v>4</v>
      </c>
      <c r="E10" s="40">
        <f t="shared" si="2"/>
        <v>4</v>
      </c>
      <c r="F10" s="41">
        <f t="shared" si="2"/>
        <v>0</v>
      </c>
      <c r="G10" s="42">
        <f t="shared" si="3"/>
        <v>0</v>
      </c>
      <c r="H10" s="43">
        <v>4</v>
      </c>
      <c r="I10" s="43">
        <v>0</v>
      </c>
      <c r="J10" s="43">
        <v>0</v>
      </c>
      <c r="K10" s="43">
        <v>0</v>
      </c>
      <c r="L10" s="43">
        <v>0</v>
      </c>
      <c r="M10" s="43">
        <v>0</v>
      </c>
      <c r="N10" s="43">
        <v>0</v>
      </c>
      <c r="O10" s="43">
        <v>0</v>
      </c>
      <c r="P10" s="43">
        <v>0</v>
      </c>
      <c r="Q10" s="43">
        <v>0</v>
      </c>
      <c r="R10" s="43">
        <v>0</v>
      </c>
      <c r="S10" s="43">
        <v>0</v>
      </c>
    </row>
    <row r="11" spans="1:19" ht="21.75" customHeight="1">
      <c r="A11" s="17"/>
      <c r="B11" s="70" t="s">
        <v>17</v>
      </c>
      <c r="C11" s="13" t="s">
        <v>16</v>
      </c>
      <c r="D11" s="12">
        <f t="shared" si="1"/>
        <v>0</v>
      </c>
      <c r="E11" s="40">
        <f t="shared" si="2"/>
        <v>0</v>
      </c>
      <c r="F11" s="41">
        <f t="shared" si="2"/>
        <v>0</v>
      </c>
      <c r="G11" s="42" t="s">
        <v>95</v>
      </c>
      <c r="H11" s="43">
        <v>0</v>
      </c>
      <c r="I11" s="43">
        <v>0</v>
      </c>
      <c r="J11" s="43">
        <v>0</v>
      </c>
      <c r="K11" s="43">
        <v>0</v>
      </c>
      <c r="L11" s="43">
        <v>0</v>
      </c>
      <c r="M11" s="43">
        <v>0</v>
      </c>
      <c r="N11" s="43">
        <v>0</v>
      </c>
      <c r="O11" s="43">
        <v>0</v>
      </c>
      <c r="P11" s="43">
        <v>0</v>
      </c>
      <c r="Q11" s="43">
        <v>0</v>
      </c>
      <c r="R11" s="43">
        <v>0</v>
      </c>
      <c r="S11" s="43">
        <v>0</v>
      </c>
    </row>
    <row r="12" spans="1:19" ht="21.75" customHeight="1">
      <c r="A12" s="17"/>
      <c r="B12" s="70" t="s">
        <v>64</v>
      </c>
      <c r="C12" s="13" t="s">
        <v>14</v>
      </c>
      <c r="D12" s="12">
        <f t="shared" si="1"/>
        <v>6</v>
      </c>
      <c r="E12" s="40">
        <f t="shared" si="2"/>
        <v>6</v>
      </c>
      <c r="F12" s="41">
        <f t="shared" si="2"/>
        <v>0</v>
      </c>
      <c r="G12" s="42">
        <f t="shared" si="3"/>
        <v>0</v>
      </c>
      <c r="H12" s="43">
        <v>6</v>
      </c>
      <c r="I12" s="43">
        <v>0</v>
      </c>
      <c r="J12" s="43">
        <v>0</v>
      </c>
      <c r="K12" s="43">
        <v>0</v>
      </c>
      <c r="L12" s="43">
        <v>0</v>
      </c>
      <c r="M12" s="43">
        <v>0</v>
      </c>
      <c r="N12" s="43">
        <v>0</v>
      </c>
      <c r="O12" s="43">
        <v>0</v>
      </c>
      <c r="P12" s="43">
        <v>0</v>
      </c>
      <c r="Q12" s="43">
        <v>0</v>
      </c>
      <c r="R12" s="43">
        <v>0</v>
      </c>
      <c r="S12" s="43">
        <v>0</v>
      </c>
    </row>
    <row r="13" spans="1:19" ht="21.75" customHeight="1">
      <c r="A13" s="17"/>
      <c r="B13" s="70" t="s">
        <v>13</v>
      </c>
      <c r="C13" s="13" t="s">
        <v>12</v>
      </c>
      <c r="D13" s="12">
        <f t="shared" si="1"/>
        <v>3</v>
      </c>
      <c r="E13" s="40">
        <f t="shared" si="2"/>
        <v>3</v>
      </c>
      <c r="F13" s="41">
        <f t="shared" si="2"/>
        <v>0</v>
      </c>
      <c r="G13" s="42">
        <f t="shared" si="3"/>
        <v>0</v>
      </c>
      <c r="H13" s="43">
        <v>3</v>
      </c>
      <c r="I13" s="43">
        <v>0</v>
      </c>
      <c r="J13" s="43">
        <v>0</v>
      </c>
      <c r="K13" s="43">
        <v>0</v>
      </c>
      <c r="L13" s="43">
        <v>0</v>
      </c>
      <c r="M13" s="43">
        <v>0</v>
      </c>
      <c r="N13" s="43">
        <v>0</v>
      </c>
      <c r="O13" s="43">
        <v>0</v>
      </c>
      <c r="P13" s="43">
        <v>0</v>
      </c>
      <c r="Q13" s="43">
        <v>0</v>
      </c>
      <c r="R13" s="43">
        <v>0</v>
      </c>
      <c r="S13" s="43">
        <v>0</v>
      </c>
    </row>
    <row r="14" spans="1:19" ht="21.75" customHeight="1">
      <c r="A14" s="17"/>
      <c r="B14" s="70" t="s">
        <v>11</v>
      </c>
      <c r="C14" s="13" t="s">
        <v>10</v>
      </c>
      <c r="D14" s="12">
        <f t="shared" si="1"/>
        <v>1</v>
      </c>
      <c r="E14" s="40">
        <f t="shared" si="2"/>
        <v>1</v>
      </c>
      <c r="F14" s="41">
        <f t="shared" si="2"/>
        <v>0</v>
      </c>
      <c r="G14" s="42">
        <f t="shared" si="3"/>
        <v>0</v>
      </c>
      <c r="H14" s="43">
        <v>1</v>
      </c>
      <c r="I14" s="43">
        <v>0</v>
      </c>
      <c r="J14" s="43">
        <v>0</v>
      </c>
      <c r="K14" s="43">
        <v>0</v>
      </c>
      <c r="L14" s="43">
        <v>0</v>
      </c>
      <c r="M14" s="43">
        <v>0</v>
      </c>
      <c r="N14" s="43">
        <v>0</v>
      </c>
      <c r="O14" s="43">
        <v>0</v>
      </c>
      <c r="P14" s="43">
        <v>0</v>
      </c>
      <c r="Q14" s="43">
        <v>0</v>
      </c>
      <c r="R14" s="43">
        <v>0</v>
      </c>
      <c r="S14" s="43">
        <v>0</v>
      </c>
    </row>
    <row r="15" spans="1:19" ht="21.75" customHeight="1">
      <c r="A15" s="17"/>
      <c r="B15" s="70" t="s">
        <v>9</v>
      </c>
      <c r="C15" s="13" t="s">
        <v>8</v>
      </c>
      <c r="D15" s="12">
        <f t="shared" si="1"/>
        <v>2</v>
      </c>
      <c r="E15" s="40">
        <f t="shared" si="2"/>
        <v>2</v>
      </c>
      <c r="F15" s="41">
        <f t="shared" si="2"/>
        <v>0</v>
      </c>
      <c r="G15" s="42">
        <f t="shared" si="3"/>
        <v>0</v>
      </c>
      <c r="H15" s="43">
        <v>2</v>
      </c>
      <c r="I15" s="43">
        <v>0</v>
      </c>
      <c r="J15" s="43">
        <v>0</v>
      </c>
      <c r="K15" s="43">
        <v>0</v>
      </c>
      <c r="L15" s="43">
        <v>0</v>
      </c>
      <c r="M15" s="43">
        <v>0</v>
      </c>
      <c r="N15" s="43">
        <v>0</v>
      </c>
      <c r="O15" s="43">
        <v>0</v>
      </c>
      <c r="P15" s="43">
        <v>0</v>
      </c>
      <c r="Q15" s="43">
        <v>0</v>
      </c>
      <c r="R15" s="43">
        <v>0</v>
      </c>
      <c r="S15" s="43">
        <v>0</v>
      </c>
    </row>
    <row r="16" spans="1:19" ht="21.75" customHeight="1">
      <c r="A16" s="17"/>
      <c r="B16" s="70" t="s">
        <v>7</v>
      </c>
      <c r="C16" s="13" t="s">
        <v>6</v>
      </c>
      <c r="D16" s="12">
        <f t="shared" si="1"/>
        <v>3</v>
      </c>
      <c r="E16" s="40">
        <f t="shared" si="2"/>
        <v>3</v>
      </c>
      <c r="F16" s="41">
        <f t="shared" si="2"/>
        <v>0</v>
      </c>
      <c r="G16" s="42">
        <f t="shared" si="3"/>
        <v>0</v>
      </c>
      <c r="H16" s="43">
        <v>3</v>
      </c>
      <c r="I16" s="43">
        <v>0</v>
      </c>
      <c r="J16" s="43">
        <v>0</v>
      </c>
      <c r="K16" s="43">
        <v>0</v>
      </c>
      <c r="L16" s="43">
        <v>0</v>
      </c>
      <c r="M16" s="43">
        <v>0</v>
      </c>
      <c r="N16" s="43">
        <v>0</v>
      </c>
      <c r="O16" s="43">
        <v>0</v>
      </c>
      <c r="P16" s="43">
        <v>0</v>
      </c>
      <c r="Q16" s="43">
        <v>0</v>
      </c>
      <c r="R16" s="43">
        <v>0</v>
      </c>
      <c r="S16" s="43">
        <v>0</v>
      </c>
    </row>
    <row r="17" spans="1:19" ht="21.75" customHeight="1">
      <c r="A17" s="17"/>
      <c r="B17" s="70" t="s">
        <v>74</v>
      </c>
      <c r="C17" s="13" t="s">
        <v>4</v>
      </c>
      <c r="D17" s="12">
        <f t="shared" si="1"/>
        <v>1</v>
      </c>
      <c r="E17" s="40">
        <f t="shared" si="2"/>
        <v>1</v>
      </c>
      <c r="F17" s="41">
        <f t="shared" si="2"/>
        <v>0</v>
      </c>
      <c r="G17" s="42" t="s">
        <v>95</v>
      </c>
      <c r="H17" s="43">
        <v>1</v>
      </c>
      <c r="I17" s="43">
        <v>0</v>
      </c>
      <c r="J17" s="43">
        <v>0</v>
      </c>
      <c r="K17" s="43">
        <v>0</v>
      </c>
      <c r="L17" s="43">
        <v>0</v>
      </c>
      <c r="M17" s="43">
        <v>0</v>
      </c>
      <c r="N17" s="43">
        <v>0</v>
      </c>
      <c r="O17" s="43">
        <v>0</v>
      </c>
      <c r="P17" s="43">
        <v>0</v>
      </c>
      <c r="Q17" s="43">
        <v>0</v>
      </c>
      <c r="R17" s="43">
        <v>0</v>
      </c>
      <c r="S17" s="43">
        <v>0</v>
      </c>
    </row>
    <row r="18" spans="1:19" s="15" customFormat="1" ht="21.75" customHeight="1">
      <c r="A18" s="16"/>
      <c r="B18" s="70" t="s">
        <v>3</v>
      </c>
      <c r="C18" s="13" t="s">
        <v>76</v>
      </c>
      <c r="D18" s="12">
        <f t="shared" si="1"/>
        <v>3</v>
      </c>
      <c r="E18" s="40">
        <f t="shared" si="2"/>
        <v>3</v>
      </c>
      <c r="F18" s="41">
        <f t="shared" si="2"/>
        <v>0</v>
      </c>
      <c r="G18" s="42">
        <f t="shared" si="3"/>
        <v>0</v>
      </c>
      <c r="H18" s="43">
        <v>3</v>
      </c>
      <c r="I18" s="43">
        <v>0</v>
      </c>
      <c r="J18" s="43">
        <v>0</v>
      </c>
      <c r="K18" s="43">
        <v>0</v>
      </c>
      <c r="L18" s="43">
        <v>0</v>
      </c>
      <c r="M18" s="43">
        <v>0</v>
      </c>
      <c r="N18" s="43">
        <v>0</v>
      </c>
      <c r="O18" s="43">
        <v>0</v>
      </c>
      <c r="P18" s="43">
        <v>0</v>
      </c>
      <c r="Q18" s="43">
        <v>0</v>
      </c>
      <c r="R18" s="43">
        <v>0</v>
      </c>
      <c r="S18" s="43">
        <v>0</v>
      </c>
    </row>
    <row r="19" spans="1:19" s="11" customFormat="1" ht="21.75" customHeight="1">
      <c r="A19" s="14"/>
      <c r="B19" s="70" t="s">
        <v>1</v>
      </c>
      <c r="C19" s="13" t="s">
        <v>77</v>
      </c>
      <c r="D19" s="12">
        <f t="shared" si="1"/>
        <v>2</v>
      </c>
      <c r="E19" s="40">
        <f t="shared" si="2"/>
        <v>2</v>
      </c>
      <c r="F19" s="41">
        <f t="shared" si="2"/>
        <v>0</v>
      </c>
      <c r="G19" s="42">
        <f t="shared" si="3"/>
        <v>0</v>
      </c>
      <c r="H19" s="43">
        <v>2</v>
      </c>
      <c r="I19" s="43">
        <v>0</v>
      </c>
      <c r="J19" s="43">
        <v>0</v>
      </c>
      <c r="K19" s="43">
        <v>0</v>
      </c>
      <c r="L19" s="43">
        <v>0</v>
      </c>
      <c r="M19" s="43">
        <v>0</v>
      </c>
      <c r="N19" s="43">
        <v>0</v>
      </c>
      <c r="O19" s="43">
        <v>0</v>
      </c>
      <c r="P19" s="43">
        <v>0</v>
      </c>
      <c r="Q19" s="43">
        <v>0</v>
      </c>
      <c r="R19" s="43">
        <v>0</v>
      </c>
      <c r="S19" s="43">
        <v>0</v>
      </c>
    </row>
    <row r="20" spans="1:19" ht="7.9" customHeight="1" thickBot="1">
      <c r="A20" s="9"/>
      <c r="B20" s="9"/>
      <c r="C20" s="10"/>
      <c r="D20" s="9"/>
      <c r="E20" s="9"/>
      <c r="F20" s="9"/>
      <c r="G20" s="9"/>
      <c r="H20" s="8"/>
      <c r="I20" s="8"/>
      <c r="J20" s="7"/>
      <c r="K20" s="7"/>
      <c r="L20" s="6"/>
      <c r="M20" s="6"/>
      <c r="N20" s="6"/>
      <c r="O20" s="6"/>
      <c r="P20" s="6"/>
      <c r="Q20" s="6"/>
      <c r="R20" s="6"/>
      <c r="S20" s="6"/>
    </row>
    <row r="21" spans="1:19" s="73" customFormat="1" ht="15" customHeight="1">
      <c r="A21" s="133" t="s">
        <v>94</v>
      </c>
      <c r="B21" s="134"/>
      <c r="C21" s="134"/>
      <c r="D21" s="134"/>
      <c r="E21" s="134"/>
      <c r="F21" s="134"/>
      <c r="G21" s="134"/>
      <c r="H21" s="134"/>
      <c r="I21" s="134"/>
      <c r="J21" s="134"/>
      <c r="K21" s="134"/>
      <c r="L21" s="134"/>
      <c r="M21" s="134"/>
      <c r="N21" s="134"/>
      <c r="O21" s="134"/>
      <c r="P21" s="134"/>
      <c r="Q21" s="134"/>
      <c r="R21" s="134"/>
      <c r="S21" s="134"/>
    </row>
    <row r="23" spans="1:19">
      <c r="E23" s="52"/>
      <c r="F23" s="52"/>
    </row>
  </sheetData>
  <mergeCells count="27">
    <mergeCell ref="K5:K6"/>
    <mergeCell ref="L5:L6"/>
    <mergeCell ref="M5:M6"/>
    <mergeCell ref="N5:N6"/>
    <mergeCell ref="A21:S21"/>
    <mergeCell ref="O5:O6"/>
    <mergeCell ref="P5:P6"/>
    <mergeCell ref="Q5:Q6"/>
    <mergeCell ref="R5:R6"/>
    <mergeCell ref="S5:S6"/>
    <mergeCell ref="A7:B7"/>
    <mergeCell ref="A1:S1"/>
    <mergeCell ref="A2:S2"/>
    <mergeCell ref="C3:S3"/>
    <mergeCell ref="A4:C6"/>
    <mergeCell ref="E4:G4"/>
    <mergeCell ref="H4:I4"/>
    <mergeCell ref="J4:K4"/>
    <mergeCell ref="L4:M4"/>
    <mergeCell ref="N4:O4"/>
    <mergeCell ref="P4:Q4"/>
    <mergeCell ref="R4:S4"/>
    <mergeCell ref="E5:E6"/>
    <mergeCell ref="F5:F6"/>
    <mergeCell ref="H5:H6"/>
    <mergeCell ref="I5:I6"/>
    <mergeCell ref="J5:J6"/>
  </mergeCells>
  <phoneticPr fontId="2" type="noConversion"/>
  <printOptions horizontalCentered="1"/>
  <pageMargins left="0.62992125984251968" right="0.62992125984251968" top="0.98425196850393704" bottom="0.98425196850393704" header="0.51181102362204722" footer="0.51181102362204722"/>
  <pageSetup paperSize="9" scale="78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S23"/>
  <sheetViews>
    <sheetView zoomScaleNormal="100" workbookViewId="0">
      <selection activeCell="A2" sqref="A2:S2"/>
    </sheetView>
  </sheetViews>
  <sheetFormatPr defaultColWidth="11.875" defaultRowHeight="15.75"/>
  <cols>
    <col min="1" max="2" width="7.375" style="1" customWidth="1"/>
    <col min="3" max="3" width="6.75" style="1" customWidth="1"/>
    <col min="4" max="4" width="6.75" style="1" hidden="1" customWidth="1"/>
    <col min="5" max="7" width="9.75" style="1" customWidth="1"/>
    <col min="8" max="9" width="9.75" style="4" customWidth="1"/>
    <col min="10" max="11" width="9.75" style="3" customWidth="1"/>
    <col min="12" max="17" width="9.75" style="2" customWidth="1"/>
    <col min="18" max="19" width="10.375" style="2" customWidth="1"/>
    <col min="20" max="16384" width="11.875" style="1"/>
  </cols>
  <sheetData>
    <row r="1" spans="1:19" s="11" customFormat="1" ht="42" customHeight="1">
      <c r="A1" s="110" t="s">
        <v>83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</row>
    <row r="2" spans="1:19" s="11" customFormat="1" ht="33.75" customHeight="1">
      <c r="A2" s="148" t="s">
        <v>85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113"/>
      <c r="S2" s="113"/>
    </row>
    <row r="3" spans="1:19" s="11" customFormat="1" ht="35.25" customHeight="1" thickBot="1">
      <c r="C3" s="114" t="s">
        <v>35</v>
      </c>
      <c r="D3" s="115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  <c r="R3" s="116"/>
      <c r="S3" s="116"/>
    </row>
    <row r="4" spans="1:19" s="28" customFormat="1" ht="79.900000000000006" customHeight="1">
      <c r="A4" s="117" t="s">
        <v>34</v>
      </c>
      <c r="B4" s="117"/>
      <c r="C4" s="118"/>
      <c r="D4" s="49"/>
      <c r="E4" s="121" t="s">
        <v>33</v>
      </c>
      <c r="F4" s="118"/>
      <c r="G4" s="118"/>
      <c r="H4" s="122" t="s">
        <v>32</v>
      </c>
      <c r="I4" s="123"/>
      <c r="J4" s="149" t="s">
        <v>86</v>
      </c>
      <c r="K4" s="150"/>
      <c r="L4" s="124" t="s">
        <v>30</v>
      </c>
      <c r="M4" s="125"/>
      <c r="N4" s="124" t="s">
        <v>29</v>
      </c>
      <c r="O4" s="125"/>
      <c r="P4" s="124" t="s">
        <v>28</v>
      </c>
      <c r="Q4" s="125"/>
      <c r="R4" s="124" t="s">
        <v>37</v>
      </c>
      <c r="S4" s="126"/>
    </row>
    <row r="5" spans="1:19" s="11" customFormat="1" ht="15.6" customHeight="1">
      <c r="A5" s="119"/>
      <c r="B5" s="119"/>
      <c r="C5" s="120"/>
      <c r="D5" s="50"/>
      <c r="E5" s="127" t="s">
        <v>26</v>
      </c>
      <c r="F5" s="129" t="s">
        <v>25</v>
      </c>
      <c r="G5" s="27"/>
      <c r="H5" s="131" t="s">
        <v>26</v>
      </c>
      <c r="I5" s="131" t="s">
        <v>25</v>
      </c>
      <c r="J5" s="131" t="s">
        <v>26</v>
      </c>
      <c r="K5" s="131" t="s">
        <v>25</v>
      </c>
      <c r="L5" s="131" t="s">
        <v>26</v>
      </c>
      <c r="M5" s="131" t="s">
        <v>25</v>
      </c>
      <c r="N5" s="131" t="s">
        <v>26</v>
      </c>
      <c r="O5" s="131" t="s">
        <v>87</v>
      </c>
      <c r="P5" s="131" t="s">
        <v>26</v>
      </c>
      <c r="Q5" s="131" t="s">
        <v>25</v>
      </c>
      <c r="R5" s="131" t="s">
        <v>88</v>
      </c>
      <c r="S5" s="135" t="s">
        <v>25</v>
      </c>
    </row>
    <row r="6" spans="1:19" s="11" customFormat="1" ht="34.9" customHeight="1">
      <c r="A6" s="119"/>
      <c r="B6" s="119"/>
      <c r="C6" s="120"/>
      <c r="D6" s="50"/>
      <c r="E6" s="128"/>
      <c r="F6" s="130"/>
      <c r="G6" s="25" t="s">
        <v>89</v>
      </c>
      <c r="H6" s="132"/>
      <c r="I6" s="132"/>
      <c r="J6" s="132"/>
      <c r="K6" s="132"/>
      <c r="L6" s="132"/>
      <c r="M6" s="132"/>
      <c r="N6" s="132"/>
      <c r="O6" s="132"/>
      <c r="P6" s="132"/>
      <c r="Q6" s="132"/>
      <c r="R6" s="132"/>
      <c r="S6" s="136"/>
    </row>
    <row r="7" spans="1:19" s="11" customFormat="1" ht="47.25" customHeight="1">
      <c r="A7" s="137" t="s">
        <v>90</v>
      </c>
      <c r="B7" s="137"/>
      <c r="C7" s="24">
        <v>2019</v>
      </c>
      <c r="D7" s="23">
        <f>E7+F7</f>
        <v>36</v>
      </c>
      <c r="E7" s="35">
        <f>H7+J7+L7+N7+P7+R7</f>
        <v>36</v>
      </c>
      <c r="F7" s="36">
        <f>I7+K7+M7+O7+Q7+S7</f>
        <v>0</v>
      </c>
      <c r="G7" s="37">
        <f>F7/D7*100</f>
        <v>0</v>
      </c>
      <c r="H7" s="38">
        <f>SUM(H8:H19)</f>
        <v>32</v>
      </c>
      <c r="I7" s="38">
        <f>SUM(I8:I19)</f>
        <v>0</v>
      </c>
      <c r="J7" s="39">
        <f>SUM(J8:J19)</f>
        <v>4</v>
      </c>
      <c r="K7" s="39">
        <f t="shared" ref="K7:S7" si="0">SUM(K8:K19)</f>
        <v>0</v>
      </c>
      <c r="L7" s="39">
        <f t="shared" si="0"/>
        <v>0</v>
      </c>
      <c r="M7" s="39">
        <f t="shared" si="0"/>
        <v>0</v>
      </c>
      <c r="N7" s="39">
        <f t="shared" si="0"/>
        <v>0</v>
      </c>
      <c r="O7" s="39">
        <f t="shared" si="0"/>
        <v>0</v>
      </c>
      <c r="P7" s="39">
        <f t="shared" si="0"/>
        <v>0</v>
      </c>
      <c r="Q7" s="39">
        <f t="shared" si="0"/>
        <v>0</v>
      </c>
      <c r="R7" s="39">
        <f t="shared" si="0"/>
        <v>0</v>
      </c>
      <c r="S7" s="39">
        <f t="shared" si="0"/>
        <v>0</v>
      </c>
    </row>
    <row r="8" spans="1:19" ht="21.75" customHeight="1">
      <c r="A8" s="17"/>
      <c r="B8" s="48" t="s">
        <v>23</v>
      </c>
      <c r="C8" s="13" t="s">
        <v>22</v>
      </c>
      <c r="D8" s="12">
        <f t="shared" ref="D8:D19" si="1">E8+F8</f>
        <v>2</v>
      </c>
      <c r="E8" s="40">
        <f t="shared" ref="E8:F19" si="2">H8+J8+L8+N8+P8+R8</f>
        <v>2</v>
      </c>
      <c r="F8" s="41">
        <f t="shared" si="2"/>
        <v>0</v>
      </c>
      <c r="G8" s="42">
        <f t="shared" ref="G8:G19" si="3">F8/D8*100</f>
        <v>0</v>
      </c>
      <c r="H8" s="43">
        <v>2</v>
      </c>
      <c r="I8" s="43">
        <v>0</v>
      </c>
      <c r="J8" s="43">
        <v>0</v>
      </c>
      <c r="K8" s="43">
        <v>0</v>
      </c>
      <c r="L8" s="43">
        <v>0</v>
      </c>
      <c r="M8" s="43">
        <v>0</v>
      </c>
      <c r="N8" s="43">
        <v>0</v>
      </c>
      <c r="O8" s="43">
        <v>0</v>
      </c>
      <c r="P8" s="43">
        <v>0</v>
      </c>
      <c r="Q8" s="43">
        <v>0</v>
      </c>
      <c r="R8" s="43">
        <v>0</v>
      </c>
      <c r="S8" s="43">
        <v>0</v>
      </c>
    </row>
    <row r="9" spans="1:19" ht="21.75" customHeight="1">
      <c r="A9" s="17"/>
      <c r="B9" s="48" t="s">
        <v>91</v>
      </c>
      <c r="C9" s="13" t="s">
        <v>20</v>
      </c>
      <c r="D9" s="12">
        <f t="shared" si="1"/>
        <v>1</v>
      </c>
      <c r="E9" s="40">
        <f t="shared" si="2"/>
        <v>1</v>
      </c>
      <c r="F9" s="41">
        <f t="shared" si="2"/>
        <v>0</v>
      </c>
      <c r="G9" s="42">
        <f t="shared" si="3"/>
        <v>0</v>
      </c>
      <c r="H9" s="43">
        <v>1</v>
      </c>
      <c r="I9" s="43">
        <v>0</v>
      </c>
      <c r="J9" s="43">
        <v>0</v>
      </c>
      <c r="K9" s="43">
        <v>0</v>
      </c>
      <c r="L9" s="43">
        <v>0</v>
      </c>
      <c r="M9" s="43">
        <v>0</v>
      </c>
      <c r="N9" s="43">
        <v>0</v>
      </c>
      <c r="O9" s="43">
        <v>0</v>
      </c>
      <c r="P9" s="43">
        <v>0</v>
      </c>
      <c r="Q9" s="43">
        <v>0</v>
      </c>
      <c r="R9" s="43">
        <v>0</v>
      </c>
      <c r="S9" s="43">
        <v>0</v>
      </c>
    </row>
    <row r="10" spans="1:19" ht="21.75" customHeight="1">
      <c r="A10" s="17"/>
      <c r="B10" s="48" t="s">
        <v>19</v>
      </c>
      <c r="C10" s="13" t="s">
        <v>18</v>
      </c>
      <c r="D10" s="12">
        <f t="shared" si="1"/>
        <v>1</v>
      </c>
      <c r="E10" s="40">
        <f t="shared" si="2"/>
        <v>1</v>
      </c>
      <c r="F10" s="41">
        <f t="shared" si="2"/>
        <v>0</v>
      </c>
      <c r="G10" s="42">
        <f t="shared" si="3"/>
        <v>0</v>
      </c>
      <c r="H10" s="43">
        <v>1</v>
      </c>
      <c r="I10" s="43">
        <v>0</v>
      </c>
      <c r="J10" s="43">
        <v>0</v>
      </c>
      <c r="K10" s="43">
        <v>0</v>
      </c>
      <c r="L10" s="43">
        <v>0</v>
      </c>
      <c r="M10" s="43">
        <v>0</v>
      </c>
      <c r="N10" s="43">
        <v>0</v>
      </c>
      <c r="O10" s="43">
        <v>0</v>
      </c>
      <c r="P10" s="43">
        <v>0</v>
      </c>
      <c r="Q10" s="43">
        <v>0</v>
      </c>
      <c r="R10" s="43">
        <v>0</v>
      </c>
      <c r="S10" s="43">
        <v>0</v>
      </c>
    </row>
    <row r="11" spans="1:19" ht="21.75" customHeight="1">
      <c r="A11" s="17"/>
      <c r="B11" s="48" t="s">
        <v>17</v>
      </c>
      <c r="C11" s="13" t="s">
        <v>16</v>
      </c>
      <c r="D11" s="12">
        <f t="shared" si="1"/>
        <v>6</v>
      </c>
      <c r="E11" s="40">
        <f t="shared" si="2"/>
        <v>6</v>
      </c>
      <c r="F11" s="41">
        <f t="shared" si="2"/>
        <v>0</v>
      </c>
      <c r="G11" s="42">
        <f t="shared" si="3"/>
        <v>0</v>
      </c>
      <c r="H11" s="43">
        <v>6</v>
      </c>
      <c r="I11" s="43">
        <v>0</v>
      </c>
      <c r="J11" s="43">
        <v>0</v>
      </c>
      <c r="K11" s="43">
        <v>0</v>
      </c>
      <c r="L11" s="43">
        <v>0</v>
      </c>
      <c r="M11" s="43">
        <v>0</v>
      </c>
      <c r="N11" s="43">
        <v>0</v>
      </c>
      <c r="O11" s="43">
        <v>0</v>
      </c>
      <c r="P11" s="43">
        <v>0</v>
      </c>
      <c r="Q11" s="43">
        <v>0</v>
      </c>
      <c r="R11" s="43">
        <v>0</v>
      </c>
      <c r="S11" s="43">
        <v>0</v>
      </c>
    </row>
    <row r="12" spans="1:19" ht="21.75" customHeight="1">
      <c r="A12" s="17"/>
      <c r="B12" s="48" t="s">
        <v>92</v>
      </c>
      <c r="C12" s="13" t="s">
        <v>14</v>
      </c>
      <c r="D12" s="12">
        <f t="shared" si="1"/>
        <v>2</v>
      </c>
      <c r="E12" s="40">
        <f t="shared" si="2"/>
        <v>2</v>
      </c>
      <c r="F12" s="41">
        <f t="shared" si="2"/>
        <v>0</v>
      </c>
      <c r="G12" s="42">
        <f t="shared" si="3"/>
        <v>0</v>
      </c>
      <c r="H12" s="43">
        <v>1</v>
      </c>
      <c r="I12" s="43">
        <v>0</v>
      </c>
      <c r="J12" s="43">
        <v>1</v>
      </c>
      <c r="K12" s="43">
        <v>0</v>
      </c>
      <c r="L12" s="43">
        <v>0</v>
      </c>
      <c r="M12" s="43">
        <v>0</v>
      </c>
      <c r="N12" s="43">
        <v>0</v>
      </c>
      <c r="O12" s="43">
        <v>0</v>
      </c>
      <c r="P12" s="43">
        <v>0</v>
      </c>
      <c r="Q12" s="43">
        <v>0</v>
      </c>
      <c r="R12" s="43">
        <v>0</v>
      </c>
      <c r="S12" s="43">
        <v>0</v>
      </c>
    </row>
    <row r="13" spans="1:19" ht="21.75" customHeight="1">
      <c r="A13" s="17"/>
      <c r="B13" s="48" t="s">
        <v>13</v>
      </c>
      <c r="C13" s="13" t="s">
        <v>12</v>
      </c>
      <c r="D13" s="12">
        <f t="shared" si="1"/>
        <v>3</v>
      </c>
      <c r="E13" s="40">
        <f t="shared" si="2"/>
        <v>3</v>
      </c>
      <c r="F13" s="41">
        <f t="shared" si="2"/>
        <v>0</v>
      </c>
      <c r="G13" s="42">
        <f t="shared" si="3"/>
        <v>0</v>
      </c>
      <c r="H13" s="43">
        <v>2</v>
      </c>
      <c r="I13" s="43">
        <v>0</v>
      </c>
      <c r="J13" s="43">
        <v>1</v>
      </c>
      <c r="K13" s="43">
        <v>0</v>
      </c>
      <c r="L13" s="43">
        <v>0</v>
      </c>
      <c r="M13" s="43">
        <v>0</v>
      </c>
      <c r="N13" s="43">
        <v>0</v>
      </c>
      <c r="O13" s="43">
        <v>0</v>
      </c>
      <c r="P13" s="43">
        <v>0</v>
      </c>
      <c r="Q13" s="43">
        <v>0</v>
      </c>
      <c r="R13" s="43">
        <v>0</v>
      </c>
      <c r="S13" s="43">
        <v>0</v>
      </c>
    </row>
    <row r="14" spans="1:19" ht="21.75" customHeight="1">
      <c r="A14" s="17"/>
      <c r="B14" s="48" t="s">
        <v>11</v>
      </c>
      <c r="C14" s="13" t="s">
        <v>10</v>
      </c>
      <c r="D14" s="12">
        <f t="shared" si="1"/>
        <v>3</v>
      </c>
      <c r="E14" s="40">
        <f t="shared" si="2"/>
        <v>3</v>
      </c>
      <c r="F14" s="41">
        <f t="shared" si="2"/>
        <v>0</v>
      </c>
      <c r="G14" s="42">
        <f t="shared" si="3"/>
        <v>0</v>
      </c>
      <c r="H14" s="43">
        <v>3</v>
      </c>
      <c r="I14" s="43">
        <v>0</v>
      </c>
      <c r="J14" s="43">
        <v>0</v>
      </c>
      <c r="K14" s="43">
        <v>0</v>
      </c>
      <c r="L14" s="43">
        <v>0</v>
      </c>
      <c r="M14" s="43">
        <v>0</v>
      </c>
      <c r="N14" s="43">
        <v>0</v>
      </c>
      <c r="O14" s="43">
        <v>0</v>
      </c>
      <c r="P14" s="43">
        <v>0</v>
      </c>
      <c r="Q14" s="43">
        <v>0</v>
      </c>
      <c r="R14" s="43">
        <v>0</v>
      </c>
      <c r="S14" s="43">
        <v>0</v>
      </c>
    </row>
    <row r="15" spans="1:19" ht="21.75" customHeight="1">
      <c r="A15" s="17"/>
      <c r="B15" s="48" t="s">
        <v>9</v>
      </c>
      <c r="C15" s="13" t="s">
        <v>8</v>
      </c>
      <c r="D15" s="12">
        <f t="shared" si="1"/>
        <v>2</v>
      </c>
      <c r="E15" s="40">
        <f t="shared" si="2"/>
        <v>2</v>
      </c>
      <c r="F15" s="41">
        <f t="shared" si="2"/>
        <v>0</v>
      </c>
      <c r="G15" s="42">
        <f t="shared" si="3"/>
        <v>0</v>
      </c>
      <c r="H15" s="43">
        <v>1</v>
      </c>
      <c r="I15" s="43">
        <v>0</v>
      </c>
      <c r="J15" s="43">
        <v>1</v>
      </c>
      <c r="K15" s="43">
        <v>0</v>
      </c>
      <c r="L15" s="43">
        <v>0</v>
      </c>
      <c r="M15" s="43">
        <v>0</v>
      </c>
      <c r="N15" s="43">
        <v>0</v>
      </c>
      <c r="O15" s="43">
        <v>0</v>
      </c>
      <c r="P15" s="43">
        <v>0</v>
      </c>
      <c r="Q15" s="43">
        <v>0</v>
      </c>
      <c r="R15" s="43">
        <v>0</v>
      </c>
      <c r="S15" s="43">
        <v>0</v>
      </c>
    </row>
    <row r="16" spans="1:19" ht="21.75" customHeight="1">
      <c r="A16" s="17"/>
      <c r="B16" s="48" t="s">
        <v>7</v>
      </c>
      <c r="C16" s="13" t="s">
        <v>6</v>
      </c>
      <c r="D16" s="12">
        <f t="shared" si="1"/>
        <v>12</v>
      </c>
      <c r="E16" s="40">
        <f t="shared" si="2"/>
        <v>12</v>
      </c>
      <c r="F16" s="41">
        <f t="shared" si="2"/>
        <v>0</v>
      </c>
      <c r="G16" s="42">
        <f t="shared" si="3"/>
        <v>0</v>
      </c>
      <c r="H16" s="43">
        <v>12</v>
      </c>
      <c r="I16" s="43">
        <v>0</v>
      </c>
      <c r="J16" s="43">
        <v>0</v>
      </c>
      <c r="K16" s="43">
        <v>0</v>
      </c>
      <c r="L16" s="43">
        <v>0</v>
      </c>
      <c r="M16" s="43">
        <v>0</v>
      </c>
      <c r="N16" s="43">
        <v>0</v>
      </c>
      <c r="O16" s="43">
        <v>0</v>
      </c>
      <c r="P16" s="43">
        <v>0</v>
      </c>
      <c r="Q16" s="43">
        <v>0</v>
      </c>
      <c r="R16" s="43">
        <v>0</v>
      </c>
      <c r="S16" s="43">
        <v>0</v>
      </c>
    </row>
    <row r="17" spans="1:19" ht="21.75" customHeight="1">
      <c r="A17" s="17"/>
      <c r="B17" s="48" t="s">
        <v>93</v>
      </c>
      <c r="C17" s="13" t="s">
        <v>4</v>
      </c>
      <c r="D17" s="12">
        <f t="shared" si="1"/>
        <v>0</v>
      </c>
      <c r="E17" s="40">
        <f t="shared" si="2"/>
        <v>0</v>
      </c>
      <c r="F17" s="41">
        <f t="shared" si="2"/>
        <v>0</v>
      </c>
      <c r="G17" s="42" t="s">
        <v>95</v>
      </c>
      <c r="H17" s="43">
        <v>0</v>
      </c>
      <c r="I17" s="43">
        <v>0</v>
      </c>
      <c r="J17" s="43">
        <v>0</v>
      </c>
      <c r="K17" s="43">
        <v>0</v>
      </c>
      <c r="L17" s="43">
        <v>0</v>
      </c>
      <c r="M17" s="43">
        <v>0</v>
      </c>
      <c r="N17" s="43">
        <v>0</v>
      </c>
      <c r="O17" s="43">
        <v>0</v>
      </c>
      <c r="P17" s="43">
        <v>0</v>
      </c>
      <c r="Q17" s="43">
        <v>0</v>
      </c>
      <c r="R17" s="43">
        <v>0</v>
      </c>
      <c r="S17" s="43">
        <v>0</v>
      </c>
    </row>
    <row r="18" spans="1:19" s="15" customFormat="1" ht="21.75" customHeight="1">
      <c r="A18" s="16"/>
      <c r="B18" s="48" t="s">
        <v>3</v>
      </c>
      <c r="C18" s="13" t="s">
        <v>76</v>
      </c>
      <c r="D18" s="12">
        <f t="shared" si="1"/>
        <v>2</v>
      </c>
      <c r="E18" s="40">
        <f t="shared" si="2"/>
        <v>2</v>
      </c>
      <c r="F18" s="41">
        <f t="shared" si="2"/>
        <v>0</v>
      </c>
      <c r="G18" s="42">
        <f t="shared" si="3"/>
        <v>0</v>
      </c>
      <c r="H18" s="43">
        <v>1</v>
      </c>
      <c r="I18" s="43">
        <v>0</v>
      </c>
      <c r="J18" s="43">
        <v>1</v>
      </c>
      <c r="K18" s="43">
        <v>0</v>
      </c>
      <c r="L18" s="43">
        <v>0</v>
      </c>
      <c r="M18" s="43">
        <v>0</v>
      </c>
      <c r="N18" s="43">
        <v>0</v>
      </c>
      <c r="O18" s="43">
        <v>0</v>
      </c>
      <c r="P18" s="43">
        <v>0</v>
      </c>
      <c r="Q18" s="43">
        <v>0</v>
      </c>
      <c r="R18" s="43">
        <v>0</v>
      </c>
      <c r="S18" s="43">
        <v>0</v>
      </c>
    </row>
    <row r="19" spans="1:19" s="11" customFormat="1" ht="21.75" customHeight="1">
      <c r="A19" s="14"/>
      <c r="B19" s="48" t="s">
        <v>1</v>
      </c>
      <c r="C19" s="13" t="s">
        <v>77</v>
      </c>
      <c r="D19" s="12">
        <f t="shared" si="1"/>
        <v>2</v>
      </c>
      <c r="E19" s="40">
        <f t="shared" si="2"/>
        <v>2</v>
      </c>
      <c r="F19" s="41">
        <f t="shared" si="2"/>
        <v>0</v>
      </c>
      <c r="G19" s="42">
        <f t="shared" si="3"/>
        <v>0</v>
      </c>
      <c r="H19" s="43">
        <v>2</v>
      </c>
      <c r="I19" s="43">
        <v>0</v>
      </c>
      <c r="J19" s="43">
        <v>0</v>
      </c>
      <c r="K19" s="43">
        <v>0</v>
      </c>
      <c r="L19" s="43">
        <v>0</v>
      </c>
      <c r="M19" s="43">
        <v>0</v>
      </c>
      <c r="N19" s="43">
        <v>0</v>
      </c>
      <c r="O19" s="43">
        <v>0</v>
      </c>
      <c r="P19" s="43">
        <v>0</v>
      </c>
      <c r="Q19" s="43">
        <v>0</v>
      </c>
      <c r="R19" s="43">
        <v>0</v>
      </c>
      <c r="S19" s="43">
        <v>0</v>
      </c>
    </row>
    <row r="20" spans="1:19" ht="7.9" customHeight="1" thickBot="1">
      <c r="A20" s="9"/>
      <c r="B20" s="9"/>
      <c r="C20" s="10"/>
      <c r="D20" s="9"/>
      <c r="E20" s="9"/>
      <c r="F20" s="9"/>
      <c r="G20" s="9"/>
      <c r="H20" s="8"/>
      <c r="I20" s="8"/>
      <c r="J20" s="7"/>
      <c r="K20" s="7"/>
      <c r="L20" s="6"/>
      <c r="M20" s="6"/>
      <c r="N20" s="6"/>
      <c r="O20" s="6"/>
      <c r="P20" s="6"/>
      <c r="Q20" s="6"/>
      <c r="R20" s="6"/>
      <c r="S20" s="6"/>
    </row>
    <row r="21" spans="1:19" s="51" customFormat="1" ht="15" customHeight="1">
      <c r="A21" s="133" t="s">
        <v>94</v>
      </c>
      <c r="B21" s="134"/>
      <c r="C21" s="134"/>
      <c r="D21" s="134"/>
      <c r="E21" s="134"/>
      <c r="F21" s="134"/>
      <c r="G21" s="134"/>
      <c r="H21" s="134"/>
      <c r="I21" s="134"/>
      <c r="J21" s="134"/>
      <c r="K21" s="134"/>
      <c r="L21" s="134"/>
      <c r="M21" s="134"/>
      <c r="N21" s="134"/>
      <c r="O21" s="134"/>
      <c r="P21" s="134"/>
      <c r="Q21" s="134"/>
      <c r="R21" s="134"/>
      <c r="S21" s="134"/>
    </row>
    <row r="23" spans="1:19">
      <c r="E23" s="52"/>
      <c r="F23" s="52"/>
    </row>
  </sheetData>
  <mergeCells count="27">
    <mergeCell ref="A1:S1"/>
    <mergeCell ref="A2:S2"/>
    <mergeCell ref="C3:S3"/>
    <mergeCell ref="A4:C6"/>
    <mergeCell ref="E4:G4"/>
    <mergeCell ref="H4:I4"/>
    <mergeCell ref="J4:K4"/>
    <mergeCell ref="L4:M4"/>
    <mergeCell ref="N4:O4"/>
    <mergeCell ref="P4:Q4"/>
    <mergeCell ref="R4:S4"/>
    <mergeCell ref="E5:E6"/>
    <mergeCell ref="F5:F6"/>
    <mergeCell ref="H5:H6"/>
    <mergeCell ref="I5:I6"/>
    <mergeCell ref="J5:J6"/>
    <mergeCell ref="K5:K6"/>
    <mergeCell ref="L5:L6"/>
    <mergeCell ref="M5:M6"/>
    <mergeCell ref="N5:N6"/>
    <mergeCell ref="A21:S21"/>
    <mergeCell ref="O5:O6"/>
    <mergeCell ref="P5:P6"/>
    <mergeCell ref="Q5:Q6"/>
    <mergeCell ref="R5:R6"/>
    <mergeCell ref="S5:S6"/>
    <mergeCell ref="A7:B7"/>
  </mergeCells>
  <phoneticPr fontId="2" type="noConversion"/>
  <printOptions horizontalCentered="1"/>
  <pageMargins left="0.62992125984251968" right="0.62992125984251968" top="0.98425196850393704" bottom="0.98425196850393704" header="0.51181102362204722" footer="0.51181102362204722"/>
  <pageSetup paperSize="9" scale="78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S23"/>
  <sheetViews>
    <sheetView topLeftCell="A4" zoomScaleNormal="100" workbookViewId="0">
      <selection activeCell="E7" sqref="E7"/>
    </sheetView>
  </sheetViews>
  <sheetFormatPr defaultColWidth="11.875" defaultRowHeight="15.75"/>
  <cols>
    <col min="1" max="2" width="7.375" style="1" customWidth="1"/>
    <col min="3" max="3" width="6.75" style="1" customWidth="1"/>
    <col min="4" max="4" width="6.75" style="1" hidden="1" customWidth="1"/>
    <col min="5" max="7" width="9.75" style="1" customWidth="1"/>
    <col min="8" max="9" width="9.75" style="4" customWidth="1"/>
    <col min="10" max="11" width="9.75" style="3" customWidth="1"/>
    <col min="12" max="17" width="9.75" style="2" customWidth="1"/>
    <col min="18" max="19" width="10.375" style="2" customWidth="1"/>
    <col min="20" max="16384" width="11.875" style="1"/>
  </cols>
  <sheetData>
    <row r="1" spans="1:19" s="11" customFormat="1" ht="42" customHeight="1">
      <c r="A1" s="110" t="s">
        <v>83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</row>
    <row r="2" spans="1:19" s="11" customFormat="1" ht="33.75" customHeight="1">
      <c r="A2" s="148" t="s">
        <v>82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113"/>
      <c r="S2" s="113"/>
    </row>
    <row r="3" spans="1:19" s="11" customFormat="1" ht="35.25" customHeight="1" thickBot="1">
      <c r="C3" s="114" t="s">
        <v>35</v>
      </c>
      <c r="D3" s="115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  <c r="R3" s="116"/>
      <c r="S3" s="116"/>
    </row>
    <row r="4" spans="1:19" s="28" customFormat="1" ht="79.900000000000006" customHeight="1">
      <c r="A4" s="117" t="s">
        <v>34</v>
      </c>
      <c r="B4" s="117"/>
      <c r="C4" s="118"/>
      <c r="D4" s="46"/>
      <c r="E4" s="121" t="s">
        <v>33</v>
      </c>
      <c r="F4" s="118"/>
      <c r="G4" s="118"/>
      <c r="H4" s="122" t="s">
        <v>32</v>
      </c>
      <c r="I4" s="123"/>
      <c r="J4" s="149" t="s">
        <v>31</v>
      </c>
      <c r="K4" s="150"/>
      <c r="L4" s="124" t="s">
        <v>30</v>
      </c>
      <c r="M4" s="125"/>
      <c r="N4" s="124" t="s">
        <v>29</v>
      </c>
      <c r="O4" s="125"/>
      <c r="P4" s="124" t="s">
        <v>28</v>
      </c>
      <c r="Q4" s="125"/>
      <c r="R4" s="124" t="s">
        <v>37</v>
      </c>
      <c r="S4" s="126"/>
    </row>
    <row r="5" spans="1:19" s="11" customFormat="1" ht="15.6" customHeight="1">
      <c r="A5" s="119"/>
      <c r="B5" s="119"/>
      <c r="C5" s="120"/>
      <c r="D5" s="47"/>
      <c r="E5" s="127" t="s">
        <v>26</v>
      </c>
      <c r="F5" s="129" t="s">
        <v>25</v>
      </c>
      <c r="G5" s="27"/>
      <c r="H5" s="131" t="s">
        <v>26</v>
      </c>
      <c r="I5" s="131" t="s">
        <v>25</v>
      </c>
      <c r="J5" s="131" t="s">
        <v>26</v>
      </c>
      <c r="K5" s="131" t="s">
        <v>25</v>
      </c>
      <c r="L5" s="131" t="s">
        <v>26</v>
      </c>
      <c r="M5" s="131" t="s">
        <v>25</v>
      </c>
      <c r="N5" s="131" t="s">
        <v>26</v>
      </c>
      <c r="O5" s="131" t="s">
        <v>25</v>
      </c>
      <c r="P5" s="131" t="s">
        <v>26</v>
      </c>
      <c r="Q5" s="131" t="s">
        <v>25</v>
      </c>
      <c r="R5" s="131" t="s">
        <v>26</v>
      </c>
      <c r="S5" s="135" t="s">
        <v>25</v>
      </c>
    </row>
    <row r="6" spans="1:19" s="11" customFormat="1" ht="34.9" customHeight="1">
      <c r="A6" s="119"/>
      <c r="B6" s="119"/>
      <c r="C6" s="120"/>
      <c r="D6" s="47"/>
      <c r="E6" s="128"/>
      <c r="F6" s="130"/>
      <c r="G6" s="25" t="s">
        <v>24</v>
      </c>
      <c r="H6" s="132"/>
      <c r="I6" s="132"/>
      <c r="J6" s="132"/>
      <c r="K6" s="132"/>
      <c r="L6" s="132"/>
      <c r="M6" s="132"/>
      <c r="N6" s="132"/>
      <c r="O6" s="132"/>
      <c r="P6" s="132"/>
      <c r="Q6" s="132"/>
      <c r="R6" s="132"/>
      <c r="S6" s="136"/>
    </row>
    <row r="7" spans="1:19" s="11" customFormat="1" ht="47.25" customHeight="1">
      <c r="A7" s="137" t="s">
        <v>84</v>
      </c>
      <c r="B7" s="137"/>
      <c r="C7" s="24">
        <v>2018</v>
      </c>
      <c r="D7" s="23">
        <f>E7+F7</f>
        <v>21</v>
      </c>
      <c r="E7" s="35">
        <f>H7+J7+L7+N7+P7+R7</f>
        <v>20</v>
      </c>
      <c r="F7" s="36">
        <f>I7+K7+M7+O7+Q7+S7</f>
        <v>1</v>
      </c>
      <c r="G7" s="37">
        <f>F7/D7*100</f>
        <v>4.7619047619047619</v>
      </c>
      <c r="H7" s="38">
        <f>SUM(H8:H19)</f>
        <v>17</v>
      </c>
      <c r="I7" s="38">
        <f>SUM(I8:I19)</f>
        <v>1</v>
      </c>
      <c r="J7" s="39">
        <f>SUM(J8:J19)</f>
        <v>3</v>
      </c>
      <c r="K7" s="39">
        <f t="shared" ref="K7:S7" si="0">SUM(K8:K19)</f>
        <v>0</v>
      </c>
      <c r="L7" s="39">
        <f t="shared" si="0"/>
        <v>0</v>
      </c>
      <c r="M7" s="39">
        <f t="shared" si="0"/>
        <v>0</v>
      </c>
      <c r="N7" s="39">
        <f t="shared" si="0"/>
        <v>0</v>
      </c>
      <c r="O7" s="39">
        <f t="shared" si="0"/>
        <v>0</v>
      </c>
      <c r="P7" s="39">
        <f t="shared" si="0"/>
        <v>0</v>
      </c>
      <c r="Q7" s="39">
        <f t="shared" si="0"/>
        <v>0</v>
      </c>
      <c r="R7" s="39">
        <f t="shared" si="0"/>
        <v>0</v>
      </c>
      <c r="S7" s="39">
        <f t="shared" si="0"/>
        <v>0</v>
      </c>
    </row>
    <row r="8" spans="1:19" ht="21.75" customHeight="1">
      <c r="A8" s="17"/>
      <c r="B8" s="45" t="s">
        <v>23</v>
      </c>
      <c r="C8" s="13" t="s">
        <v>22</v>
      </c>
      <c r="D8" s="12">
        <f t="shared" ref="D8:D19" si="1">E8+F8</f>
        <v>4</v>
      </c>
      <c r="E8" s="40">
        <f t="shared" ref="E8:F19" si="2">H8+J8+L8+N8+P8+R8</f>
        <v>4</v>
      </c>
      <c r="F8" s="41">
        <f t="shared" si="2"/>
        <v>0</v>
      </c>
      <c r="G8" s="42">
        <f t="shared" ref="G8:G19" si="3">F8/D8*100</f>
        <v>0</v>
      </c>
      <c r="H8" s="43">
        <v>4</v>
      </c>
      <c r="I8" s="43">
        <v>0</v>
      </c>
      <c r="J8" s="43">
        <v>0</v>
      </c>
      <c r="K8" s="43">
        <v>0</v>
      </c>
      <c r="L8" s="43">
        <v>0</v>
      </c>
      <c r="M8" s="43">
        <v>0</v>
      </c>
      <c r="N8" s="43">
        <v>0</v>
      </c>
      <c r="O8" s="43">
        <v>0</v>
      </c>
      <c r="P8" s="43">
        <v>0</v>
      </c>
      <c r="Q8" s="43">
        <v>0</v>
      </c>
      <c r="R8" s="43">
        <v>0</v>
      </c>
      <c r="S8" s="43">
        <v>0</v>
      </c>
    </row>
    <row r="9" spans="1:19" ht="21.75" customHeight="1">
      <c r="A9" s="17"/>
      <c r="B9" s="45" t="s">
        <v>21</v>
      </c>
      <c r="C9" s="13" t="s">
        <v>20</v>
      </c>
      <c r="D9" s="12">
        <f t="shared" si="1"/>
        <v>1</v>
      </c>
      <c r="E9" s="40">
        <f t="shared" si="2"/>
        <v>1</v>
      </c>
      <c r="F9" s="41">
        <f t="shared" si="2"/>
        <v>0</v>
      </c>
      <c r="G9" s="42">
        <f t="shared" si="3"/>
        <v>0</v>
      </c>
      <c r="H9" s="43">
        <v>1</v>
      </c>
      <c r="I9" s="43">
        <v>0</v>
      </c>
      <c r="J9" s="43">
        <v>0</v>
      </c>
      <c r="K9" s="43">
        <v>0</v>
      </c>
      <c r="L9" s="43">
        <v>0</v>
      </c>
      <c r="M9" s="43">
        <v>0</v>
      </c>
      <c r="N9" s="43">
        <v>0</v>
      </c>
      <c r="O9" s="43">
        <v>0</v>
      </c>
      <c r="P9" s="43">
        <v>0</v>
      </c>
      <c r="Q9" s="43">
        <v>0</v>
      </c>
      <c r="R9" s="43">
        <v>0</v>
      </c>
      <c r="S9" s="43">
        <v>0</v>
      </c>
    </row>
    <row r="10" spans="1:19" ht="21.75" customHeight="1">
      <c r="A10" s="17"/>
      <c r="B10" s="45" t="s">
        <v>19</v>
      </c>
      <c r="C10" s="13" t="s">
        <v>18</v>
      </c>
      <c r="D10" s="12">
        <f t="shared" si="1"/>
        <v>0</v>
      </c>
      <c r="E10" s="40">
        <f t="shared" si="2"/>
        <v>0</v>
      </c>
      <c r="F10" s="41">
        <f t="shared" si="2"/>
        <v>0</v>
      </c>
      <c r="G10" s="42" t="s">
        <v>81</v>
      </c>
      <c r="H10" s="43">
        <v>0</v>
      </c>
      <c r="I10" s="43">
        <v>0</v>
      </c>
      <c r="J10" s="43">
        <v>0</v>
      </c>
      <c r="K10" s="43">
        <v>0</v>
      </c>
      <c r="L10" s="43">
        <v>0</v>
      </c>
      <c r="M10" s="43">
        <v>0</v>
      </c>
      <c r="N10" s="43">
        <v>0</v>
      </c>
      <c r="O10" s="43">
        <v>0</v>
      </c>
      <c r="P10" s="43">
        <v>0</v>
      </c>
      <c r="Q10" s="43">
        <v>0</v>
      </c>
      <c r="R10" s="43">
        <v>0</v>
      </c>
      <c r="S10" s="43">
        <v>0</v>
      </c>
    </row>
    <row r="11" spans="1:19" ht="21.75" customHeight="1">
      <c r="A11" s="17"/>
      <c r="B11" s="45" t="s">
        <v>17</v>
      </c>
      <c r="C11" s="13" t="s">
        <v>16</v>
      </c>
      <c r="D11" s="12">
        <f t="shared" si="1"/>
        <v>0</v>
      </c>
      <c r="E11" s="40">
        <f t="shared" si="2"/>
        <v>0</v>
      </c>
      <c r="F11" s="41">
        <f t="shared" si="2"/>
        <v>0</v>
      </c>
      <c r="G11" s="42" t="s">
        <v>81</v>
      </c>
      <c r="H11" s="43">
        <v>0</v>
      </c>
      <c r="I11" s="43">
        <v>0</v>
      </c>
      <c r="J11" s="43">
        <v>0</v>
      </c>
      <c r="K11" s="43">
        <v>0</v>
      </c>
      <c r="L11" s="43">
        <v>0</v>
      </c>
      <c r="M11" s="43">
        <v>0</v>
      </c>
      <c r="N11" s="43">
        <v>0</v>
      </c>
      <c r="O11" s="43">
        <v>0</v>
      </c>
      <c r="P11" s="43">
        <v>0</v>
      </c>
      <c r="Q11" s="43">
        <v>0</v>
      </c>
      <c r="R11" s="43">
        <v>0</v>
      </c>
      <c r="S11" s="43">
        <v>0</v>
      </c>
    </row>
    <row r="12" spans="1:19" ht="21.75" customHeight="1">
      <c r="A12" s="17"/>
      <c r="B12" s="45" t="s">
        <v>15</v>
      </c>
      <c r="C12" s="13" t="s">
        <v>14</v>
      </c>
      <c r="D12" s="12">
        <f t="shared" si="1"/>
        <v>2</v>
      </c>
      <c r="E12" s="40">
        <f t="shared" si="2"/>
        <v>2</v>
      </c>
      <c r="F12" s="41">
        <f t="shared" si="2"/>
        <v>0</v>
      </c>
      <c r="G12" s="42">
        <f t="shared" si="3"/>
        <v>0</v>
      </c>
      <c r="H12" s="43">
        <v>2</v>
      </c>
      <c r="I12" s="43">
        <v>0</v>
      </c>
      <c r="J12" s="43">
        <v>0</v>
      </c>
      <c r="K12" s="43">
        <v>0</v>
      </c>
      <c r="L12" s="43">
        <v>0</v>
      </c>
      <c r="M12" s="43">
        <v>0</v>
      </c>
      <c r="N12" s="43">
        <v>0</v>
      </c>
      <c r="O12" s="43">
        <v>0</v>
      </c>
      <c r="P12" s="43">
        <v>0</v>
      </c>
      <c r="Q12" s="43">
        <v>0</v>
      </c>
      <c r="R12" s="43">
        <v>0</v>
      </c>
      <c r="S12" s="43">
        <v>0</v>
      </c>
    </row>
    <row r="13" spans="1:19" ht="21.75" customHeight="1">
      <c r="A13" s="17"/>
      <c r="B13" s="45" t="s">
        <v>13</v>
      </c>
      <c r="C13" s="13" t="s">
        <v>12</v>
      </c>
      <c r="D13" s="12">
        <f t="shared" si="1"/>
        <v>1</v>
      </c>
      <c r="E13" s="40">
        <f t="shared" si="2"/>
        <v>1</v>
      </c>
      <c r="F13" s="41">
        <f t="shared" si="2"/>
        <v>0</v>
      </c>
      <c r="G13" s="42">
        <f t="shared" si="3"/>
        <v>0</v>
      </c>
      <c r="H13" s="43">
        <v>1</v>
      </c>
      <c r="I13" s="43">
        <v>0</v>
      </c>
      <c r="J13" s="43">
        <v>0</v>
      </c>
      <c r="K13" s="43">
        <v>0</v>
      </c>
      <c r="L13" s="43">
        <v>0</v>
      </c>
      <c r="M13" s="43">
        <v>0</v>
      </c>
      <c r="N13" s="43">
        <v>0</v>
      </c>
      <c r="O13" s="43">
        <v>0</v>
      </c>
      <c r="P13" s="43">
        <v>0</v>
      </c>
      <c r="Q13" s="43">
        <v>0</v>
      </c>
      <c r="R13" s="43">
        <v>0</v>
      </c>
      <c r="S13" s="43">
        <v>0</v>
      </c>
    </row>
    <row r="14" spans="1:19" ht="21.75" customHeight="1">
      <c r="A14" s="17"/>
      <c r="B14" s="45" t="s">
        <v>11</v>
      </c>
      <c r="C14" s="13" t="s">
        <v>10</v>
      </c>
      <c r="D14" s="12">
        <f t="shared" si="1"/>
        <v>2</v>
      </c>
      <c r="E14" s="40">
        <f t="shared" si="2"/>
        <v>2</v>
      </c>
      <c r="F14" s="41">
        <f t="shared" si="2"/>
        <v>0</v>
      </c>
      <c r="G14" s="42">
        <f t="shared" si="3"/>
        <v>0</v>
      </c>
      <c r="H14" s="43">
        <v>2</v>
      </c>
      <c r="I14" s="43">
        <v>0</v>
      </c>
      <c r="J14" s="43">
        <v>0</v>
      </c>
      <c r="K14" s="43">
        <v>0</v>
      </c>
      <c r="L14" s="43">
        <v>0</v>
      </c>
      <c r="M14" s="43">
        <v>0</v>
      </c>
      <c r="N14" s="43">
        <v>0</v>
      </c>
      <c r="O14" s="43">
        <v>0</v>
      </c>
      <c r="P14" s="43">
        <v>0</v>
      </c>
      <c r="Q14" s="43">
        <v>0</v>
      </c>
      <c r="R14" s="43">
        <v>0</v>
      </c>
      <c r="S14" s="43">
        <v>0</v>
      </c>
    </row>
    <row r="15" spans="1:19" ht="21.75" customHeight="1">
      <c r="A15" s="17"/>
      <c r="B15" s="45" t="s">
        <v>9</v>
      </c>
      <c r="C15" s="13" t="s">
        <v>8</v>
      </c>
      <c r="D15" s="12">
        <f t="shared" si="1"/>
        <v>1</v>
      </c>
      <c r="E15" s="40">
        <f t="shared" si="2"/>
        <v>1</v>
      </c>
      <c r="F15" s="41">
        <f t="shared" si="2"/>
        <v>0</v>
      </c>
      <c r="G15" s="42">
        <f t="shared" si="3"/>
        <v>0</v>
      </c>
      <c r="H15" s="43">
        <v>1</v>
      </c>
      <c r="I15" s="43">
        <v>0</v>
      </c>
      <c r="J15" s="43">
        <v>0</v>
      </c>
      <c r="K15" s="43">
        <v>0</v>
      </c>
      <c r="L15" s="43">
        <v>0</v>
      </c>
      <c r="M15" s="43">
        <v>0</v>
      </c>
      <c r="N15" s="43">
        <v>0</v>
      </c>
      <c r="O15" s="43">
        <v>0</v>
      </c>
      <c r="P15" s="43">
        <v>0</v>
      </c>
      <c r="Q15" s="43">
        <v>0</v>
      </c>
      <c r="R15" s="43">
        <v>0</v>
      </c>
      <c r="S15" s="43">
        <v>0</v>
      </c>
    </row>
    <row r="16" spans="1:19" ht="21.75" customHeight="1">
      <c r="A16" s="17"/>
      <c r="B16" s="45" t="s">
        <v>7</v>
      </c>
      <c r="C16" s="13" t="s">
        <v>6</v>
      </c>
      <c r="D16" s="12">
        <f t="shared" si="1"/>
        <v>3</v>
      </c>
      <c r="E16" s="40">
        <f t="shared" si="2"/>
        <v>2</v>
      </c>
      <c r="F16" s="41">
        <f t="shared" si="2"/>
        <v>1</v>
      </c>
      <c r="G16" s="42">
        <f t="shared" si="3"/>
        <v>33.333333333333329</v>
      </c>
      <c r="H16" s="43">
        <v>1</v>
      </c>
      <c r="I16" s="43">
        <v>1</v>
      </c>
      <c r="J16" s="43">
        <v>1</v>
      </c>
      <c r="K16" s="43">
        <v>0</v>
      </c>
      <c r="L16" s="43">
        <v>0</v>
      </c>
      <c r="M16" s="43">
        <v>0</v>
      </c>
      <c r="N16" s="43">
        <v>0</v>
      </c>
      <c r="O16" s="43">
        <v>0</v>
      </c>
      <c r="P16" s="43">
        <v>0</v>
      </c>
      <c r="Q16" s="43">
        <v>0</v>
      </c>
      <c r="R16" s="43">
        <v>0</v>
      </c>
      <c r="S16" s="43">
        <v>0</v>
      </c>
    </row>
    <row r="17" spans="1:19" ht="21.75" customHeight="1">
      <c r="A17" s="17"/>
      <c r="B17" s="45" t="s">
        <v>5</v>
      </c>
      <c r="C17" s="13" t="s">
        <v>4</v>
      </c>
      <c r="D17" s="12">
        <f t="shared" si="1"/>
        <v>2</v>
      </c>
      <c r="E17" s="40">
        <f t="shared" si="2"/>
        <v>2</v>
      </c>
      <c r="F17" s="41">
        <f t="shared" si="2"/>
        <v>0</v>
      </c>
      <c r="G17" s="42">
        <f t="shared" si="3"/>
        <v>0</v>
      </c>
      <c r="H17" s="43">
        <v>2</v>
      </c>
      <c r="I17" s="43">
        <v>0</v>
      </c>
      <c r="J17" s="43">
        <v>0</v>
      </c>
      <c r="K17" s="43">
        <v>0</v>
      </c>
      <c r="L17" s="43">
        <v>0</v>
      </c>
      <c r="M17" s="43">
        <v>0</v>
      </c>
      <c r="N17" s="43">
        <v>0</v>
      </c>
      <c r="O17" s="43">
        <v>0</v>
      </c>
      <c r="P17" s="43">
        <v>0</v>
      </c>
      <c r="Q17" s="43">
        <v>0</v>
      </c>
      <c r="R17" s="43">
        <v>0</v>
      </c>
      <c r="S17" s="43">
        <v>0</v>
      </c>
    </row>
    <row r="18" spans="1:19" s="15" customFormat="1" ht="21.75" customHeight="1">
      <c r="A18" s="16"/>
      <c r="B18" s="45" t="s">
        <v>3</v>
      </c>
      <c r="C18" s="13" t="s">
        <v>2</v>
      </c>
      <c r="D18" s="12">
        <f t="shared" si="1"/>
        <v>3</v>
      </c>
      <c r="E18" s="40">
        <f t="shared" si="2"/>
        <v>3</v>
      </c>
      <c r="F18" s="41">
        <f t="shared" si="2"/>
        <v>0</v>
      </c>
      <c r="G18" s="42">
        <f t="shared" si="3"/>
        <v>0</v>
      </c>
      <c r="H18" s="43">
        <v>1</v>
      </c>
      <c r="I18" s="43">
        <v>0</v>
      </c>
      <c r="J18" s="43">
        <v>2</v>
      </c>
      <c r="K18" s="43">
        <v>0</v>
      </c>
      <c r="L18" s="43">
        <v>0</v>
      </c>
      <c r="M18" s="43">
        <v>0</v>
      </c>
      <c r="N18" s="43">
        <v>0</v>
      </c>
      <c r="O18" s="43">
        <v>0</v>
      </c>
      <c r="P18" s="43">
        <v>0</v>
      </c>
      <c r="Q18" s="43">
        <v>0</v>
      </c>
      <c r="R18" s="43">
        <v>0</v>
      </c>
      <c r="S18" s="43">
        <v>0</v>
      </c>
    </row>
    <row r="19" spans="1:19" s="11" customFormat="1" ht="21.75" customHeight="1">
      <c r="A19" s="14"/>
      <c r="B19" s="45" t="s">
        <v>1</v>
      </c>
      <c r="C19" s="13" t="s">
        <v>0</v>
      </c>
      <c r="D19" s="12">
        <f t="shared" si="1"/>
        <v>2</v>
      </c>
      <c r="E19" s="40">
        <f t="shared" si="2"/>
        <v>2</v>
      </c>
      <c r="F19" s="41">
        <f t="shared" si="2"/>
        <v>0</v>
      </c>
      <c r="G19" s="42">
        <f t="shared" si="3"/>
        <v>0</v>
      </c>
      <c r="H19" s="43">
        <v>2</v>
      </c>
      <c r="I19" s="43">
        <v>0</v>
      </c>
      <c r="J19" s="43">
        <v>0</v>
      </c>
      <c r="K19" s="43">
        <v>0</v>
      </c>
      <c r="L19" s="43">
        <v>0</v>
      </c>
      <c r="M19" s="43">
        <v>0</v>
      </c>
      <c r="N19" s="43">
        <v>0</v>
      </c>
      <c r="O19" s="43">
        <v>0</v>
      </c>
      <c r="P19" s="43">
        <v>0</v>
      </c>
      <c r="Q19" s="43">
        <v>0</v>
      </c>
      <c r="R19" s="43">
        <v>0</v>
      </c>
      <c r="S19" s="43">
        <v>0</v>
      </c>
    </row>
    <row r="20" spans="1:19" ht="7.9" customHeight="1" thickBot="1">
      <c r="A20" s="9"/>
      <c r="B20" s="9"/>
      <c r="C20" s="10"/>
      <c r="D20" s="9"/>
      <c r="E20" s="9"/>
      <c r="F20" s="9"/>
      <c r="G20" s="9"/>
      <c r="H20" s="8"/>
      <c r="I20" s="8"/>
      <c r="J20" s="7"/>
      <c r="K20" s="7"/>
      <c r="L20" s="6"/>
      <c r="M20" s="6"/>
      <c r="N20" s="6"/>
      <c r="O20" s="6"/>
      <c r="P20" s="6"/>
      <c r="Q20" s="6"/>
      <c r="R20" s="6"/>
      <c r="S20" s="6"/>
    </row>
    <row r="21" spans="1:19" s="44" customFormat="1" ht="15" customHeight="1">
      <c r="A21" s="133" t="s">
        <v>38</v>
      </c>
      <c r="B21" s="134"/>
      <c r="C21" s="134"/>
      <c r="D21" s="134"/>
      <c r="E21" s="134"/>
      <c r="F21" s="134"/>
      <c r="G21" s="134"/>
      <c r="H21" s="134"/>
      <c r="I21" s="134"/>
      <c r="J21" s="134"/>
      <c r="K21" s="134"/>
      <c r="L21" s="134"/>
      <c r="M21" s="134"/>
      <c r="N21" s="134"/>
      <c r="O21" s="134"/>
      <c r="P21" s="134"/>
      <c r="Q21" s="134"/>
      <c r="R21" s="134"/>
      <c r="S21" s="134"/>
    </row>
    <row r="23" spans="1:19">
      <c r="E23" s="52"/>
      <c r="F23" s="52"/>
    </row>
  </sheetData>
  <mergeCells count="27">
    <mergeCell ref="O5:O6"/>
    <mergeCell ref="P5:P6"/>
    <mergeCell ref="Q5:Q6"/>
    <mergeCell ref="R5:R6"/>
    <mergeCell ref="S5:S6"/>
    <mergeCell ref="A7:B7"/>
    <mergeCell ref="K5:K6"/>
    <mergeCell ref="L5:L6"/>
    <mergeCell ref="M5:M6"/>
    <mergeCell ref="N5:N6"/>
    <mergeCell ref="J5:J6"/>
    <mergeCell ref="A21:S21"/>
    <mergeCell ref="A1:S1"/>
    <mergeCell ref="A2:S2"/>
    <mergeCell ref="C3:S3"/>
    <mergeCell ref="A4:C6"/>
    <mergeCell ref="E4:G4"/>
    <mergeCell ref="H4:I4"/>
    <mergeCell ref="J4:K4"/>
    <mergeCell ref="L4:M4"/>
    <mergeCell ref="N4:O4"/>
    <mergeCell ref="P4:Q4"/>
    <mergeCell ref="R4:S4"/>
    <mergeCell ref="E5:E6"/>
    <mergeCell ref="F5:F6"/>
    <mergeCell ref="H5:H6"/>
    <mergeCell ref="I5:I6"/>
  </mergeCells>
  <phoneticPr fontId="2" type="noConversion"/>
  <printOptions horizontalCentered="1"/>
  <pageMargins left="0.62992125984251968" right="0.62992125984251968" top="0.98425196850393704" bottom="0.98425196850393704" header="0.51181102362204722" footer="0.51181102362204722"/>
  <pageSetup paperSize="9" scale="78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S22"/>
  <sheetViews>
    <sheetView zoomScale="80" zoomScaleNormal="80" workbookViewId="0">
      <selection activeCell="E7" sqref="E7"/>
    </sheetView>
  </sheetViews>
  <sheetFormatPr defaultColWidth="11.875" defaultRowHeight="15.75"/>
  <cols>
    <col min="1" max="2" width="7.375" style="1" customWidth="1"/>
    <col min="3" max="3" width="6.75" style="1" customWidth="1"/>
    <col min="4" max="4" width="6.75" style="1" hidden="1" customWidth="1"/>
    <col min="5" max="7" width="11.75" style="1" customWidth="1"/>
    <col min="8" max="9" width="11.875" style="4" customWidth="1"/>
    <col min="10" max="11" width="11.75" style="3" customWidth="1"/>
    <col min="12" max="13" width="13.625" style="2" customWidth="1"/>
    <col min="14" max="15" width="14.375" style="2" customWidth="1"/>
    <col min="16" max="17" width="13.5" style="2" customWidth="1"/>
    <col min="18" max="19" width="11.75" style="2" customWidth="1"/>
    <col min="20" max="16384" width="11.875" style="1"/>
  </cols>
  <sheetData>
    <row r="1" spans="1:19" s="11" customFormat="1" ht="42" customHeight="1">
      <c r="A1" s="110" t="s">
        <v>36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</row>
    <row r="2" spans="1:19" s="11" customFormat="1" ht="33.75" customHeight="1">
      <c r="A2" s="148" t="s">
        <v>79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113"/>
      <c r="S2" s="113"/>
    </row>
    <row r="3" spans="1:19" s="11" customFormat="1" ht="35.25" customHeight="1" thickBot="1">
      <c r="C3" s="114" t="s">
        <v>35</v>
      </c>
      <c r="D3" s="115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  <c r="R3" s="116"/>
      <c r="S3" s="116"/>
    </row>
    <row r="4" spans="1:19" s="28" customFormat="1" ht="68.25" customHeight="1">
      <c r="A4" s="117" t="s">
        <v>34</v>
      </c>
      <c r="B4" s="117"/>
      <c r="C4" s="118"/>
      <c r="D4" s="29"/>
      <c r="E4" s="121" t="s">
        <v>33</v>
      </c>
      <c r="F4" s="118"/>
      <c r="G4" s="118"/>
      <c r="H4" s="122" t="s">
        <v>32</v>
      </c>
      <c r="I4" s="123"/>
      <c r="J4" s="149" t="s">
        <v>31</v>
      </c>
      <c r="K4" s="150"/>
      <c r="L4" s="124" t="s">
        <v>30</v>
      </c>
      <c r="M4" s="125"/>
      <c r="N4" s="124" t="s">
        <v>29</v>
      </c>
      <c r="O4" s="125"/>
      <c r="P4" s="124" t="s">
        <v>28</v>
      </c>
      <c r="Q4" s="125"/>
      <c r="R4" s="124" t="s">
        <v>37</v>
      </c>
      <c r="S4" s="126"/>
    </row>
    <row r="5" spans="1:19" s="11" customFormat="1" ht="15.6" customHeight="1">
      <c r="A5" s="119"/>
      <c r="B5" s="119"/>
      <c r="C5" s="120"/>
      <c r="D5" s="26"/>
      <c r="E5" s="127" t="s">
        <v>26</v>
      </c>
      <c r="F5" s="129" t="s">
        <v>25</v>
      </c>
      <c r="G5" s="27"/>
      <c r="H5" s="131" t="s">
        <v>26</v>
      </c>
      <c r="I5" s="131" t="s">
        <v>25</v>
      </c>
      <c r="J5" s="131" t="s">
        <v>26</v>
      </c>
      <c r="K5" s="131" t="s">
        <v>25</v>
      </c>
      <c r="L5" s="131" t="s">
        <v>26</v>
      </c>
      <c r="M5" s="131" t="s">
        <v>25</v>
      </c>
      <c r="N5" s="131" t="s">
        <v>26</v>
      </c>
      <c r="O5" s="131" t="s">
        <v>25</v>
      </c>
      <c r="P5" s="131" t="s">
        <v>26</v>
      </c>
      <c r="Q5" s="131" t="s">
        <v>25</v>
      </c>
      <c r="R5" s="131" t="s">
        <v>26</v>
      </c>
      <c r="S5" s="135" t="s">
        <v>25</v>
      </c>
    </row>
    <row r="6" spans="1:19" s="11" customFormat="1" ht="38.25" customHeight="1">
      <c r="A6" s="119"/>
      <c r="B6" s="119"/>
      <c r="C6" s="120"/>
      <c r="D6" s="26"/>
      <c r="E6" s="128"/>
      <c r="F6" s="130"/>
      <c r="G6" s="25" t="s">
        <v>24</v>
      </c>
      <c r="H6" s="132"/>
      <c r="I6" s="132"/>
      <c r="J6" s="132"/>
      <c r="K6" s="132"/>
      <c r="L6" s="132"/>
      <c r="M6" s="132"/>
      <c r="N6" s="132"/>
      <c r="O6" s="132"/>
      <c r="P6" s="132"/>
      <c r="Q6" s="132"/>
      <c r="R6" s="132"/>
      <c r="S6" s="136"/>
    </row>
    <row r="7" spans="1:19" s="11" customFormat="1" ht="47.25" customHeight="1">
      <c r="A7" s="137" t="s">
        <v>80</v>
      </c>
      <c r="B7" s="137"/>
      <c r="C7" s="24">
        <v>2017</v>
      </c>
      <c r="D7" s="23">
        <f>E7+F7</f>
        <v>54</v>
      </c>
      <c r="E7" s="35">
        <f>H7+J7+L7+N7+P7+R7</f>
        <v>52</v>
      </c>
      <c r="F7" s="36">
        <f>I7+K7+M7+O7+Q7+S7</f>
        <v>2</v>
      </c>
      <c r="G7" s="37">
        <f>F7/D7*100</f>
        <v>3.7037037037037033</v>
      </c>
      <c r="H7" s="38">
        <f>SUM(H8:H19)</f>
        <v>52</v>
      </c>
      <c r="I7" s="38">
        <f>SUM(I8:I19)</f>
        <v>2</v>
      </c>
      <c r="J7" s="39">
        <f>SUM(J8:J19)</f>
        <v>0</v>
      </c>
      <c r="K7" s="39">
        <f t="shared" ref="K7:S7" si="0">SUM(K8:K19)</f>
        <v>0</v>
      </c>
      <c r="L7" s="39">
        <f t="shared" si="0"/>
        <v>0</v>
      </c>
      <c r="M7" s="39">
        <f t="shared" si="0"/>
        <v>0</v>
      </c>
      <c r="N7" s="39">
        <f t="shared" si="0"/>
        <v>0</v>
      </c>
      <c r="O7" s="39">
        <f t="shared" si="0"/>
        <v>0</v>
      </c>
      <c r="P7" s="39">
        <f t="shared" si="0"/>
        <v>0</v>
      </c>
      <c r="Q7" s="39">
        <f t="shared" si="0"/>
        <v>0</v>
      </c>
      <c r="R7" s="39">
        <f t="shared" si="0"/>
        <v>0</v>
      </c>
      <c r="S7" s="39">
        <f t="shared" si="0"/>
        <v>0</v>
      </c>
    </row>
    <row r="8" spans="1:19" ht="21.75" customHeight="1">
      <c r="A8" s="17"/>
      <c r="B8" s="30" t="s">
        <v>23</v>
      </c>
      <c r="C8" s="13" t="s">
        <v>22</v>
      </c>
      <c r="D8" s="12">
        <f t="shared" ref="D8:D19" si="1">E8+F8</f>
        <v>6</v>
      </c>
      <c r="E8" s="40">
        <f t="shared" ref="E8:F19" si="2">H8+J8+L8+N8+P8+R8</f>
        <v>6</v>
      </c>
      <c r="F8" s="41">
        <f t="shared" si="2"/>
        <v>0</v>
      </c>
      <c r="G8" s="42">
        <f t="shared" ref="G8:G19" si="3">F8/D8*100</f>
        <v>0</v>
      </c>
      <c r="H8" s="43">
        <v>6</v>
      </c>
      <c r="I8" s="43">
        <v>0</v>
      </c>
      <c r="J8" s="43">
        <v>0</v>
      </c>
      <c r="K8" s="43">
        <v>0</v>
      </c>
      <c r="L8" s="43">
        <v>0</v>
      </c>
      <c r="M8" s="43">
        <v>0</v>
      </c>
      <c r="N8" s="43">
        <v>0</v>
      </c>
      <c r="O8" s="43">
        <v>0</v>
      </c>
      <c r="P8" s="43">
        <v>0</v>
      </c>
      <c r="Q8" s="43">
        <v>0</v>
      </c>
      <c r="R8" s="43">
        <v>0</v>
      </c>
      <c r="S8" s="43">
        <v>0</v>
      </c>
    </row>
    <row r="9" spans="1:19" ht="21.75" customHeight="1">
      <c r="A9" s="17"/>
      <c r="B9" s="30" t="s">
        <v>21</v>
      </c>
      <c r="C9" s="13" t="s">
        <v>20</v>
      </c>
      <c r="D9" s="12">
        <f t="shared" si="1"/>
        <v>0</v>
      </c>
      <c r="E9" s="40">
        <f t="shared" si="2"/>
        <v>0</v>
      </c>
      <c r="F9" s="41">
        <f t="shared" si="2"/>
        <v>0</v>
      </c>
      <c r="G9" s="42" t="s">
        <v>81</v>
      </c>
      <c r="H9" s="43">
        <v>0</v>
      </c>
      <c r="I9" s="43">
        <v>0</v>
      </c>
      <c r="J9" s="43">
        <v>0</v>
      </c>
      <c r="K9" s="43">
        <v>0</v>
      </c>
      <c r="L9" s="43">
        <v>0</v>
      </c>
      <c r="M9" s="43">
        <v>0</v>
      </c>
      <c r="N9" s="43">
        <v>0</v>
      </c>
      <c r="O9" s="43">
        <v>0</v>
      </c>
      <c r="P9" s="43">
        <v>0</v>
      </c>
      <c r="Q9" s="43">
        <v>0</v>
      </c>
      <c r="R9" s="43">
        <v>0</v>
      </c>
      <c r="S9" s="43">
        <v>0</v>
      </c>
    </row>
    <row r="10" spans="1:19" ht="21.75" customHeight="1">
      <c r="A10" s="17"/>
      <c r="B10" s="30" t="s">
        <v>19</v>
      </c>
      <c r="C10" s="13" t="s">
        <v>18</v>
      </c>
      <c r="D10" s="12">
        <f t="shared" si="1"/>
        <v>8</v>
      </c>
      <c r="E10" s="40">
        <f t="shared" si="2"/>
        <v>8</v>
      </c>
      <c r="F10" s="41">
        <f t="shared" si="2"/>
        <v>0</v>
      </c>
      <c r="G10" s="42">
        <f t="shared" si="3"/>
        <v>0</v>
      </c>
      <c r="H10" s="43">
        <v>8</v>
      </c>
      <c r="I10" s="43">
        <v>0</v>
      </c>
      <c r="J10" s="43">
        <v>0</v>
      </c>
      <c r="K10" s="43">
        <v>0</v>
      </c>
      <c r="L10" s="43">
        <v>0</v>
      </c>
      <c r="M10" s="43">
        <v>0</v>
      </c>
      <c r="N10" s="43">
        <v>0</v>
      </c>
      <c r="O10" s="43">
        <v>0</v>
      </c>
      <c r="P10" s="43">
        <v>0</v>
      </c>
      <c r="Q10" s="43">
        <v>0</v>
      </c>
      <c r="R10" s="43">
        <v>0</v>
      </c>
      <c r="S10" s="43">
        <v>0</v>
      </c>
    </row>
    <row r="11" spans="1:19" ht="21.75" customHeight="1">
      <c r="A11" s="17"/>
      <c r="B11" s="30" t="s">
        <v>17</v>
      </c>
      <c r="C11" s="13" t="s">
        <v>16</v>
      </c>
      <c r="D11" s="12">
        <f t="shared" si="1"/>
        <v>6</v>
      </c>
      <c r="E11" s="40">
        <f t="shared" si="2"/>
        <v>6</v>
      </c>
      <c r="F11" s="41">
        <f t="shared" si="2"/>
        <v>0</v>
      </c>
      <c r="G11" s="42">
        <f t="shared" si="3"/>
        <v>0</v>
      </c>
      <c r="H11" s="43">
        <v>6</v>
      </c>
      <c r="I11" s="43">
        <v>0</v>
      </c>
      <c r="J11" s="43">
        <v>0</v>
      </c>
      <c r="K11" s="43">
        <v>0</v>
      </c>
      <c r="L11" s="43">
        <v>0</v>
      </c>
      <c r="M11" s="43">
        <v>0</v>
      </c>
      <c r="N11" s="43">
        <v>0</v>
      </c>
      <c r="O11" s="43">
        <v>0</v>
      </c>
      <c r="P11" s="43">
        <v>0</v>
      </c>
      <c r="Q11" s="43">
        <v>0</v>
      </c>
      <c r="R11" s="43">
        <v>0</v>
      </c>
      <c r="S11" s="43">
        <v>0</v>
      </c>
    </row>
    <row r="12" spans="1:19" ht="21.75" customHeight="1">
      <c r="A12" s="17"/>
      <c r="B12" s="30" t="s">
        <v>15</v>
      </c>
      <c r="C12" s="13" t="s">
        <v>14</v>
      </c>
      <c r="D12" s="12">
        <f t="shared" si="1"/>
        <v>2</v>
      </c>
      <c r="E12" s="40">
        <f t="shared" si="2"/>
        <v>1</v>
      </c>
      <c r="F12" s="41">
        <f t="shared" si="2"/>
        <v>1</v>
      </c>
      <c r="G12" s="42">
        <f t="shared" si="3"/>
        <v>50</v>
      </c>
      <c r="H12" s="43">
        <v>1</v>
      </c>
      <c r="I12" s="43">
        <v>1</v>
      </c>
      <c r="J12" s="43">
        <v>0</v>
      </c>
      <c r="K12" s="43">
        <v>0</v>
      </c>
      <c r="L12" s="43">
        <v>0</v>
      </c>
      <c r="M12" s="43">
        <v>0</v>
      </c>
      <c r="N12" s="43">
        <v>0</v>
      </c>
      <c r="O12" s="43">
        <v>0</v>
      </c>
      <c r="P12" s="43">
        <v>0</v>
      </c>
      <c r="Q12" s="43">
        <v>0</v>
      </c>
      <c r="R12" s="43">
        <v>0</v>
      </c>
      <c r="S12" s="43">
        <v>0</v>
      </c>
    </row>
    <row r="13" spans="1:19" ht="21.75" customHeight="1">
      <c r="A13" s="17"/>
      <c r="B13" s="30" t="s">
        <v>13</v>
      </c>
      <c r="C13" s="13" t="s">
        <v>12</v>
      </c>
      <c r="D13" s="12">
        <f t="shared" si="1"/>
        <v>4</v>
      </c>
      <c r="E13" s="40">
        <f t="shared" si="2"/>
        <v>3</v>
      </c>
      <c r="F13" s="41">
        <f t="shared" si="2"/>
        <v>1</v>
      </c>
      <c r="G13" s="42">
        <v>0</v>
      </c>
      <c r="H13" s="43">
        <v>3</v>
      </c>
      <c r="I13" s="43">
        <v>1</v>
      </c>
      <c r="J13" s="43">
        <v>0</v>
      </c>
      <c r="K13" s="43">
        <v>0</v>
      </c>
      <c r="L13" s="43">
        <v>0</v>
      </c>
      <c r="M13" s="43">
        <v>0</v>
      </c>
      <c r="N13" s="43">
        <v>0</v>
      </c>
      <c r="O13" s="43">
        <v>0</v>
      </c>
      <c r="P13" s="43">
        <v>0</v>
      </c>
      <c r="Q13" s="43">
        <v>0</v>
      </c>
      <c r="R13" s="43">
        <v>0</v>
      </c>
      <c r="S13" s="43">
        <v>0</v>
      </c>
    </row>
    <row r="14" spans="1:19" ht="21.75" customHeight="1">
      <c r="A14" s="17"/>
      <c r="B14" s="30" t="s">
        <v>11</v>
      </c>
      <c r="C14" s="13" t="s">
        <v>10</v>
      </c>
      <c r="D14" s="12">
        <f t="shared" si="1"/>
        <v>4</v>
      </c>
      <c r="E14" s="40">
        <f t="shared" si="2"/>
        <v>4</v>
      </c>
      <c r="F14" s="41">
        <f t="shared" si="2"/>
        <v>0</v>
      </c>
      <c r="G14" s="42">
        <v>0</v>
      </c>
      <c r="H14" s="43">
        <v>4</v>
      </c>
      <c r="I14" s="43">
        <v>0</v>
      </c>
      <c r="J14" s="43">
        <v>0</v>
      </c>
      <c r="K14" s="43">
        <v>0</v>
      </c>
      <c r="L14" s="43">
        <v>0</v>
      </c>
      <c r="M14" s="43">
        <v>0</v>
      </c>
      <c r="N14" s="43">
        <v>0</v>
      </c>
      <c r="O14" s="43">
        <v>0</v>
      </c>
      <c r="P14" s="43">
        <v>0</v>
      </c>
      <c r="Q14" s="43">
        <v>0</v>
      </c>
      <c r="R14" s="43">
        <v>0</v>
      </c>
      <c r="S14" s="43">
        <v>0</v>
      </c>
    </row>
    <row r="15" spans="1:19" ht="21.75" customHeight="1">
      <c r="A15" s="17"/>
      <c r="B15" s="30" t="s">
        <v>9</v>
      </c>
      <c r="C15" s="13" t="s">
        <v>8</v>
      </c>
      <c r="D15" s="12">
        <f t="shared" si="1"/>
        <v>7</v>
      </c>
      <c r="E15" s="40">
        <f t="shared" si="2"/>
        <v>7</v>
      </c>
      <c r="F15" s="41">
        <f t="shared" si="2"/>
        <v>0</v>
      </c>
      <c r="G15" s="42">
        <f t="shared" si="3"/>
        <v>0</v>
      </c>
      <c r="H15" s="43">
        <v>7</v>
      </c>
      <c r="I15" s="43">
        <v>0</v>
      </c>
      <c r="J15" s="43">
        <v>0</v>
      </c>
      <c r="K15" s="43">
        <v>0</v>
      </c>
      <c r="L15" s="43">
        <v>0</v>
      </c>
      <c r="M15" s="43">
        <v>0</v>
      </c>
      <c r="N15" s="43">
        <v>0</v>
      </c>
      <c r="O15" s="43">
        <v>0</v>
      </c>
      <c r="P15" s="43">
        <v>0</v>
      </c>
      <c r="Q15" s="43">
        <v>0</v>
      </c>
      <c r="R15" s="43">
        <v>0</v>
      </c>
      <c r="S15" s="43">
        <v>0</v>
      </c>
    </row>
    <row r="16" spans="1:19" ht="21.75" customHeight="1">
      <c r="A16" s="17"/>
      <c r="B16" s="30" t="s">
        <v>7</v>
      </c>
      <c r="C16" s="13" t="s">
        <v>6</v>
      </c>
      <c r="D16" s="12">
        <f t="shared" si="1"/>
        <v>4</v>
      </c>
      <c r="E16" s="40">
        <f t="shared" si="2"/>
        <v>4</v>
      </c>
      <c r="F16" s="41">
        <f t="shared" si="2"/>
        <v>0</v>
      </c>
      <c r="G16" s="42">
        <v>0</v>
      </c>
      <c r="H16" s="43">
        <v>4</v>
      </c>
      <c r="I16" s="43">
        <v>0</v>
      </c>
      <c r="J16" s="43">
        <v>0</v>
      </c>
      <c r="K16" s="43">
        <v>0</v>
      </c>
      <c r="L16" s="43">
        <v>0</v>
      </c>
      <c r="M16" s="43">
        <v>0</v>
      </c>
      <c r="N16" s="43">
        <v>0</v>
      </c>
      <c r="O16" s="43">
        <v>0</v>
      </c>
      <c r="P16" s="43">
        <v>0</v>
      </c>
      <c r="Q16" s="43">
        <v>0</v>
      </c>
      <c r="R16" s="43">
        <v>0</v>
      </c>
      <c r="S16" s="43">
        <v>0</v>
      </c>
    </row>
    <row r="17" spans="1:19" ht="21.75" customHeight="1">
      <c r="A17" s="17"/>
      <c r="B17" s="30" t="s">
        <v>5</v>
      </c>
      <c r="C17" s="13" t="s">
        <v>4</v>
      </c>
      <c r="D17" s="12">
        <f t="shared" si="1"/>
        <v>1</v>
      </c>
      <c r="E17" s="40">
        <f t="shared" si="2"/>
        <v>1</v>
      </c>
      <c r="F17" s="41">
        <f t="shared" si="2"/>
        <v>0</v>
      </c>
      <c r="G17" s="42">
        <f t="shared" si="3"/>
        <v>0</v>
      </c>
      <c r="H17" s="43">
        <v>1</v>
      </c>
      <c r="I17" s="43">
        <v>0</v>
      </c>
      <c r="J17" s="43">
        <v>0</v>
      </c>
      <c r="K17" s="43">
        <v>0</v>
      </c>
      <c r="L17" s="43">
        <v>0</v>
      </c>
      <c r="M17" s="43">
        <v>0</v>
      </c>
      <c r="N17" s="43">
        <v>0</v>
      </c>
      <c r="O17" s="43">
        <v>0</v>
      </c>
      <c r="P17" s="43">
        <v>0</v>
      </c>
      <c r="Q17" s="43">
        <v>0</v>
      </c>
      <c r="R17" s="43">
        <v>0</v>
      </c>
      <c r="S17" s="43">
        <v>0</v>
      </c>
    </row>
    <row r="18" spans="1:19" s="15" customFormat="1" ht="21.75" customHeight="1">
      <c r="A18" s="16"/>
      <c r="B18" s="30" t="s">
        <v>3</v>
      </c>
      <c r="C18" s="13" t="s">
        <v>2</v>
      </c>
      <c r="D18" s="12">
        <f t="shared" si="1"/>
        <v>8</v>
      </c>
      <c r="E18" s="40">
        <f t="shared" si="2"/>
        <v>8</v>
      </c>
      <c r="F18" s="41">
        <f t="shared" si="2"/>
        <v>0</v>
      </c>
      <c r="G18" s="42">
        <f t="shared" si="3"/>
        <v>0</v>
      </c>
      <c r="H18" s="43">
        <v>8</v>
      </c>
      <c r="I18" s="43">
        <v>0</v>
      </c>
      <c r="J18" s="43">
        <v>0</v>
      </c>
      <c r="K18" s="43">
        <v>0</v>
      </c>
      <c r="L18" s="43">
        <v>0</v>
      </c>
      <c r="M18" s="43">
        <v>0</v>
      </c>
      <c r="N18" s="43">
        <v>0</v>
      </c>
      <c r="O18" s="43">
        <v>0</v>
      </c>
      <c r="P18" s="43">
        <v>0</v>
      </c>
      <c r="Q18" s="43">
        <v>0</v>
      </c>
      <c r="R18" s="43">
        <v>0</v>
      </c>
      <c r="S18" s="43">
        <v>0</v>
      </c>
    </row>
    <row r="19" spans="1:19" s="11" customFormat="1" ht="21.75" customHeight="1">
      <c r="A19" s="14"/>
      <c r="B19" s="30" t="s">
        <v>1</v>
      </c>
      <c r="C19" s="13" t="s">
        <v>0</v>
      </c>
      <c r="D19" s="12">
        <f t="shared" si="1"/>
        <v>4</v>
      </c>
      <c r="E19" s="40">
        <f t="shared" si="2"/>
        <v>4</v>
      </c>
      <c r="F19" s="41">
        <f t="shared" si="2"/>
        <v>0</v>
      </c>
      <c r="G19" s="42">
        <f t="shared" si="3"/>
        <v>0</v>
      </c>
      <c r="H19" s="43">
        <v>4</v>
      </c>
      <c r="I19" s="43">
        <v>0</v>
      </c>
      <c r="J19" s="43">
        <v>0</v>
      </c>
      <c r="K19" s="43">
        <v>0</v>
      </c>
      <c r="L19" s="43">
        <v>0</v>
      </c>
      <c r="M19" s="43">
        <v>0</v>
      </c>
      <c r="N19" s="43">
        <v>0</v>
      </c>
      <c r="O19" s="43">
        <v>0</v>
      </c>
      <c r="P19" s="43">
        <v>0</v>
      </c>
      <c r="Q19" s="43">
        <v>0</v>
      </c>
      <c r="R19" s="43">
        <v>0</v>
      </c>
      <c r="S19" s="43">
        <v>0</v>
      </c>
    </row>
    <row r="20" spans="1:19" ht="15.6" customHeight="1" thickBot="1">
      <c r="A20" s="9"/>
      <c r="B20" s="9"/>
      <c r="C20" s="10"/>
      <c r="D20" s="9"/>
      <c r="E20" s="9"/>
      <c r="F20" s="9"/>
      <c r="G20" s="9"/>
      <c r="H20" s="8"/>
      <c r="I20" s="8"/>
      <c r="J20" s="7"/>
      <c r="K20" s="7"/>
      <c r="L20" s="6"/>
      <c r="M20" s="6"/>
      <c r="N20" s="6"/>
      <c r="O20" s="6"/>
      <c r="P20" s="6"/>
      <c r="Q20" s="6"/>
      <c r="R20" s="6"/>
      <c r="S20" s="6"/>
    </row>
    <row r="21" spans="1:19" s="5" customFormat="1" ht="21.75" customHeight="1">
      <c r="A21" s="133" t="s">
        <v>38</v>
      </c>
      <c r="B21" s="134"/>
      <c r="C21" s="134"/>
      <c r="D21" s="134"/>
      <c r="E21" s="134"/>
      <c r="F21" s="134"/>
      <c r="G21" s="134"/>
      <c r="H21" s="134"/>
      <c r="I21" s="134"/>
      <c r="J21" s="134"/>
      <c r="K21" s="134"/>
      <c r="L21" s="134"/>
      <c r="M21" s="134"/>
      <c r="N21" s="134"/>
      <c r="O21" s="134"/>
      <c r="P21" s="134"/>
      <c r="Q21" s="134"/>
      <c r="R21" s="134"/>
      <c r="S21" s="134"/>
    </row>
    <row r="22" spans="1:19" s="5" customFormat="1">
      <c r="A22" s="151"/>
      <c r="B22" s="151"/>
      <c r="C22" s="151"/>
      <c r="D22" s="151"/>
      <c r="E22" s="151"/>
      <c r="F22" s="151"/>
      <c r="G22" s="151"/>
      <c r="H22" s="151"/>
      <c r="I22" s="151"/>
      <c r="J22" s="151"/>
      <c r="K22" s="151"/>
      <c r="L22" s="151"/>
      <c r="M22" s="151"/>
      <c r="N22" s="151"/>
      <c r="O22" s="151"/>
      <c r="P22" s="151"/>
      <c r="Q22" s="151"/>
      <c r="R22" s="151"/>
      <c r="S22" s="151"/>
    </row>
  </sheetData>
  <mergeCells count="28">
    <mergeCell ref="A22:S22"/>
    <mergeCell ref="O5:O6"/>
    <mergeCell ref="P5:P6"/>
    <mergeCell ref="Q5:Q6"/>
    <mergeCell ref="R5:R6"/>
    <mergeCell ref="S5:S6"/>
    <mergeCell ref="A7:B7"/>
    <mergeCell ref="K5:K6"/>
    <mergeCell ref="L5:L6"/>
    <mergeCell ref="M5:M6"/>
    <mergeCell ref="N5:N6"/>
    <mergeCell ref="A21:S21"/>
    <mergeCell ref="A1:S1"/>
    <mergeCell ref="A2:S2"/>
    <mergeCell ref="C3:S3"/>
    <mergeCell ref="A4:C6"/>
    <mergeCell ref="E4:G4"/>
    <mergeCell ref="H4:I4"/>
    <mergeCell ref="J4:K4"/>
    <mergeCell ref="L4:M4"/>
    <mergeCell ref="N4:O4"/>
    <mergeCell ref="P4:Q4"/>
    <mergeCell ref="R4:S4"/>
    <mergeCell ref="E5:E6"/>
    <mergeCell ref="F5:F6"/>
    <mergeCell ref="H5:H6"/>
    <mergeCell ref="I5:I6"/>
    <mergeCell ref="J5:J6"/>
  </mergeCells>
  <phoneticPr fontId="2" type="noConversion"/>
  <printOptions horizontalCentered="1"/>
  <pageMargins left="0.62992125984251968" right="0.62992125984251968" top="0.98425196850393704" bottom="0.98425196850393704" header="0.51181102362204722" footer="0.51181102362204722"/>
  <pageSetup paperSize="9" scale="6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各年度時間序列</vt:lpstr>
      <vt:lpstr>113年</vt:lpstr>
      <vt:lpstr>112年</vt:lpstr>
      <vt:lpstr>111年</vt:lpstr>
      <vt:lpstr>110年</vt:lpstr>
      <vt:lpstr>109年</vt:lpstr>
      <vt:lpstr>108年</vt:lpstr>
      <vt:lpstr>107年</vt:lpstr>
      <vt:lpstr>106年</vt:lpstr>
      <vt:lpstr>105年</vt:lpstr>
      <vt:lpstr>104年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BOFT</dc:creator>
  <cp:lastModifiedBy>溫欣慧</cp:lastModifiedBy>
  <cp:lastPrinted>2020-04-28T03:30:39Z</cp:lastPrinted>
  <dcterms:created xsi:type="dcterms:W3CDTF">2016-04-18T03:35:35Z</dcterms:created>
  <dcterms:modified xsi:type="dcterms:W3CDTF">2025-04-22T06:15:59Z</dcterms:modified>
</cp:coreProperties>
</file>