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48B2F2C6-AB82-401E-99F4-5C5FD6D2E6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時間序列" sheetId="5" r:id="rId1"/>
    <sheet name="112年" sheetId="7" r:id="rId2"/>
    <sheet name="110年" sheetId="8" r:id="rId3"/>
    <sheet name="109年" sheetId="6" r:id="rId4"/>
    <sheet name="108年" sheetId="4" r:id="rId5"/>
    <sheet name="107年" sheetId="2" r:id="rId6"/>
    <sheet name="106年" sheetId="3" r:id="rId7"/>
    <sheet name="105年" sheetId="1" r:id="rId8"/>
  </sheets>
  <externalReferences>
    <externalReference r:id="rId9"/>
  </externalReferences>
  <definedNames>
    <definedName name="a">'[1]1月'!$A$7:$F$31</definedName>
    <definedName name="b">'[1]2月'!$A$7:$F$31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N">'[1]3月'!$A$7:$F$31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D11" i="5"/>
  <c r="D10" i="5"/>
  <c r="D9" i="5"/>
  <c r="F12" i="5"/>
  <c r="F11" i="5"/>
  <c r="F10" i="5"/>
  <c r="F9" i="5"/>
  <c r="F8" i="5"/>
  <c r="F7" i="5"/>
  <c r="F6" i="5"/>
  <c r="F5" i="5"/>
  <c r="D5" i="5"/>
  <c r="D6" i="5"/>
  <c r="D7" i="5" l="1"/>
  <c r="F19" i="8"/>
  <c r="E19" i="8"/>
  <c r="D19" i="8" s="1"/>
  <c r="F18" i="8"/>
  <c r="E18" i="8"/>
  <c r="D18" i="8" s="1"/>
  <c r="F17" i="8"/>
  <c r="G17" i="8" s="1"/>
  <c r="E17" i="8"/>
  <c r="D17" i="8"/>
  <c r="F16" i="8"/>
  <c r="D16" i="8" s="1"/>
  <c r="E16" i="8"/>
  <c r="F15" i="8"/>
  <c r="E15" i="8"/>
  <c r="D15" i="8"/>
  <c r="F14" i="8"/>
  <c r="G14" i="8" s="1"/>
  <c r="E14" i="8"/>
  <c r="D14" i="8"/>
  <c r="F13" i="8"/>
  <c r="E13" i="8"/>
  <c r="D13" i="8"/>
  <c r="F12" i="8"/>
  <c r="E12" i="8"/>
  <c r="D12" i="8" s="1"/>
  <c r="F11" i="8"/>
  <c r="D11" i="8" s="1"/>
  <c r="E11" i="8"/>
  <c r="F10" i="8"/>
  <c r="G10" i="8" s="1"/>
  <c r="E10" i="8"/>
  <c r="D10" i="8"/>
  <c r="F9" i="8"/>
  <c r="E9" i="8"/>
  <c r="D9" i="8" s="1"/>
  <c r="G9" i="8" s="1"/>
  <c r="F8" i="8"/>
  <c r="E8" i="8"/>
  <c r="S7" i="8"/>
  <c r="R7" i="8"/>
  <c r="Q7" i="8"/>
  <c r="P7" i="8"/>
  <c r="O7" i="8"/>
  <c r="N7" i="8"/>
  <c r="M7" i="8"/>
  <c r="F7" i="8" s="1"/>
  <c r="L7" i="8"/>
  <c r="K7" i="8"/>
  <c r="J7" i="8"/>
  <c r="I7" i="8"/>
  <c r="H7" i="8"/>
  <c r="E7" i="8" s="1"/>
  <c r="G12" i="8" l="1"/>
  <c r="D7" i="8"/>
  <c r="G7" i="8" s="1"/>
  <c r="G18" i="8"/>
  <c r="D8" i="8"/>
  <c r="G8" i="8" s="1"/>
  <c r="F19" i="7" l="1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D9" i="7" s="1"/>
  <c r="F8" i="7"/>
  <c r="E8" i="7"/>
  <c r="S7" i="7"/>
  <c r="R7" i="7"/>
  <c r="Q7" i="7"/>
  <c r="P7" i="7"/>
  <c r="O7" i="7"/>
  <c r="N7" i="7"/>
  <c r="M7" i="7"/>
  <c r="L7" i="7"/>
  <c r="K7" i="7"/>
  <c r="J7" i="7"/>
  <c r="I7" i="7"/>
  <c r="H7" i="7"/>
  <c r="D11" i="7" l="1"/>
  <c r="D10" i="7"/>
  <c r="G10" i="7" s="1"/>
  <c r="D8" i="7"/>
  <c r="F7" i="7"/>
  <c r="E7" i="7"/>
  <c r="D12" i="7"/>
  <c r="G12" i="7" s="1"/>
  <c r="D13" i="7"/>
  <c r="G13" i="7" s="1"/>
  <c r="D14" i="7"/>
  <c r="G14" i="7" s="1"/>
  <c r="D15" i="7"/>
  <c r="G15" i="7" s="1"/>
  <c r="D16" i="7"/>
  <c r="G16" i="7" s="1"/>
  <c r="D17" i="7"/>
  <c r="G17" i="7" s="1"/>
  <c r="D18" i="7"/>
  <c r="G18" i="7" s="1"/>
  <c r="D19" i="7"/>
  <c r="G19" i="7" s="1"/>
  <c r="D8" i="5"/>
  <c r="D7" i="7" l="1"/>
  <c r="G7" i="7" s="1"/>
  <c r="F19" i="6"/>
  <c r="E19" i="6"/>
  <c r="D19" i="6"/>
  <c r="F18" i="6"/>
  <c r="E18" i="6"/>
  <c r="F17" i="6"/>
  <c r="E17" i="6"/>
  <c r="D17" i="6" s="1"/>
  <c r="F16" i="6"/>
  <c r="D16" i="6" s="1"/>
  <c r="E16" i="6"/>
  <c r="F15" i="6"/>
  <c r="E15" i="6"/>
  <c r="D15" i="6" s="1"/>
  <c r="F14" i="6"/>
  <c r="E14" i="6"/>
  <c r="F13" i="6"/>
  <c r="E13" i="6"/>
  <c r="F12" i="6"/>
  <c r="E12" i="6"/>
  <c r="F11" i="6"/>
  <c r="E11" i="6"/>
  <c r="D11" i="6" s="1"/>
  <c r="F10" i="6"/>
  <c r="E10" i="6"/>
  <c r="F9" i="6"/>
  <c r="E9" i="6"/>
  <c r="F8" i="6"/>
  <c r="E8" i="6"/>
  <c r="S7" i="6"/>
  <c r="R7" i="6"/>
  <c r="Q7" i="6"/>
  <c r="P7" i="6"/>
  <c r="O7" i="6"/>
  <c r="N7" i="6"/>
  <c r="M7" i="6"/>
  <c r="L7" i="6"/>
  <c r="K7" i="6"/>
  <c r="J7" i="6"/>
  <c r="I7" i="6"/>
  <c r="F7" i="6" s="1"/>
  <c r="H7" i="6"/>
  <c r="D10" i="6" l="1"/>
  <c r="D12" i="6"/>
  <c r="D13" i="6"/>
  <c r="D18" i="6"/>
  <c r="E7" i="6"/>
  <c r="D7" i="6" s="1"/>
  <c r="G7" i="6" s="1"/>
  <c r="G12" i="6"/>
  <c r="D14" i="6"/>
  <c r="G14" i="6" s="1"/>
  <c r="G16" i="6"/>
  <c r="D8" i="6"/>
  <c r="D9" i="6"/>
  <c r="G8" i="6"/>
  <c r="F19" i="4"/>
  <c r="E19" i="4"/>
  <c r="F18" i="4"/>
  <c r="E18" i="4"/>
  <c r="F17" i="4"/>
  <c r="E17" i="4"/>
  <c r="F16" i="4"/>
  <c r="E16" i="4"/>
  <c r="F15" i="4"/>
  <c r="G15" i="4" s="1"/>
  <c r="E15" i="4"/>
  <c r="D15" i="4" s="1"/>
  <c r="F14" i="4"/>
  <c r="E14" i="4"/>
  <c r="F13" i="4"/>
  <c r="E13" i="4"/>
  <c r="F12" i="4"/>
  <c r="E12" i="4"/>
  <c r="F11" i="4"/>
  <c r="E11" i="4"/>
  <c r="D11" i="4"/>
  <c r="F10" i="4"/>
  <c r="E10" i="4"/>
  <c r="D10" i="4" s="1"/>
  <c r="F9" i="4"/>
  <c r="E9" i="4"/>
  <c r="F8" i="4"/>
  <c r="E8" i="4"/>
  <c r="S7" i="4"/>
  <c r="R7" i="4"/>
  <c r="Q7" i="4"/>
  <c r="P7" i="4"/>
  <c r="O7" i="4"/>
  <c r="N7" i="4"/>
  <c r="M7" i="4"/>
  <c r="L7" i="4"/>
  <c r="E7" i="4" s="1"/>
  <c r="K7" i="4"/>
  <c r="J7" i="4"/>
  <c r="I7" i="4"/>
  <c r="H7" i="4"/>
  <c r="G10" i="4" l="1"/>
  <c r="D12" i="4"/>
  <c r="G12" i="4" s="1"/>
  <c r="D8" i="4"/>
  <c r="G8" i="4" s="1"/>
  <c r="D13" i="4"/>
  <c r="G13" i="4" s="1"/>
  <c r="F7" i="4"/>
  <c r="D9" i="4"/>
  <c r="D14" i="4"/>
  <c r="G14" i="4" s="1"/>
  <c r="D7" i="4"/>
  <c r="G7" i="4" s="1"/>
  <c r="D16" i="4"/>
  <c r="G16" i="4" s="1"/>
  <c r="D17" i="4"/>
  <c r="G17" i="4" s="1"/>
  <c r="D18" i="4"/>
  <c r="G18" i="4" s="1"/>
  <c r="D19" i="4"/>
  <c r="G19" i="4" s="1"/>
  <c r="F19" i="3"/>
  <c r="D19" i="3" s="1"/>
  <c r="E19" i="3"/>
  <c r="F18" i="3"/>
  <c r="E18" i="3"/>
  <c r="F17" i="3"/>
  <c r="E17" i="3"/>
  <c r="D17" i="3" s="1"/>
  <c r="F16" i="3"/>
  <c r="E16" i="3"/>
  <c r="D16" i="3"/>
  <c r="F15" i="3"/>
  <c r="E15" i="3"/>
  <c r="D15" i="3" s="1"/>
  <c r="F14" i="3"/>
  <c r="E14" i="3"/>
  <c r="D14" i="3"/>
  <c r="F13" i="3"/>
  <c r="E13" i="3"/>
  <c r="D13" i="3" s="1"/>
  <c r="F12" i="3"/>
  <c r="E12" i="3"/>
  <c r="D12" i="3"/>
  <c r="F11" i="3"/>
  <c r="E11" i="3"/>
  <c r="F10" i="3"/>
  <c r="E10" i="3"/>
  <c r="D10" i="3" s="1"/>
  <c r="G10" i="3" s="1"/>
  <c r="F9" i="3"/>
  <c r="E9" i="3"/>
  <c r="D9" i="3" s="1"/>
  <c r="G9" i="3" s="1"/>
  <c r="F8" i="3"/>
  <c r="E8" i="3"/>
  <c r="D8" i="3" s="1"/>
  <c r="G8" i="3" s="1"/>
  <c r="S7" i="3"/>
  <c r="R7" i="3"/>
  <c r="Q7" i="3"/>
  <c r="P7" i="3"/>
  <c r="O7" i="3"/>
  <c r="N7" i="3"/>
  <c r="M7" i="3"/>
  <c r="L7" i="3"/>
  <c r="K7" i="3"/>
  <c r="J7" i="3"/>
  <c r="I7" i="3"/>
  <c r="H7" i="3"/>
  <c r="E7" i="3" s="1"/>
  <c r="D7" i="3" l="1"/>
  <c r="G12" i="3"/>
  <c r="G16" i="3"/>
  <c r="G15" i="3"/>
  <c r="F7" i="3"/>
  <c r="G7" i="3" s="1"/>
  <c r="G13" i="3"/>
  <c r="G17" i="3"/>
  <c r="G14" i="3"/>
  <c r="D11" i="3"/>
  <c r="G19" i="3"/>
  <c r="D18" i="3"/>
  <c r="G18" i="3" s="1"/>
  <c r="F19" i="2"/>
  <c r="E19" i="2"/>
  <c r="F18" i="2"/>
  <c r="E18" i="2"/>
  <c r="F17" i="2"/>
  <c r="E17" i="2"/>
  <c r="F16" i="2"/>
  <c r="E16" i="2"/>
  <c r="F15" i="2"/>
  <c r="E15" i="2"/>
  <c r="D15" i="2" s="1"/>
  <c r="F14" i="2"/>
  <c r="E14" i="2"/>
  <c r="F13" i="2"/>
  <c r="E13" i="2"/>
  <c r="D13" i="2" s="1"/>
  <c r="F12" i="2"/>
  <c r="E12" i="2"/>
  <c r="F11" i="2"/>
  <c r="E11" i="2"/>
  <c r="D11" i="2" s="1"/>
  <c r="F10" i="2"/>
  <c r="E10" i="2"/>
  <c r="F9" i="2"/>
  <c r="E9" i="2"/>
  <c r="F8" i="2"/>
  <c r="E8" i="2"/>
  <c r="S7" i="2"/>
  <c r="R7" i="2"/>
  <c r="Q7" i="2"/>
  <c r="P7" i="2"/>
  <c r="O7" i="2"/>
  <c r="N7" i="2"/>
  <c r="M7" i="2"/>
  <c r="L7" i="2"/>
  <c r="K7" i="2"/>
  <c r="J7" i="2"/>
  <c r="I7" i="2"/>
  <c r="H7" i="2"/>
  <c r="F8" i="1"/>
  <c r="D8" i="1" s="1"/>
  <c r="G8" i="1" s="1"/>
  <c r="F9" i="1"/>
  <c r="F10" i="1"/>
  <c r="F11" i="1"/>
  <c r="F12" i="1"/>
  <c r="F13" i="1"/>
  <c r="D13" i="1" s="1"/>
  <c r="F14" i="1"/>
  <c r="F15" i="1"/>
  <c r="F16" i="1"/>
  <c r="F17" i="1"/>
  <c r="F18" i="1"/>
  <c r="F19" i="1"/>
  <c r="E8" i="1"/>
  <c r="E9" i="1"/>
  <c r="D9" i="1" s="1"/>
  <c r="E10" i="1"/>
  <c r="E11" i="1"/>
  <c r="E12" i="1"/>
  <c r="D12" i="1"/>
  <c r="G12" i="1"/>
  <c r="E13" i="1"/>
  <c r="E14" i="1"/>
  <c r="D14" i="1" s="1"/>
  <c r="G14" i="1" s="1"/>
  <c r="E15" i="1"/>
  <c r="D15" i="1" s="1"/>
  <c r="G15" i="1" s="1"/>
  <c r="E16" i="1"/>
  <c r="E17" i="1"/>
  <c r="D17" i="1" s="1"/>
  <c r="G17" i="1" s="1"/>
  <c r="E18" i="1"/>
  <c r="D18" i="1" s="1"/>
  <c r="E19" i="1"/>
  <c r="D19" i="1"/>
  <c r="G19" i="1" s="1"/>
  <c r="I7" i="1"/>
  <c r="H7" i="1"/>
  <c r="E7" i="1" s="1"/>
  <c r="K7" i="1"/>
  <c r="L7" i="1"/>
  <c r="M7" i="1"/>
  <c r="N7" i="1"/>
  <c r="O7" i="1"/>
  <c r="P7" i="1"/>
  <c r="Q7" i="1"/>
  <c r="F7" i="1" s="1"/>
  <c r="R7" i="1"/>
  <c r="S7" i="1"/>
  <c r="J7" i="1"/>
  <c r="D10" i="1"/>
  <c r="G10" i="1" s="1"/>
  <c r="D11" i="1"/>
  <c r="D16" i="1"/>
  <c r="G16" i="1"/>
  <c r="G18" i="1" l="1"/>
  <c r="D7" i="1"/>
  <c r="G7" i="1" s="1"/>
  <c r="G9" i="1"/>
  <c r="G13" i="1"/>
  <c r="D18" i="2"/>
  <c r="G18" i="2" s="1"/>
  <c r="E7" i="2"/>
  <c r="D19" i="2"/>
  <c r="G19" i="2" s="1"/>
  <c r="D17" i="2"/>
  <c r="G17" i="2" s="1"/>
  <c r="D14" i="2"/>
  <c r="G14" i="2" s="1"/>
  <c r="D16" i="2"/>
  <c r="G16" i="2" s="1"/>
  <c r="D12" i="2"/>
  <c r="G12" i="2" s="1"/>
  <c r="F7" i="2"/>
  <c r="D9" i="2"/>
  <c r="D8" i="2"/>
  <c r="G8" i="2" s="1"/>
  <c r="D10" i="2"/>
  <c r="G10" i="2" s="1"/>
  <c r="G13" i="2"/>
  <c r="D7" i="2" l="1"/>
  <c r="G7" i="2" s="1"/>
</calcChain>
</file>

<file path=xl/sharedStrings.xml><?xml version="1.0" encoding="utf-8"?>
<sst xmlns="http://schemas.openxmlformats.org/spreadsheetml/2006/main" count="409" uniqueCount="124">
  <si>
    <t>Dec.</t>
    <phoneticPr fontId="2" type="noConversion"/>
  </si>
  <si>
    <r>
      <t>12</t>
    </r>
    <r>
      <rPr>
        <sz val="12"/>
        <rFont val="標楷體"/>
        <family val="4"/>
        <charset val="136"/>
      </rPr>
      <t>月</t>
    </r>
  </si>
  <si>
    <t>Nov.</t>
    <phoneticPr fontId="2" type="noConversion"/>
  </si>
  <si>
    <r>
      <t>11</t>
    </r>
    <r>
      <rPr>
        <sz val="12"/>
        <rFont val="標楷體"/>
        <family val="4"/>
        <charset val="136"/>
      </rPr>
      <t>月</t>
    </r>
  </si>
  <si>
    <t>Oct.</t>
    <phoneticPr fontId="2" type="noConversion"/>
  </si>
  <si>
    <r>
      <t>10</t>
    </r>
    <r>
      <rPr>
        <sz val="12"/>
        <rFont val="標楷體"/>
        <family val="4"/>
        <charset val="136"/>
      </rPr>
      <t>月</t>
    </r>
    <phoneticPr fontId="2" type="noConversion"/>
  </si>
  <si>
    <t>Sep.</t>
    <phoneticPr fontId="2" type="noConversion"/>
  </si>
  <si>
    <r>
      <t>9</t>
    </r>
    <r>
      <rPr>
        <sz val="12"/>
        <rFont val="標楷體"/>
        <family val="4"/>
        <charset val="136"/>
      </rPr>
      <t>月</t>
    </r>
    <phoneticPr fontId="2" type="noConversion"/>
  </si>
  <si>
    <t>Aug.</t>
    <phoneticPr fontId="2" type="noConversion"/>
  </si>
  <si>
    <r>
      <t>8</t>
    </r>
    <r>
      <rPr>
        <sz val="12"/>
        <rFont val="標楷體"/>
        <family val="4"/>
        <charset val="136"/>
      </rPr>
      <t>月</t>
    </r>
    <phoneticPr fontId="2" type="noConversion"/>
  </si>
  <si>
    <t>July</t>
    <phoneticPr fontId="2" type="noConversion"/>
  </si>
  <si>
    <r>
      <t>7</t>
    </r>
    <r>
      <rPr>
        <sz val="12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</si>
  <si>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</si>
  <si>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r>
      <t>6</t>
    </r>
    <r>
      <rPr>
        <sz val="12"/>
        <rFont val="標楷體"/>
        <family val="4"/>
        <charset val="136"/>
      </rPr>
      <t>月</t>
    </r>
    <phoneticPr fontId="2" type="noConversion"/>
  </si>
  <si>
    <t>May.</t>
    <phoneticPr fontId="2" type="noConversion"/>
  </si>
  <si>
    <r>
      <t>5</t>
    </r>
    <r>
      <rPr>
        <sz val="12"/>
        <rFont val="標楷體"/>
        <family val="4"/>
        <charset val="136"/>
      </rPr>
      <t>月</t>
    </r>
    <phoneticPr fontId="2" type="noConversion"/>
  </si>
  <si>
    <t>Apr.</t>
    <phoneticPr fontId="2" type="noConversion"/>
  </si>
  <si>
    <r>
      <t>4</t>
    </r>
    <r>
      <rPr>
        <sz val="12"/>
        <rFont val="標楷體"/>
        <family val="4"/>
        <charset val="136"/>
      </rPr>
      <t>月</t>
    </r>
    <phoneticPr fontId="2" type="noConversion"/>
  </si>
  <si>
    <t>Mar.</t>
    <phoneticPr fontId="2" type="noConversion"/>
  </si>
  <si>
    <r>
      <t>3</t>
    </r>
    <r>
      <rPr>
        <sz val="12"/>
        <rFont val="標楷體"/>
        <family val="4"/>
        <charset val="136"/>
      </rPr>
      <t>月</t>
    </r>
    <phoneticPr fontId="2" type="noConversion"/>
  </si>
  <si>
    <t>Feb.</t>
    <phoneticPr fontId="2" type="noConversion"/>
  </si>
  <si>
    <r>
      <t>2</t>
    </r>
    <r>
      <rPr>
        <sz val="12"/>
        <rFont val="標楷體"/>
        <family val="4"/>
        <charset val="136"/>
      </rPr>
      <t>月</t>
    </r>
    <phoneticPr fontId="2" type="noConversion"/>
  </si>
  <si>
    <t>Jan.</t>
    <phoneticPr fontId="2" type="noConversion"/>
  </si>
  <si>
    <r>
      <t>1</t>
    </r>
    <r>
      <rPr>
        <sz val="12"/>
        <rFont val="標楷體"/>
        <family val="4"/>
        <charset val="136"/>
      </rPr>
      <t>月</t>
    </r>
    <phoneticPr fontId="2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</si>
  <si>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2" type="noConversion"/>
  </si>
  <si>
    <t>女性
Female</t>
    <phoneticPr fontId="2" type="noConversion"/>
  </si>
  <si>
    <t>男性
Male</t>
    <phoneticPr fontId="2" type="noConversion"/>
  </si>
  <si>
    <t>男性
Male</t>
    <phoneticPr fontId="2" type="noConversion"/>
  </si>
  <si>
    <t>南部科學工業園區管理局
Southern Taiwan Science Park Bureau</t>
    <phoneticPr fontId="2" type="noConversion"/>
  </si>
  <si>
    <t>中部科學工業園區管理局
Central Taiwan Science Park Bureau</t>
    <phoneticPr fontId="2" type="noConversion"/>
  </si>
  <si>
    <t>新竹科學工業園區管理局
Hsinchu Science Park Bureau</t>
    <phoneticPr fontId="2" type="noConversion"/>
  </si>
  <si>
    <t>加工出口區管理處
Export ProcessingZone Administration</t>
    <phoneticPr fontId="2" type="noConversion"/>
  </si>
  <si>
    <t>國際貿易局
Bureau of foreign trade</t>
    <phoneticPr fontId="2" type="noConversion"/>
  </si>
  <si>
    <t>合計
Total</t>
    <phoneticPr fontId="2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</si>
  <si>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2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</si>
  <si>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2" type="noConversion"/>
  </si>
  <si>
    <t>國防部軍備局
Armaments Bureau, ROC Military National Defence</t>
    <phoneticPr fontId="2" type="noConversion"/>
  </si>
  <si>
    <t>資料來源：經濟部國際貿易局貿易安全與管控小組</t>
    <phoneticPr fontId="2" type="noConversion"/>
  </si>
  <si>
    <r>
      <t xml:space="preserve">戰略性高科技貨品國際進口保證書(IC)申請人性別統計表
</t>
    </r>
    <r>
      <rPr>
        <b/>
        <sz val="12"/>
        <rFont val="標楷體"/>
        <family val="4"/>
        <charset val="136"/>
      </rPr>
      <t>The statistics of the gender of applicants for International Import Certificate of Strategic High-Tech Commodities Import of the Republic of China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</si>
  <si>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2016</t>
    </r>
    <phoneticPr fontId="2" type="noConversion"/>
  </si>
  <si>
    <r>
      <t>105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</si>
  <si>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t>106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</si>
  <si>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106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2017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</si>
  <si>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2018</t>
    </r>
    <phoneticPr fontId="2" type="noConversion"/>
  </si>
  <si>
    <r>
      <t>107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</si>
  <si>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…</t>
    <phoneticPr fontId="2" type="noConversion"/>
  </si>
  <si>
    <r>
      <t xml:space="preserve">戰略性高科技貨品國際進口保證書(IC)申請人性別統計表
</t>
    </r>
    <r>
      <rPr>
        <b/>
        <sz val="11"/>
        <rFont val="標楷體"/>
        <family val="4"/>
        <charset val="136"/>
      </rPr>
      <t>The statistics of the gender of applicants for International Import Certificate of Strategic High-Tech Commodities Import of the Republic of China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</si>
  <si>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2019</t>
    </r>
    <phoneticPr fontId="2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</si>
  <si>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2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</si>
  <si>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2" type="noConversion"/>
  </si>
  <si>
    <t>合計
Total</t>
    <phoneticPr fontId="2" type="noConversion"/>
  </si>
  <si>
    <t>國際貿易局
Bureau of foreign trade</t>
    <phoneticPr fontId="2" type="noConversion"/>
  </si>
  <si>
    <t>加工出口區管理處
Export ProcessingZone Administration</t>
    <phoneticPr fontId="2" type="noConversion"/>
  </si>
  <si>
    <t>新竹科學工業園區管理局
Hsinchu Science Park Bureau</t>
    <phoneticPr fontId="2" type="noConversion"/>
  </si>
  <si>
    <t>中部科學工業園區管理局
Central Taiwan Science Park Bureau</t>
    <phoneticPr fontId="2" type="noConversion"/>
  </si>
  <si>
    <t>南部科學工業園區管理局
Southern Taiwan Science Park Bureau</t>
    <phoneticPr fontId="2" type="noConversion"/>
  </si>
  <si>
    <t>國防部軍備局
Armaments Bureau, ROC Military National Defence</t>
    <phoneticPr fontId="2" type="noConversion"/>
  </si>
  <si>
    <t>男性
Male</t>
    <phoneticPr fontId="2" type="noConversion"/>
  </si>
  <si>
    <t>女性
Female</t>
    <phoneticPr fontId="2" type="noConversion"/>
  </si>
  <si>
    <r>
      <t>108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</si>
  <si>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r>
      <t>3</t>
    </r>
    <r>
      <rPr>
        <sz val="12"/>
        <rFont val="標楷體"/>
        <family val="4"/>
        <charset val="136"/>
      </rPr>
      <t>月</t>
    </r>
    <phoneticPr fontId="2" type="noConversion"/>
  </si>
  <si>
    <t>May.</t>
    <phoneticPr fontId="2" type="noConversion"/>
  </si>
  <si>
    <t>July</t>
    <phoneticPr fontId="2" type="noConversion"/>
  </si>
  <si>
    <r>
      <t>9</t>
    </r>
    <r>
      <rPr>
        <sz val="12"/>
        <rFont val="標楷體"/>
        <family val="4"/>
        <charset val="136"/>
      </rPr>
      <t>月</t>
    </r>
    <phoneticPr fontId="2" type="noConversion"/>
  </si>
  <si>
    <t>Sep.</t>
    <phoneticPr fontId="2" type="noConversion"/>
  </si>
  <si>
    <r>
      <t>10</t>
    </r>
    <r>
      <rPr>
        <sz val="12"/>
        <rFont val="標楷體"/>
        <family val="4"/>
        <charset val="136"/>
      </rPr>
      <t>月</t>
    </r>
    <phoneticPr fontId="2" type="noConversion"/>
  </si>
  <si>
    <t>Oct.</t>
    <phoneticPr fontId="2" type="noConversion"/>
  </si>
  <si>
    <t>Nov.</t>
    <phoneticPr fontId="2" type="noConversion"/>
  </si>
  <si>
    <t>Dec.</t>
    <phoneticPr fontId="2" type="noConversion"/>
  </si>
  <si>
    <t>資料來源：經濟部國際貿易局貿易安全管理辦公室</t>
    <phoneticPr fontId="2" type="noConversion"/>
  </si>
  <si>
    <t/>
  </si>
  <si>
    <t>單位：件；%
Unitl：Pieces；Rate</t>
    <phoneticPr fontId="13" type="noConversion"/>
  </si>
  <si>
    <t>年度</t>
    <phoneticPr fontId="2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</si>
  <si>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13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</si>
  <si>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 xml:space="preserve"> Male</t>
    </r>
    <phoneticPr fontId="13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</si>
  <si>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Female</t>
    </r>
    <phoneticPr fontId="13" type="noConversion"/>
  </si>
  <si>
    <t>Period</t>
    <phoneticPr fontId="2" type="noConversion"/>
  </si>
  <si>
    <t>件數
Pieces</t>
    <phoneticPr fontId="1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</si>
  <si>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13" type="noConversion"/>
  </si>
  <si>
    <t>108年</t>
    <phoneticPr fontId="13" type="noConversion"/>
  </si>
  <si>
    <t>107年</t>
    <phoneticPr fontId="13" type="noConversion"/>
  </si>
  <si>
    <t>106年</t>
    <phoneticPr fontId="13" type="noConversion"/>
  </si>
  <si>
    <t>105年</t>
    <phoneticPr fontId="2" type="noConversion"/>
  </si>
  <si>
    <r>
      <t xml:space="preserve">戰略性高科技貨品國際進口保證書(IC)申請人性別統計表
</t>
    </r>
    <r>
      <rPr>
        <b/>
        <sz val="11"/>
        <rFont val="標楷體"/>
        <family val="4"/>
        <charset val="136"/>
      </rPr>
      <t>The statistics of the gender of applicants for International Import Certificate of Strategic High-Tech Commodities Import of the Republic of China</t>
    </r>
    <phoneticPr fontId="2" type="noConversion"/>
  </si>
  <si>
    <t>戰略性高科技貨品國際進口保證書(IC)申請人性別統計表
The statistics of the gender of applicants for International Import Certificate of Strategic High-Tech Commodities Import of the Republic of China</t>
    <phoneticPr fontId="13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</si>
  <si>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2020</t>
    </r>
    <phoneticPr fontId="2" type="noConversion"/>
  </si>
  <si>
    <r>
      <t>109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</si>
  <si>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109年</t>
    <phoneticPr fontId="13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</si>
  <si>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2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</si>
  <si>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2" type="noConversion"/>
  </si>
  <si>
    <t>合計
Total</t>
    <phoneticPr fontId="2" type="noConversion"/>
  </si>
  <si>
    <t>新竹科學工業園區管理局
Hsinchu Science Park Bureau</t>
    <phoneticPr fontId="2" type="noConversion"/>
  </si>
  <si>
    <t>中部科學工業園區管理局
Central Taiwan Science Park Bureau</t>
    <phoneticPr fontId="2" type="noConversion"/>
  </si>
  <si>
    <t>男性
Male</t>
    <phoneticPr fontId="2" type="noConversion"/>
  </si>
  <si>
    <t>女性
Female</t>
    <phoneticPr fontId="2" type="noConversion"/>
  </si>
  <si>
    <t>女性
Female</t>
    <phoneticPr fontId="2" type="noConversion"/>
  </si>
  <si>
    <t>男性
Male</t>
    <phoneticPr fontId="2" type="noConversion"/>
  </si>
  <si>
    <t>女性
Female</t>
    <phoneticPr fontId="2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</si>
  <si>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2" type="noConversion"/>
  </si>
  <si>
    <r>
      <t>1</t>
    </r>
    <r>
      <rPr>
        <sz val="12"/>
        <rFont val="標楷體"/>
        <family val="4"/>
        <charset val="136"/>
      </rPr>
      <t>月</t>
    </r>
    <phoneticPr fontId="2" type="noConversion"/>
  </si>
  <si>
    <t>Jan.</t>
    <phoneticPr fontId="2" type="noConversion"/>
  </si>
  <si>
    <r>
      <t>2</t>
    </r>
    <r>
      <rPr>
        <sz val="12"/>
        <rFont val="標楷體"/>
        <family val="4"/>
        <charset val="136"/>
      </rPr>
      <t>月</t>
    </r>
    <phoneticPr fontId="2" type="noConversion"/>
  </si>
  <si>
    <t>Feb.</t>
    <phoneticPr fontId="2" type="noConversion"/>
  </si>
  <si>
    <t>…</t>
    <phoneticPr fontId="2" type="noConversion"/>
  </si>
  <si>
    <t>Mar.</t>
    <phoneticPr fontId="2" type="noConversion"/>
  </si>
  <si>
    <r>
      <t>4</t>
    </r>
    <r>
      <rPr>
        <sz val="12"/>
        <rFont val="標楷體"/>
        <family val="4"/>
        <charset val="136"/>
      </rPr>
      <t>月</t>
    </r>
    <phoneticPr fontId="2" type="noConversion"/>
  </si>
  <si>
    <t>Apr.</t>
    <phoneticPr fontId="2" type="noConversion"/>
  </si>
  <si>
    <r>
      <t>5</t>
    </r>
    <r>
      <rPr>
        <sz val="12"/>
        <rFont val="標楷體"/>
        <family val="4"/>
        <charset val="136"/>
      </rPr>
      <t>月</t>
    </r>
    <phoneticPr fontId="2" type="noConversion"/>
  </si>
  <si>
    <r>
      <t>6</t>
    </r>
    <r>
      <rPr>
        <sz val="12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</si>
  <si>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</si>
  <si>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r>
      <t>7</t>
    </r>
    <r>
      <rPr>
        <sz val="12"/>
        <rFont val="標楷體"/>
        <family val="4"/>
        <charset val="136"/>
      </rPr>
      <t>月</t>
    </r>
    <phoneticPr fontId="2" type="noConversion"/>
  </si>
  <si>
    <r>
      <t>8</t>
    </r>
    <r>
      <rPr>
        <sz val="12"/>
        <rFont val="標楷體"/>
        <family val="4"/>
        <charset val="136"/>
      </rPr>
      <t>月</t>
    </r>
    <phoneticPr fontId="2" type="noConversion"/>
  </si>
  <si>
    <t>Aug.</t>
    <phoneticPr fontId="2" type="noConversion"/>
  </si>
  <si>
    <r>
      <t>9</t>
    </r>
    <r>
      <rPr>
        <sz val="12"/>
        <rFont val="標楷體"/>
        <family val="4"/>
        <charset val="136"/>
      </rPr>
      <t>月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</si>
  <si>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2021</t>
    </r>
    <phoneticPr fontId="2" type="noConversion"/>
  </si>
  <si>
    <r>
      <t>110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</si>
  <si>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110年</t>
    <phoneticPr fontId="13" type="noConversion"/>
  </si>
  <si>
    <t>111年</t>
    <phoneticPr fontId="13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</si>
  <si>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2023</t>
    </r>
    <phoneticPr fontId="2" type="noConversion"/>
  </si>
  <si>
    <r>
      <t>112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2" type="noConversion"/>
  </si>
  <si>
    <t>112年</t>
    <phoneticPr fontId="13" type="noConversion"/>
  </si>
  <si>
    <t>國際貿易署
International Trade Administration</t>
    <phoneticPr fontId="2" type="noConversion"/>
  </si>
  <si>
    <t>產業園區管理局
Bureau of Industrial Parks</t>
    <phoneticPr fontId="2" type="noConversion"/>
  </si>
  <si>
    <t>資料來源：經濟部國際貿易署貿易安全管理辦公室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</si>
</sst>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,##0_);\(#,##0\)"/>
    <numFmt numFmtId="179" formatCode="0.00_ "/>
    <numFmt numFmtId="180" formatCode="_(* #,##0.00_);_(* \(#,##0.00\);_(* &quot;-&quot;??_);_(@_)"/>
    <numFmt numFmtId="181" formatCode="_(* #,##0_);_(* \(#,##0\);_(* &quot;-&quot;??_);_(@_)"/>
    <numFmt numFmtId="182" formatCode="#,##0.00_ "/>
    <numFmt numFmtId="183" formatCode="#,##0_ ;[Red]\-#,##0\ "/>
    <numFmt numFmtId="184" formatCode="#,##0.00_ ;[Red]\-#,##0.00\ "/>
  </numFmts>
  <fonts count="18"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2"/>
      <name val="Arial Unicode MS"/>
      <family val="2"/>
      <charset val="136"/>
    </font>
    <font>
      <sz val="12"/>
      <name val="Arial Unicode MS"/>
      <family val="2"/>
      <charset val="136"/>
    </font>
    <font>
      <b/>
      <sz val="1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4" fillId="0" borderId="0"/>
    <xf numFmtId="180" fontId="14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>
      <alignment vertical="center"/>
    </xf>
    <xf numFmtId="177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7" fontId="8" fillId="0" borderId="5" xfId="0" applyNumberFormat="1" applyFont="1" applyBorder="1" applyAlignment="1">
      <alignment horizontal="right" vertical="center" wrapText="1"/>
    </xf>
    <xf numFmtId="177" fontId="8" fillId="0" borderId="4" xfId="0" applyNumberFormat="1" applyFont="1" applyBorder="1" applyAlignment="1">
      <alignment horizontal="right" vertical="center" wrapText="1"/>
    </xf>
    <xf numFmtId="179" fontId="8" fillId="0" borderId="4" xfId="0" applyNumberFormat="1" applyFont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 wrapText="1"/>
    </xf>
    <xf numFmtId="177" fontId="9" fillId="0" borderId="0" xfId="0" applyNumberFormat="1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horizontal="right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2" applyFont="1"/>
    <xf numFmtId="0" fontId="15" fillId="0" borderId="0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181" fontId="9" fillId="0" borderId="0" xfId="3" applyNumberFormat="1" applyFont="1" applyBorder="1" applyAlignment="1">
      <alignment horizontal="right" vertical="center"/>
    </xf>
    <xf numFmtId="182" fontId="9" fillId="0" borderId="0" xfId="3" applyNumberFormat="1" applyFont="1" applyBorder="1" applyAlignment="1">
      <alignment horizontal="right" vertical="center"/>
    </xf>
    <xf numFmtId="183" fontId="9" fillId="0" borderId="0" xfId="3" applyNumberFormat="1" applyFont="1" applyBorder="1" applyAlignment="1">
      <alignment horizontal="right" vertical="center"/>
    </xf>
    <xf numFmtId="184" fontId="9" fillId="0" borderId="0" xfId="3" applyNumberFormat="1" applyFont="1" applyBorder="1" applyAlignment="1">
      <alignment horizontal="right" vertical="center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181" fontId="9" fillId="0" borderId="1" xfId="3" applyNumberFormat="1" applyFont="1" applyBorder="1" applyAlignment="1">
      <alignment horizontal="center" vertical="center"/>
    </xf>
    <xf numFmtId="181" fontId="9" fillId="0" borderId="1" xfId="3" applyNumberFormat="1" applyFont="1" applyBorder="1" applyAlignment="1">
      <alignment horizontal="right" vertical="center"/>
    </xf>
    <xf numFmtId="182" fontId="9" fillId="0" borderId="1" xfId="3" applyNumberFormat="1" applyFont="1" applyBorder="1" applyAlignment="1">
      <alignment horizontal="right" vertical="center"/>
    </xf>
    <xf numFmtId="180" fontId="9" fillId="0" borderId="1" xfId="3" applyFont="1" applyBorder="1" applyAlignment="1">
      <alignment horizontal="right" vertical="center"/>
    </xf>
    <xf numFmtId="0" fontId="3" fillId="0" borderId="24" xfId="2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81" fontId="9" fillId="0" borderId="0" xfId="3" applyNumberFormat="1" applyFont="1" applyFill="1" applyBorder="1" applyAlignment="1">
      <alignment horizontal="right" vertical="center"/>
    </xf>
    <xf numFmtId="182" fontId="9" fillId="0" borderId="0" xfId="3" applyNumberFormat="1" applyFont="1" applyFill="1" applyBorder="1" applyAlignment="1">
      <alignment horizontal="right" vertical="center"/>
    </xf>
    <xf numFmtId="183" fontId="9" fillId="0" borderId="0" xfId="3" applyNumberFormat="1" applyFont="1" applyFill="1" applyBorder="1" applyAlignment="1">
      <alignment horizontal="right" vertical="center"/>
    </xf>
    <xf numFmtId="184" fontId="9" fillId="0" borderId="0" xfId="3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7" fontId="8" fillId="0" borderId="4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 wrapText="1"/>
    </xf>
    <xf numFmtId="179" fontId="9" fillId="0" borderId="0" xfId="0" applyNumberFormat="1" applyFont="1" applyAlignment="1">
      <alignment horizontal="right" vertical="center" wrapText="1"/>
    </xf>
    <xf numFmtId="178" fontId="9" fillId="0" borderId="0" xfId="0" applyNumberFormat="1" applyFont="1" applyAlignment="1">
      <alignment horizontal="right" vertical="center"/>
    </xf>
    <xf numFmtId="177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12" fillId="0" borderId="0" xfId="1" applyNumberFormat="1" applyFont="1" applyAlignment="1">
      <alignment horizontal="center" vertical="center" wrapText="1"/>
    </xf>
    <xf numFmtId="0" fontId="16" fillId="0" borderId="0" xfId="2" applyFont="1" applyBorder="1" applyAlignment="1">
      <alignment horizontal="right" wrapText="1"/>
    </xf>
    <xf numFmtId="0" fontId="15" fillId="0" borderId="0" xfId="2" applyFont="1" applyBorder="1" applyAlignment="1">
      <alignment horizontal="right" wrapText="1"/>
    </xf>
    <xf numFmtId="0" fontId="3" fillId="0" borderId="17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7" fontId="5" fillId="0" borderId="15" xfId="0" applyNumberFormat="1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千分位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D8" sqref="D8"/>
    </sheetView>
  </sheetViews>
  <sheetFormatPr defaultColWidth="9.125" defaultRowHeight="12.75"/>
  <cols>
    <col min="1" max="1" width="9.125" style="56"/>
    <col min="2" max="2" width="20.875" style="56" customWidth="1"/>
    <col min="3" max="6" width="18.75" style="56" customWidth="1"/>
    <col min="7" max="16384" width="9.125" style="56"/>
  </cols>
  <sheetData>
    <row r="1" spans="1:7" ht="75.75" customHeight="1">
      <c r="A1" s="93" t="s">
        <v>84</v>
      </c>
      <c r="B1" s="93"/>
      <c r="C1" s="93"/>
      <c r="D1" s="93"/>
      <c r="E1" s="93"/>
      <c r="F1" s="93"/>
      <c r="G1" s="93"/>
    </row>
    <row r="2" spans="1:7" ht="40.15" customHeight="1" thickBot="1">
      <c r="A2" s="57" t="s">
        <v>70</v>
      </c>
      <c r="B2" s="57" t="s">
        <v>70</v>
      </c>
      <c r="C2" s="57" t="s">
        <v>70</v>
      </c>
      <c r="D2" s="57" t="s">
        <v>70</v>
      </c>
      <c r="E2" s="94" t="s">
        <v>71</v>
      </c>
      <c r="F2" s="95"/>
      <c r="G2" s="95"/>
    </row>
    <row r="3" spans="1:7" ht="36" customHeight="1">
      <c r="A3" s="96" t="s">
        <v>72</v>
      </c>
      <c r="B3" s="98" t="s">
        <v>73</v>
      </c>
      <c r="C3" s="98" t="s">
        <v>74</v>
      </c>
      <c r="D3" s="100" t="s">
        <v>70</v>
      </c>
      <c r="E3" s="98" t="s">
        <v>75</v>
      </c>
      <c r="F3" s="100" t="s">
        <v>70</v>
      </c>
      <c r="G3" s="100" t="s">
        <v>76</v>
      </c>
    </row>
    <row r="4" spans="1:7" ht="33">
      <c r="A4" s="97" t="s">
        <v>70</v>
      </c>
      <c r="B4" s="99" t="s">
        <v>70</v>
      </c>
      <c r="C4" s="58" t="s">
        <v>77</v>
      </c>
      <c r="D4" s="59" t="s">
        <v>78</v>
      </c>
      <c r="E4" s="58" t="s">
        <v>77</v>
      </c>
      <c r="F4" s="59" t="s">
        <v>78</v>
      </c>
      <c r="G4" s="99" t="s">
        <v>70</v>
      </c>
    </row>
    <row r="5" spans="1:7" ht="37.5" customHeight="1">
      <c r="A5" s="60" t="s">
        <v>120</v>
      </c>
      <c r="B5" s="75">
        <v>55</v>
      </c>
      <c r="C5" s="75">
        <v>49</v>
      </c>
      <c r="D5" s="76">
        <f>C5/B5*100</f>
        <v>89.090909090909093</v>
      </c>
      <c r="E5" s="77">
        <v>6</v>
      </c>
      <c r="F5" s="78">
        <f>E5/B5*100</f>
        <v>10.909090909090908</v>
      </c>
      <c r="G5" s="65">
        <v>2023</v>
      </c>
    </row>
    <row r="6" spans="1:7" ht="37.5" customHeight="1">
      <c r="A6" s="60" t="s">
        <v>117</v>
      </c>
      <c r="B6" s="75">
        <v>28</v>
      </c>
      <c r="C6" s="75">
        <v>28</v>
      </c>
      <c r="D6" s="76">
        <f>C6/B6*100</f>
        <v>100</v>
      </c>
      <c r="E6" s="77">
        <v>0</v>
      </c>
      <c r="F6" s="78">
        <f t="shared" ref="F6:F12" si="0">E6/B6*100</f>
        <v>0</v>
      </c>
      <c r="G6" s="65">
        <v>2022</v>
      </c>
    </row>
    <row r="7" spans="1:7" ht="37.5" customHeight="1">
      <c r="A7" s="60" t="s">
        <v>116</v>
      </c>
      <c r="B7" s="75">
        <v>27</v>
      </c>
      <c r="C7" s="75">
        <v>27</v>
      </c>
      <c r="D7" s="76">
        <f>C7/B7*100</f>
        <v>100</v>
      </c>
      <c r="E7" s="77">
        <v>0</v>
      </c>
      <c r="F7" s="64">
        <f t="shared" si="0"/>
        <v>0</v>
      </c>
      <c r="G7" s="65">
        <v>2021</v>
      </c>
    </row>
    <row r="8" spans="1:7" ht="37.5" customHeight="1">
      <c r="A8" s="60" t="s">
        <v>87</v>
      </c>
      <c r="B8" s="75">
        <v>13</v>
      </c>
      <c r="C8" s="75">
        <v>12</v>
      </c>
      <c r="D8" s="76">
        <f>C8/B8*100</f>
        <v>92.307692307692307</v>
      </c>
      <c r="E8" s="77">
        <v>1</v>
      </c>
      <c r="F8" s="78">
        <f t="shared" si="0"/>
        <v>7.6923076923076925</v>
      </c>
      <c r="G8" s="65">
        <v>2020</v>
      </c>
    </row>
    <row r="9" spans="1:7" ht="37.5" customHeight="1">
      <c r="A9" s="60" t="s">
        <v>79</v>
      </c>
      <c r="B9" s="61">
        <v>30</v>
      </c>
      <c r="C9" s="61">
        <v>30</v>
      </c>
      <c r="D9" s="62">
        <f t="shared" ref="D9:D12" si="1">C9/B9*100</f>
        <v>100</v>
      </c>
      <c r="E9" s="63">
        <v>0</v>
      </c>
      <c r="F9" s="64">
        <f t="shared" si="0"/>
        <v>0</v>
      </c>
      <c r="G9" s="65">
        <v>2019</v>
      </c>
    </row>
    <row r="10" spans="1:7" ht="37.5" customHeight="1">
      <c r="A10" s="60" t="s">
        <v>80</v>
      </c>
      <c r="B10" s="61">
        <v>40</v>
      </c>
      <c r="C10" s="61">
        <v>40</v>
      </c>
      <c r="D10" s="62">
        <f t="shared" si="1"/>
        <v>100</v>
      </c>
      <c r="E10" s="63">
        <v>0</v>
      </c>
      <c r="F10" s="64">
        <f t="shared" si="0"/>
        <v>0</v>
      </c>
      <c r="G10" s="65">
        <v>2018</v>
      </c>
    </row>
    <row r="11" spans="1:7" ht="37.5" customHeight="1">
      <c r="A11" s="60" t="s">
        <v>81</v>
      </c>
      <c r="B11" s="61">
        <v>47</v>
      </c>
      <c r="C11" s="61">
        <v>47</v>
      </c>
      <c r="D11" s="62">
        <f t="shared" si="1"/>
        <v>100</v>
      </c>
      <c r="E11" s="63">
        <v>0</v>
      </c>
      <c r="F11" s="64">
        <f t="shared" si="0"/>
        <v>0</v>
      </c>
      <c r="G11" s="65">
        <v>2017</v>
      </c>
    </row>
    <row r="12" spans="1:7" ht="37.5" customHeight="1" thickBot="1">
      <c r="A12" s="66" t="s">
        <v>82</v>
      </c>
      <c r="B12" s="67">
        <v>68</v>
      </c>
      <c r="C12" s="68">
        <v>64</v>
      </c>
      <c r="D12" s="69">
        <f t="shared" si="1"/>
        <v>94.117647058823522</v>
      </c>
      <c r="E12" s="68">
        <v>4</v>
      </c>
      <c r="F12" s="70">
        <f t="shared" si="0"/>
        <v>5.8823529411764701</v>
      </c>
      <c r="G12" s="71">
        <v>2016</v>
      </c>
    </row>
  </sheetData>
  <mergeCells count="7">
    <mergeCell ref="A1:G1"/>
    <mergeCell ref="E2:G2"/>
    <mergeCell ref="A3:A4"/>
    <mergeCell ref="B3:B4"/>
    <mergeCell ref="C3:D3"/>
    <mergeCell ref="E3:F3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"/>
  <sheetViews>
    <sheetView tabSelected="1" zoomScaleNormal="100" workbookViewId="0">
      <selection activeCell="C17" sqref="C1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08" t="s">
        <v>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10" t="s">
        <v>118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12" t="s">
        <v>88</v>
      </c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79.900000000000006" customHeight="1">
      <c r="A4" s="115" t="s">
        <v>89</v>
      </c>
      <c r="B4" s="115"/>
      <c r="C4" s="116"/>
      <c r="D4" s="72"/>
      <c r="E4" s="119" t="s">
        <v>90</v>
      </c>
      <c r="F4" s="116"/>
      <c r="G4" s="116"/>
      <c r="H4" s="120" t="s">
        <v>121</v>
      </c>
      <c r="I4" s="121"/>
      <c r="J4" s="122" t="s">
        <v>122</v>
      </c>
      <c r="K4" s="123"/>
      <c r="L4" s="124" t="s">
        <v>91</v>
      </c>
      <c r="M4" s="125"/>
      <c r="N4" s="124" t="s">
        <v>92</v>
      </c>
      <c r="O4" s="125"/>
      <c r="P4" s="124" t="s">
        <v>55</v>
      </c>
      <c r="Q4" s="125"/>
      <c r="R4" s="124" t="s">
        <v>56</v>
      </c>
      <c r="S4" s="126"/>
    </row>
    <row r="5" spans="1:19" s="11" customFormat="1" ht="15.6" customHeight="1">
      <c r="A5" s="117"/>
      <c r="B5" s="117"/>
      <c r="C5" s="118"/>
      <c r="D5" s="73"/>
      <c r="E5" s="127" t="s">
        <v>93</v>
      </c>
      <c r="F5" s="129" t="s">
        <v>58</v>
      </c>
      <c r="G5" s="27"/>
      <c r="H5" s="101" t="s">
        <v>57</v>
      </c>
      <c r="I5" s="101" t="s">
        <v>58</v>
      </c>
      <c r="J5" s="101" t="s">
        <v>57</v>
      </c>
      <c r="K5" s="101" t="s">
        <v>58</v>
      </c>
      <c r="L5" s="101" t="s">
        <v>57</v>
      </c>
      <c r="M5" s="101" t="s">
        <v>58</v>
      </c>
      <c r="N5" s="101" t="s">
        <v>57</v>
      </c>
      <c r="O5" s="101" t="s">
        <v>94</v>
      </c>
      <c r="P5" s="101" t="s">
        <v>57</v>
      </c>
      <c r="Q5" s="101" t="s">
        <v>95</v>
      </c>
      <c r="R5" s="101" t="s">
        <v>96</v>
      </c>
      <c r="S5" s="105" t="s">
        <v>97</v>
      </c>
    </row>
    <row r="6" spans="1:19" s="11" customFormat="1" ht="34.9" customHeight="1">
      <c r="A6" s="117"/>
      <c r="B6" s="117"/>
      <c r="C6" s="118"/>
      <c r="D6" s="73"/>
      <c r="E6" s="128"/>
      <c r="F6" s="130"/>
      <c r="G6" s="25" t="s">
        <v>98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6"/>
    </row>
    <row r="7" spans="1:19" s="11" customFormat="1" ht="47.25" customHeight="1">
      <c r="A7" s="107" t="s">
        <v>119</v>
      </c>
      <c r="B7" s="107"/>
      <c r="C7" s="24">
        <v>2023</v>
      </c>
      <c r="D7" s="23">
        <f>E7+F7</f>
        <v>55</v>
      </c>
      <c r="E7" s="39">
        <f>H7+J7+L7+N7+P7+R7</f>
        <v>49</v>
      </c>
      <c r="F7" s="40">
        <f>I7+K7+M7+O7+Q7+S7</f>
        <v>6</v>
      </c>
      <c r="G7" s="41">
        <f>F7/D7*100</f>
        <v>10.909090909090908</v>
      </c>
      <c r="H7" s="42">
        <f>SUM(H8:H19)</f>
        <v>28</v>
      </c>
      <c r="I7" s="42">
        <f>SUM(I8:I19)</f>
        <v>6</v>
      </c>
      <c r="J7" s="43">
        <f>SUM(J8:J19)</f>
        <v>21</v>
      </c>
      <c r="K7" s="43">
        <f t="shared" ref="K7:S7" si="0">SUM(K8:K19)</f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</row>
    <row r="8" spans="1:19" ht="21.75" customHeight="1">
      <c r="A8" s="17"/>
      <c r="B8" s="91" t="s">
        <v>99</v>
      </c>
      <c r="C8" s="13" t="s">
        <v>100</v>
      </c>
      <c r="D8" s="12">
        <f t="shared" ref="D8:D19" si="1">E8+F8</f>
        <v>0</v>
      </c>
      <c r="E8" s="44">
        <f t="shared" ref="E8:F19" si="2">H8+J8+L8+N8+P8+R8</f>
        <v>0</v>
      </c>
      <c r="F8" s="45">
        <f t="shared" si="2"/>
        <v>0</v>
      </c>
      <c r="G8" s="46" t="s">
        <v>45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</row>
    <row r="9" spans="1:19" ht="21.75" customHeight="1">
      <c r="A9" s="17"/>
      <c r="B9" s="91" t="s">
        <v>101</v>
      </c>
      <c r="C9" s="13" t="s">
        <v>102</v>
      </c>
      <c r="D9" s="12">
        <f t="shared" si="1"/>
        <v>0</v>
      </c>
      <c r="E9" s="44">
        <f t="shared" si="2"/>
        <v>0</v>
      </c>
      <c r="F9" s="45">
        <f t="shared" si="2"/>
        <v>0</v>
      </c>
      <c r="G9" s="46" t="s">
        <v>103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</row>
    <row r="10" spans="1:19" ht="21.75" customHeight="1">
      <c r="A10" s="17"/>
      <c r="B10" s="91" t="s">
        <v>60</v>
      </c>
      <c r="C10" s="13" t="s">
        <v>104</v>
      </c>
      <c r="D10" s="12">
        <f t="shared" si="1"/>
        <v>2</v>
      </c>
      <c r="E10" s="44">
        <f t="shared" si="2"/>
        <v>2</v>
      </c>
      <c r="F10" s="45">
        <f t="shared" si="2"/>
        <v>0</v>
      </c>
      <c r="G10" s="46">
        <f t="shared" ref="G10:G19" si="3">F10/D10*100</f>
        <v>0</v>
      </c>
      <c r="H10" s="47">
        <v>0</v>
      </c>
      <c r="I10" s="47">
        <v>0</v>
      </c>
      <c r="J10" s="47">
        <v>2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</row>
    <row r="11" spans="1:19" ht="21.75" customHeight="1">
      <c r="A11" s="17"/>
      <c r="B11" s="91" t="s">
        <v>105</v>
      </c>
      <c r="C11" s="13" t="s">
        <v>106</v>
      </c>
      <c r="D11" s="12">
        <f t="shared" si="1"/>
        <v>0</v>
      </c>
      <c r="E11" s="44">
        <f t="shared" si="2"/>
        <v>0</v>
      </c>
      <c r="F11" s="45">
        <f t="shared" si="2"/>
        <v>0</v>
      </c>
      <c r="G11" s="46" t="s">
        <v>45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</row>
    <row r="12" spans="1:19" ht="21.75" customHeight="1">
      <c r="A12" s="17"/>
      <c r="B12" s="91" t="s">
        <v>107</v>
      </c>
      <c r="C12" s="13" t="s">
        <v>61</v>
      </c>
      <c r="D12" s="12">
        <f t="shared" si="1"/>
        <v>5</v>
      </c>
      <c r="E12" s="44">
        <f t="shared" si="2"/>
        <v>4</v>
      </c>
      <c r="F12" s="45">
        <f t="shared" si="2"/>
        <v>1</v>
      </c>
      <c r="G12" s="46">
        <f t="shared" si="3"/>
        <v>20</v>
      </c>
      <c r="H12" s="47">
        <v>3</v>
      </c>
      <c r="I12" s="47">
        <v>1</v>
      </c>
      <c r="J12" s="47">
        <v>1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ht="21.75" customHeight="1">
      <c r="A13" s="17"/>
      <c r="B13" s="91" t="s">
        <v>108</v>
      </c>
      <c r="C13" s="13" t="s">
        <v>109</v>
      </c>
      <c r="D13" s="12">
        <f t="shared" si="1"/>
        <v>3</v>
      </c>
      <c r="E13" s="44">
        <f t="shared" si="2"/>
        <v>2</v>
      </c>
      <c r="F13" s="45">
        <f t="shared" si="2"/>
        <v>1</v>
      </c>
      <c r="G13" s="46">
        <f t="shared" si="3"/>
        <v>33.333333333333329</v>
      </c>
      <c r="H13" s="47">
        <v>0</v>
      </c>
      <c r="I13" s="47">
        <v>1</v>
      </c>
      <c r="J13" s="47">
        <v>2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ht="21.75" customHeight="1">
      <c r="A14" s="17"/>
      <c r="B14" s="91" t="s">
        <v>110</v>
      </c>
      <c r="C14" s="13" t="s">
        <v>62</v>
      </c>
      <c r="D14" s="12">
        <f t="shared" si="1"/>
        <v>16</v>
      </c>
      <c r="E14" s="44">
        <f t="shared" si="2"/>
        <v>16</v>
      </c>
      <c r="F14" s="45">
        <f t="shared" si="2"/>
        <v>0</v>
      </c>
      <c r="G14" s="46">
        <f t="shared" si="3"/>
        <v>0</v>
      </c>
      <c r="H14" s="47">
        <v>0</v>
      </c>
      <c r="I14" s="47">
        <v>0</v>
      </c>
      <c r="J14" s="47">
        <v>16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ht="21.75" customHeight="1">
      <c r="A15" s="17"/>
      <c r="B15" s="91" t="s">
        <v>111</v>
      </c>
      <c r="C15" s="13" t="s">
        <v>112</v>
      </c>
      <c r="D15" s="12">
        <f t="shared" si="1"/>
        <v>3</v>
      </c>
      <c r="E15" s="44">
        <f t="shared" si="2"/>
        <v>1</v>
      </c>
      <c r="F15" s="45">
        <f t="shared" si="2"/>
        <v>2</v>
      </c>
      <c r="G15" s="46">
        <f t="shared" si="3"/>
        <v>66.666666666666657</v>
      </c>
      <c r="H15" s="47">
        <v>1</v>
      </c>
      <c r="I15" s="47">
        <v>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</row>
    <row r="16" spans="1:19" ht="21.75" customHeight="1">
      <c r="A16" s="17"/>
      <c r="B16" s="91" t="s">
        <v>113</v>
      </c>
      <c r="C16" s="13" t="s">
        <v>64</v>
      </c>
      <c r="D16" s="12">
        <f t="shared" si="1"/>
        <v>10</v>
      </c>
      <c r="E16" s="44">
        <f t="shared" si="2"/>
        <v>10</v>
      </c>
      <c r="F16" s="45">
        <f t="shared" si="2"/>
        <v>0</v>
      </c>
      <c r="G16" s="46">
        <f t="shared" si="3"/>
        <v>0</v>
      </c>
      <c r="H16" s="47">
        <v>10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</row>
    <row r="17" spans="1:19" ht="21.75" customHeight="1">
      <c r="A17" s="17"/>
      <c r="B17" s="91" t="s">
        <v>65</v>
      </c>
      <c r="C17" s="13" t="s">
        <v>66</v>
      </c>
      <c r="D17" s="12">
        <f t="shared" si="1"/>
        <v>13</v>
      </c>
      <c r="E17" s="44">
        <f t="shared" si="2"/>
        <v>13</v>
      </c>
      <c r="F17" s="45">
        <f t="shared" si="2"/>
        <v>0</v>
      </c>
      <c r="G17" s="46">
        <f t="shared" si="3"/>
        <v>0</v>
      </c>
      <c r="H17" s="47">
        <v>13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</row>
    <row r="18" spans="1:19" s="15" customFormat="1" ht="21.75" customHeight="1">
      <c r="A18" s="16"/>
      <c r="B18" s="91" t="s">
        <v>3</v>
      </c>
      <c r="C18" s="13" t="s">
        <v>67</v>
      </c>
      <c r="D18" s="12">
        <f t="shared" si="1"/>
        <v>2</v>
      </c>
      <c r="E18" s="44">
        <f t="shared" si="2"/>
        <v>0</v>
      </c>
      <c r="F18" s="45">
        <f t="shared" si="2"/>
        <v>2</v>
      </c>
      <c r="G18" s="46">
        <f t="shared" si="3"/>
        <v>100</v>
      </c>
      <c r="H18" s="47">
        <v>0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spans="1:19" s="11" customFormat="1" ht="21.75" customHeight="1">
      <c r="A19" s="14"/>
      <c r="B19" s="91" t="s">
        <v>1</v>
      </c>
      <c r="C19" s="13" t="s">
        <v>68</v>
      </c>
      <c r="D19" s="12">
        <f t="shared" si="1"/>
        <v>1</v>
      </c>
      <c r="E19" s="44">
        <f t="shared" si="2"/>
        <v>1</v>
      </c>
      <c r="F19" s="45">
        <f t="shared" si="2"/>
        <v>0</v>
      </c>
      <c r="G19" s="46">
        <f t="shared" si="3"/>
        <v>0</v>
      </c>
      <c r="H19" s="47">
        <v>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74" customFormat="1" ht="15" customHeight="1">
      <c r="A21" s="103" t="s">
        <v>123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31F5-4E3E-4E79-AF4D-6B8FC362CB5B}">
  <sheetPr>
    <pageSetUpPr fitToPage="1"/>
  </sheetPr>
  <dimension ref="A1:S21"/>
  <sheetViews>
    <sheetView zoomScaleNormal="100" workbookViewId="0">
      <selection activeCell="F16" sqref="F16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89" customWidth="1"/>
    <col min="10" max="11" width="9.75" style="90" customWidth="1"/>
    <col min="12" max="17" width="9.75" style="1" customWidth="1"/>
    <col min="18" max="19" width="10.375" style="1" customWidth="1"/>
    <col min="20" max="16384" width="11.875" style="1"/>
  </cols>
  <sheetData>
    <row r="1" spans="1:19" s="11" customFormat="1" ht="42" customHeight="1">
      <c r="A1" s="108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31" t="s">
        <v>114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32" t="s">
        <v>35</v>
      </c>
      <c r="D3" s="13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79.900000000000006" customHeight="1">
      <c r="A4" s="115" t="s">
        <v>34</v>
      </c>
      <c r="B4" s="115"/>
      <c r="C4" s="116"/>
      <c r="D4" s="79"/>
      <c r="E4" s="119" t="s">
        <v>33</v>
      </c>
      <c r="F4" s="116"/>
      <c r="G4" s="116"/>
      <c r="H4" s="120" t="s">
        <v>32</v>
      </c>
      <c r="I4" s="121"/>
      <c r="J4" s="122" t="s">
        <v>31</v>
      </c>
      <c r="K4" s="123"/>
      <c r="L4" s="119" t="s">
        <v>30</v>
      </c>
      <c r="M4" s="134"/>
      <c r="N4" s="119" t="s">
        <v>29</v>
      </c>
      <c r="O4" s="134"/>
      <c r="P4" s="119" t="s">
        <v>28</v>
      </c>
      <c r="Q4" s="134"/>
      <c r="R4" s="119" t="s">
        <v>36</v>
      </c>
      <c r="S4" s="135"/>
    </row>
    <row r="5" spans="1:19" s="11" customFormat="1" ht="15.6" customHeight="1">
      <c r="A5" s="117"/>
      <c r="B5" s="117"/>
      <c r="C5" s="118"/>
      <c r="D5" s="80"/>
      <c r="E5" s="127" t="s">
        <v>26</v>
      </c>
      <c r="F5" s="129" t="s">
        <v>25</v>
      </c>
      <c r="G5" s="27"/>
      <c r="H5" s="136" t="s">
        <v>26</v>
      </c>
      <c r="I5" s="136" t="s">
        <v>25</v>
      </c>
      <c r="J5" s="136" t="s">
        <v>26</v>
      </c>
      <c r="K5" s="136" t="s">
        <v>25</v>
      </c>
      <c r="L5" s="136" t="s">
        <v>26</v>
      </c>
      <c r="M5" s="136" t="s">
        <v>25</v>
      </c>
      <c r="N5" s="136" t="s">
        <v>26</v>
      </c>
      <c r="O5" s="136" t="s">
        <v>25</v>
      </c>
      <c r="P5" s="136" t="s">
        <v>26</v>
      </c>
      <c r="Q5" s="136" t="s">
        <v>25</v>
      </c>
      <c r="R5" s="136" t="s">
        <v>26</v>
      </c>
      <c r="S5" s="129" t="s">
        <v>25</v>
      </c>
    </row>
    <row r="6" spans="1:19" s="11" customFormat="1" ht="34.9" customHeight="1">
      <c r="A6" s="117"/>
      <c r="B6" s="117"/>
      <c r="C6" s="118"/>
      <c r="D6" s="80"/>
      <c r="E6" s="128"/>
      <c r="F6" s="130"/>
      <c r="G6" s="25" t="s">
        <v>24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7"/>
    </row>
    <row r="7" spans="1:19" s="11" customFormat="1" ht="47.25" customHeight="1">
      <c r="A7" s="107" t="s">
        <v>115</v>
      </c>
      <c r="B7" s="107"/>
      <c r="C7" s="24">
        <v>2021</v>
      </c>
      <c r="D7" s="23">
        <f>E7+F7</f>
        <v>27</v>
      </c>
      <c r="E7" s="39">
        <f>H7+J7+L7+N7+P7+R7</f>
        <v>27</v>
      </c>
      <c r="F7" s="40">
        <f>I7+K7+M7+O7+Q7+S7</f>
        <v>0</v>
      </c>
      <c r="G7" s="41">
        <f>F7/D7*100</f>
        <v>0</v>
      </c>
      <c r="H7" s="82">
        <f>SUM(H8:H19)</f>
        <v>22</v>
      </c>
      <c r="I7" s="82">
        <f>SUM(I8:I19)</f>
        <v>0</v>
      </c>
      <c r="J7" s="83">
        <f>SUM(J8:J19)</f>
        <v>5</v>
      </c>
      <c r="K7" s="83">
        <f t="shared" ref="K7:S7" si="0">SUM(K8:K19)</f>
        <v>0</v>
      </c>
      <c r="L7" s="83">
        <f t="shared" si="0"/>
        <v>0</v>
      </c>
      <c r="M7" s="83">
        <f t="shared" si="0"/>
        <v>0</v>
      </c>
      <c r="N7" s="83">
        <f t="shared" si="0"/>
        <v>0</v>
      </c>
      <c r="O7" s="83">
        <f t="shared" si="0"/>
        <v>0</v>
      </c>
      <c r="P7" s="83">
        <f t="shared" si="0"/>
        <v>0</v>
      </c>
      <c r="Q7" s="83">
        <f t="shared" si="0"/>
        <v>0</v>
      </c>
      <c r="R7" s="83">
        <f t="shared" si="0"/>
        <v>0</v>
      </c>
      <c r="S7" s="83">
        <f t="shared" si="0"/>
        <v>0</v>
      </c>
    </row>
    <row r="8" spans="1:19" ht="21.75" customHeight="1">
      <c r="B8" s="92" t="s">
        <v>23</v>
      </c>
      <c r="C8" s="13" t="s">
        <v>22</v>
      </c>
      <c r="D8" s="12">
        <f t="shared" ref="D8:D19" si="1">E8+F8</f>
        <v>2</v>
      </c>
      <c r="E8" s="44">
        <f t="shared" ref="E8:F19" si="2">H8+J8+L8+N8+P8+R8</f>
        <v>2</v>
      </c>
      <c r="F8" s="84">
        <f t="shared" si="2"/>
        <v>0</v>
      </c>
      <c r="G8" s="85">
        <f t="shared" ref="G8:G18" si="3">F8/D8*100</f>
        <v>0</v>
      </c>
      <c r="H8" s="86">
        <v>2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</row>
    <row r="9" spans="1:19" ht="21.75" customHeight="1">
      <c r="B9" s="92" t="s">
        <v>21</v>
      </c>
      <c r="C9" s="13" t="s">
        <v>20</v>
      </c>
      <c r="D9" s="12">
        <f t="shared" si="1"/>
        <v>3</v>
      </c>
      <c r="E9" s="44">
        <f t="shared" si="2"/>
        <v>3</v>
      </c>
      <c r="F9" s="84">
        <f t="shared" si="2"/>
        <v>0</v>
      </c>
      <c r="G9" s="85">
        <f t="shared" si="3"/>
        <v>0</v>
      </c>
      <c r="H9" s="86">
        <v>1</v>
      </c>
      <c r="I9" s="86">
        <v>0</v>
      </c>
      <c r="J9" s="86">
        <v>2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</row>
    <row r="10" spans="1:19" ht="21.75" customHeight="1">
      <c r="B10" s="92" t="s">
        <v>19</v>
      </c>
      <c r="C10" s="13" t="s">
        <v>18</v>
      </c>
      <c r="D10" s="12">
        <f t="shared" si="1"/>
        <v>2</v>
      </c>
      <c r="E10" s="44">
        <f t="shared" si="2"/>
        <v>2</v>
      </c>
      <c r="F10" s="84">
        <f t="shared" si="2"/>
        <v>0</v>
      </c>
      <c r="G10" s="85">
        <f t="shared" si="3"/>
        <v>0</v>
      </c>
      <c r="H10" s="86">
        <v>2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</row>
    <row r="11" spans="1:19" ht="21.75" customHeight="1">
      <c r="B11" s="92" t="s">
        <v>17</v>
      </c>
      <c r="C11" s="13" t="s">
        <v>16</v>
      </c>
      <c r="D11" s="12">
        <f t="shared" si="1"/>
        <v>3</v>
      </c>
      <c r="E11" s="44">
        <f t="shared" si="2"/>
        <v>3</v>
      </c>
      <c r="F11" s="84">
        <f t="shared" si="2"/>
        <v>0</v>
      </c>
      <c r="G11" s="85">
        <v>0</v>
      </c>
      <c r="H11" s="86">
        <v>3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</row>
    <row r="12" spans="1:19" ht="21.75" customHeight="1">
      <c r="B12" s="92" t="s">
        <v>15</v>
      </c>
      <c r="C12" s="13" t="s">
        <v>14</v>
      </c>
      <c r="D12" s="12">
        <f t="shared" si="1"/>
        <v>12</v>
      </c>
      <c r="E12" s="44">
        <f t="shared" si="2"/>
        <v>12</v>
      </c>
      <c r="F12" s="84">
        <f t="shared" si="2"/>
        <v>0</v>
      </c>
      <c r="G12" s="85">
        <f t="shared" si="3"/>
        <v>0</v>
      </c>
      <c r="H12" s="86">
        <v>12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</row>
    <row r="13" spans="1:19" ht="21.75" customHeight="1">
      <c r="B13" s="92" t="s">
        <v>13</v>
      </c>
      <c r="C13" s="13" t="s">
        <v>12</v>
      </c>
      <c r="D13" s="12">
        <f t="shared" si="1"/>
        <v>0</v>
      </c>
      <c r="E13" s="44">
        <f t="shared" si="2"/>
        <v>0</v>
      </c>
      <c r="F13" s="84">
        <f t="shared" si="2"/>
        <v>0</v>
      </c>
      <c r="G13" s="85" t="s">
        <v>45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</row>
    <row r="14" spans="1:19" ht="21.75" customHeight="1">
      <c r="B14" s="92" t="s">
        <v>11</v>
      </c>
      <c r="C14" s="13" t="s">
        <v>10</v>
      </c>
      <c r="D14" s="12">
        <f t="shared" si="1"/>
        <v>1</v>
      </c>
      <c r="E14" s="44">
        <f t="shared" si="2"/>
        <v>1</v>
      </c>
      <c r="F14" s="84">
        <f t="shared" si="2"/>
        <v>0</v>
      </c>
      <c r="G14" s="85">
        <f t="shared" si="3"/>
        <v>0</v>
      </c>
      <c r="H14" s="86">
        <v>0</v>
      </c>
      <c r="I14" s="86">
        <v>0</v>
      </c>
      <c r="J14" s="86">
        <v>1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</row>
    <row r="15" spans="1:19" ht="21.75" customHeight="1">
      <c r="B15" s="92" t="s">
        <v>9</v>
      </c>
      <c r="C15" s="13" t="s">
        <v>8</v>
      </c>
      <c r="D15" s="12">
        <f t="shared" si="1"/>
        <v>0</v>
      </c>
      <c r="E15" s="44">
        <f t="shared" si="2"/>
        <v>0</v>
      </c>
      <c r="F15" s="84">
        <f t="shared" si="2"/>
        <v>0</v>
      </c>
      <c r="G15" s="85" t="s">
        <v>45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</row>
    <row r="16" spans="1:19" ht="21.75" customHeight="1">
      <c r="B16" s="92" t="s">
        <v>7</v>
      </c>
      <c r="C16" s="13" t="s">
        <v>6</v>
      </c>
      <c r="D16" s="12">
        <f t="shared" si="1"/>
        <v>0</v>
      </c>
      <c r="E16" s="44">
        <f t="shared" si="2"/>
        <v>0</v>
      </c>
      <c r="F16" s="84">
        <f t="shared" si="2"/>
        <v>0</v>
      </c>
      <c r="G16" s="85" t="s">
        <v>45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</row>
    <row r="17" spans="1:19" ht="21.75" customHeight="1">
      <c r="B17" s="92" t="s">
        <v>5</v>
      </c>
      <c r="C17" s="13" t="s">
        <v>4</v>
      </c>
      <c r="D17" s="12">
        <f t="shared" si="1"/>
        <v>2</v>
      </c>
      <c r="E17" s="44">
        <f t="shared" si="2"/>
        <v>2</v>
      </c>
      <c r="F17" s="84">
        <f t="shared" si="2"/>
        <v>0</v>
      </c>
      <c r="G17" s="85">
        <f t="shared" si="3"/>
        <v>0</v>
      </c>
      <c r="H17" s="86">
        <v>2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</row>
    <row r="18" spans="1:19" s="15" customFormat="1" ht="21.75" customHeight="1">
      <c r="B18" s="92" t="s">
        <v>3</v>
      </c>
      <c r="C18" s="13" t="s">
        <v>2</v>
      </c>
      <c r="D18" s="12">
        <f t="shared" si="1"/>
        <v>2</v>
      </c>
      <c r="E18" s="44">
        <f t="shared" si="2"/>
        <v>2</v>
      </c>
      <c r="F18" s="84">
        <f t="shared" si="2"/>
        <v>0</v>
      </c>
      <c r="G18" s="85">
        <f t="shared" si="3"/>
        <v>0</v>
      </c>
      <c r="H18" s="86">
        <v>0</v>
      </c>
      <c r="I18" s="86">
        <v>0</v>
      </c>
      <c r="J18" s="86">
        <v>2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</row>
    <row r="19" spans="1:19" s="11" customFormat="1" ht="21.75" customHeight="1">
      <c r="B19" s="92" t="s">
        <v>1</v>
      </c>
      <c r="C19" s="13" t="s">
        <v>0</v>
      </c>
      <c r="D19" s="12">
        <f t="shared" si="1"/>
        <v>0</v>
      </c>
      <c r="E19" s="44">
        <f t="shared" si="2"/>
        <v>0</v>
      </c>
      <c r="F19" s="84">
        <f t="shared" si="2"/>
        <v>0</v>
      </c>
      <c r="G19" s="85" t="s">
        <v>45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7"/>
      <c r="I20" s="87"/>
      <c r="J20" s="88"/>
      <c r="K20" s="88"/>
      <c r="L20" s="9"/>
      <c r="M20" s="9"/>
      <c r="N20" s="9"/>
      <c r="O20" s="9"/>
      <c r="P20" s="9"/>
      <c r="Q20" s="9"/>
      <c r="R20" s="9"/>
      <c r="S20" s="9"/>
    </row>
    <row r="21" spans="1:19" s="81" customFormat="1" ht="15" customHeight="1">
      <c r="A21" s="103" t="s">
        <v>69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</sheetData>
  <mergeCells count="27"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1"/>
  <sheetViews>
    <sheetView zoomScaleNormal="100" workbookViewId="0">
      <selection activeCell="H8" sqref="H8:S19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08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31" t="s">
        <v>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12" t="s">
        <v>48</v>
      </c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79.900000000000006" customHeight="1">
      <c r="A4" s="115" t="s">
        <v>49</v>
      </c>
      <c r="B4" s="115"/>
      <c r="C4" s="116"/>
      <c r="D4" s="53"/>
      <c r="E4" s="119" t="s">
        <v>50</v>
      </c>
      <c r="F4" s="116"/>
      <c r="G4" s="116"/>
      <c r="H4" s="138" t="s">
        <v>51</v>
      </c>
      <c r="I4" s="139"/>
      <c r="J4" s="140" t="s">
        <v>52</v>
      </c>
      <c r="K4" s="141"/>
      <c r="L4" s="124" t="s">
        <v>53</v>
      </c>
      <c r="M4" s="125"/>
      <c r="N4" s="124" t="s">
        <v>29</v>
      </c>
      <c r="O4" s="125"/>
      <c r="P4" s="124" t="s">
        <v>55</v>
      </c>
      <c r="Q4" s="125"/>
      <c r="R4" s="124" t="s">
        <v>56</v>
      </c>
      <c r="S4" s="126"/>
    </row>
    <row r="5" spans="1:19" s="11" customFormat="1" ht="15.6" customHeight="1">
      <c r="A5" s="117"/>
      <c r="B5" s="117"/>
      <c r="C5" s="118"/>
      <c r="D5" s="54"/>
      <c r="E5" s="127" t="s">
        <v>26</v>
      </c>
      <c r="F5" s="129" t="s">
        <v>25</v>
      </c>
      <c r="G5" s="27"/>
      <c r="H5" s="101" t="s">
        <v>26</v>
      </c>
      <c r="I5" s="101" t="s">
        <v>25</v>
      </c>
      <c r="J5" s="101" t="s">
        <v>26</v>
      </c>
      <c r="K5" s="101" t="s">
        <v>25</v>
      </c>
      <c r="L5" s="101" t="s">
        <v>26</v>
      </c>
      <c r="M5" s="101" t="s">
        <v>25</v>
      </c>
      <c r="N5" s="101" t="s">
        <v>26</v>
      </c>
      <c r="O5" s="101" t="s">
        <v>25</v>
      </c>
      <c r="P5" s="101" t="s">
        <v>26</v>
      </c>
      <c r="Q5" s="101" t="s">
        <v>25</v>
      </c>
      <c r="R5" s="101" t="s">
        <v>26</v>
      </c>
      <c r="S5" s="105" t="s">
        <v>25</v>
      </c>
    </row>
    <row r="6" spans="1:19" s="11" customFormat="1" ht="34.9" customHeight="1">
      <c r="A6" s="117"/>
      <c r="B6" s="117"/>
      <c r="C6" s="118"/>
      <c r="D6" s="54"/>
      <c r="E6" s="128"/>
      <c r="F6" s="130"/>
      <c r="G6" s="25" t="s">
        <v>24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6"/>
    </row>
    <row r="7" spans="1:19" s="11" customFormat="1" ht="47.25" customHeight="1">
      <c r="A7" s="107" t="s">
        <v>86</v>
      </c>
      <c r="B7" s="107"/>
      <c r="C7" s="24">
        <v>2020</v>
      </c>
      <c r="D7" s="23">
        <f>E7+F7</f>
        <v>13</v>
      </c>
      <c r="E7" s="39">
        <f>H7+J7+L7+N7+P7+R7</f>
        <v>12</v>
      </c>
      <c r="F7" s="40">
        <f>I7+K7+M7+O7+Q7+S7</f>
        <v>1</v>
      </c>
      <c r="G7" s="41">
        <f>F7/D7*100</f>
        <v>7.6923076923076925</v>
      </c>
      <c r="H7" s="42">
        <f>SUM(H8:H19)</f>
        <v>6</v>
      </c>
      <c r="I7" s="42">
        <f>SUM(I8:I19)</f>
        <v>1</v>
      </c>
      <c r="J7" s="43">
        <f>SUM(J8:J19)</f>
        <v>6</v>
      </c>
      <c r="K7" s="43">
        <f t="shared" ref="K7:S7" si="0">SUM(K8:K19)</f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</row>
    <row r="8" spans="1:19" ht="21.75" customHeight="1">
      <c r="A8" s="17"/>
      <c r="B8" s="52" t="s">
        <v>23</v>
      </c>
      <c r="C8" s="13" t="s">
        <v>22</v>
      </c>
      <c r="D8" s="12">
        <f t="shared" ref="D8:D19" si="1">E8+F8</f>
        <v>1</v>
      </c>
      <c r="E8" s="44">
        <f t="shared" ref="E8:F19" si="2">H8+J8+L8+N8+P8+R8</f>
        <v>1</v>
      </c>
      <c r="F8" s="45">
        <f t="shared" si="2"/>
        <v>0</v>
      </c>
      <c r="G8" s="46">
        <f t="shared" ref="G8:G16" si="3">F8/D8*100</f>
        <v>0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</row>
    <row r="9" spans="1:19" ht="21.75" customHeight="1">
      <c r="A9" s="17"/>
      <c r="B9" s="52" t="s">
        <v>21</v>
      </c>
      <c r="C9" s="13" t="s">
        <v>20</v>
      </c>
      <c r="D9" s="12">
        <f t="shared" si="1"/>
        <v>3</v>
      </c>
      <c r="E9" s="44">
        <f t="shared" si="2"/>
        <v>3</v>
      </c>
      <c r="F9" s="45">
        <f t="shared" si="2"/>
        <v>0</v>
      </c>
      <c r="G9" s="46" t="s">
        <v>45</v>
      </c>
      <c r="H9" s="47">
        <v>1</v>
      </c>
      <c r="I9" s="47">
        <v>0</v>
      </c>
      <c r="J9" s="47">
        <v>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</row>
    <row r="10" spans="1:19" ht="21.75" customHeight="1">
      <c r="A10" s="17"/>
      <c r="B10" s="52" t="s">
        <v>19</v>
      </c>
      <c r="C10" s="13" t="s">
        <v>18</v>
      </c>
      <c r="D10" s="12">
        <f t="shared" si="1"/>
        <v>0</v>
      </c>
      <c r="E10" s="44">
        <f t="shared" si="2"/>
        <v>0</v>
      </c>
      <c r="F10" s="45">
        <f t="shared" si="2"/>
        <v>0</v>
      </c>
      <c r="G10" s="46" t="s">
        <v>45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</row>
    <row r="11" spans="1:19" ht="21.75" customHeight="1">
      <c r="A11" s="17"/>
      <c r="B11" s="52" t="s">
        <v>17</v>
      </c>
      <c r="C11" s="13" t="s">
        <v>16</v>
      </c>
      <c r="D11" s="12">
        <f t="shared" si="1"/>
        <v>4</v>
      </c>
      <c r="E11" s="44">
        <f t="shared" si="2"/>
        <v>4</v>
      </c>
      <c r="F11" s="45">
        <f t="shared" si="2"/>
        <v>0</v>
      </c>
      <c r="G11" s="46">
        <v>0</v>
      </c>
      <c r="H11" s="47">
        <v>2</v>
      </c>
      <c r="I11" s="47">
        <v>0</v>
      </c>
      <c r="J11" s="47">
        <v>2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</row>
    <row r="12" spans="1:19" ht="21.75" customHeight="1">
      <c r="A12" s="17"/>
      <c r="B12" s="52" t="s">
        <v>15</v>
      </c>
      <c r="C12" s="13" t="s">
        <v>14</v>
      </c>
      <c r="D12" s="12">
        <f t="shared" si="1"/>
        <v>1</v>
      </c>
      <c r="E12" s="44">
        <f t="shared" si="2"/>
        <v>1</v>
      </c>
      <c r="F12" s="45">
        <f t="shared" si="2"/>
        <v>0</v>
      </c>
      <c r="G12" s="46">
        <f t="shared" si="3"/>
        <v>0</v>
      </c>
      <c r="H12" s="47">
        <v>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ht="21.75" customHeight="1">
      <c r="A13" s="17"/>
      <c r="B13" s="52" t="s">
        <v>13</v>
      </c>
      <c r="C13" s="13" t="s">
        <v>12</v>
      </c>
      <c r="D13" s="12">
        <f t="shared" si="1"/>
        <v>0</v>
      </c>
      <c r="E13" s="44">
        <f t="shared" si="2"/>
        <v>0</v>
      </c>
      <c r="F13" s="45">
        <f t="shared" si="2"/>
        <v>0</v>
      </c>
      <c r="G13" s="46" t="s">
        <v>45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ht="21.75" customHeight="1">
      <c r="A14" s="17"/>
      <c r="B14" s="52" t="s">
        <v>11</v>
      </c>
      <c r="C14" s="13" t="s">
        <v>10</v>
      </c>
      <c r="D14" s="12">
        <f t="shared" si="1"/>
        <v>1</v>
      </c>
      <c r="E14" s="44">
        <f t="shared" si="2"/>
        <v>1</v>
      </c>
      <c r="F14" s="45">
        <f t="shared" si="2"/>
        <v>0</v>
      </c>
      <c r="G14" s="46">
        <f t="shared" si="3"/>
        <v>0</v>
      </c>
      <c r="H14" s="47">
        <v>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ht="21.75" customHeight="1">
      <c r="A15" s="17"/>
      <c r="B15" s="52" t="s">
        <v>9</v>
      </c>
      <c r="C15" s="13" t="s">
        <v>8</v>
      </c>
      <c r="D15" s="12">
        <f t="shared" si="1"/>
        <v>0</v>
      </c>
      <c r="E15" s="44">
        <f t="shared" si="2"/>
        <v>0</v>
      </c>
      <c r="F15" s="45">
        <f t="shared" si="2"/>
        <v>0</v>
      </c>
      <c r="G15" s="46" t="s">
        <v>45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</row>
    <row r="16" spans="1:19" ht="21.75" customHeight="1">
      <c r="A16" s="17"/>
      <c r="B16" s="52" t="s">
        <v>7</v>
      </c>
      <c r="C16" s="13" t="s">
        <v>6</v>
      </c>
      <c r="D16" s="12">
        <f t="shared" si="1"/>
        <v>3</v>
      </c>
      <c r="E16" s="44">
        <f t="shared" si="2"/>
        <v>2</v>
      </c>
      <c r="F16" s="45">
        <f t="shared" si="2"/>
        <v>1</v>
      </c>
      <c r="G16" s="46">
        <f t="shared" si="3"/>
        <v>33.333333333333329</v>
      </c>
      <c r="H16" s="47">
        <v>0</v>
      </c>
      <c r="I16" s="47">
        <v>1</v>
      </c>
      <c r="J16" s="47">
        <v>2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</row>
    <row r="17" spans="1:19" ht="21.75" customHeight="1">
      <c r="A17" s="17"/>
      <c r="B17" s="52" t="s">
        <v>65</v>
      </c>
      <c r="C17" s="13" t="s">
        <v>66</v>
      </c>
      <c r="D17" s="12">
        <f t="shared" si="1"/>
        <v>0</v>
      </c>
      <c r="E17" s="44">
        <f t="shared" si="2"/>
        <v>0</v>
      </c>
      <c r="F17" s="45">
        <f t="shared" si="2"/>
        <v>0</v>
      </c>
      <c r="G17" s="46" t="s">
        <v>45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</row>
    <row r="18" spans="1:19" s="15" customFormat="1" ht="21.75" customHeight="1">
      <c r="A18" s="16"/>
      <c r="B18" s="52" t="s">
        <v>3</v>
      </c>
      <c r="C18" s="13" t="s">
        <v>67</v>
      </c>
      <c r="D18" s="12">
        <f t="shared" si="1"/>
        <v>0</v>
      </c>
      <c r="E18" s="44">
        <f t="shared" si="2"/>
        <v>0</v>
      </c>
      <c r="F18" s="45">
        <f t="shared" si="2"/>
        <v>0</v>
      </c>
      <c r="G18" s="46" t="s">
        <v>45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spans="1:19" s="11" customFormat="1" ht="21.75" customHeight="1">
      <c r="A19" s="14"/>
      <c r="B19" s="52" t="s">
        <v>1</v>
      </c>
      <c r="C19" s="13" t="s">
        <v>0</v>
      </c>
      <c r="D19" s="12">
        <f t="shared" si="1"/>
        <v>0</v>
      </c>
      <c r="E19" s="44">
        <f t="shared" si="2"/>
        <v>0</v>
      </c>
      <c r="F19" s="45">
        <f t="shared" si="2"/>
        <v>0</v>
      </c>
      <c r="G19" s="46" t="s">
        <v>45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5" customFormat="1" ht="15" customHeight="1">
      <c r="A21" s="103" t="s">
        <v>69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1"/>
  <sheetViews>
    <sheetView zoomScaleNormal="100" workbookViewId="0">
      <selection activeCell="G5" sqref="G5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08" t="s">
        <v>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31" t="s">
        <v>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12" t="s">
        <v>48</v>
      </c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79.900000000000006" customHeight="1">
      <c r="A4" s="115" t="s">
        <v>49</v>
      </c>
      <c r="B4" s="115"/>
      <c r="C4" s="116"/>
      <c r="D4" s="50"/>
      <c r="E4" s="119" t="s">
        <v>50</v>
      </c>
      <c r="F4" s="116"/>
      <c r="G4" s="116"/>
      <c r="H4" s="138" t="s">
        <v>51</v>
      </c>
      <c r="I4" s="139"/>
      <c r="J4" s="140" t="s">
        <v>52</v>
      </c>
      <c r="K4" s="141"/>
      <c r="L4" s="124" t="s">
        <v>53</v>
      </c>
      <c r="M4" s="125"/>
      <c r="N4" s="124" t="s">
        <v>54</v>
      </c>
      <c r="O4" s="125"/>
      <c r="P4" s="124" t="s">
        <v>55</v>
      </c>
      <c r="Q4" s="125"/>
      <c r="R4" s="124" t="s">
        <v>56</v>
      </c>
      <c r="S4" s="126"/>
    </row>
    <row r="5" spans="1:19" s="11" customFormat="1" ht="15.6" customHeight="1">
      <c r="A5" s="117"/>
      <c r="B5" s="117"/>
      <c r="C5" s="118"/>
      <c r="D5" s="51"/>
      <c r="E5" s="127" t="s">
        <v>57</v>
      </c>
      <c r="F5" s="129" t="s">
        <v>58</v>
      </c>
      <c r="G5" s="27"/>
      <c r="H5" s="101" t="s">
        <v>57</v>
      </c>
      <c r="I5" s="101" t="s">
        <v>25</v>
      </c>
      <c r="J5" s="101" t="s">
        <v>57</v>
      </c>
      <c r="K5" s="101" t="s">
        <v>58</v>
      </c>
      <c r="L5" s="101" t="s">
        <v>57</v>
      </c>
      <c r="M5" s="101" t="s">
        <v>25</v>
      </c>
      <c r="N5" s="101" t="s">
        <v>57</v>
      </c>
      <c r="O5" s="101" t="s">
        <v>58</v>
      </c>
      <c r="P5" s="101" t="s">
        <v>57</v>
      </c>
      <c r="Q5" s="101" t="s">
        <v>58</v>
      </c>
      <c r="R5" s="101" t="s">
        <v>26</v>
      </c>
      <c r="S5" s="105" t="s">
        <v>58</v>
      </c>
    </row>
    <row r="6" spans="1:19" s="11" customFormat="1" ht="34.9" customHeight="1">
      <c r="A6" s="117"/>
      <c r="B6" s="117"/>
      <c r="C6" s="118"/>
      <c r="D6" s="51"/>
      <c r="E6" s="128"/>
      <c r="F6" s="130"/>
      <c r="G6" s="25" t="s">
        <v>24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6"/>
    </row>
    <row r="7" spans="1:19" s="11" customFormat="1" ht="47.25" customHeight="1">
      <c r="A7" s="107" t="s">
        <v>59</v>
      </c>
      <c r="B7" s="107"/>
      <c r="C7" s="24">
        <v>2019</v>
      </c>
      <c r="D7" s="23">
        <f>E7+F7</f>
        <v>30</v>
      </c>
      <c r="E7" s="39">
        <f>H7+J7+L7+N7+P7+R7</f>
        <v>30</v>
      </c>
      <c r="F7" s="40">
        <f>I7+K7+M7+O7+Q7+S7</f>
        <v>0</v>
      </c>
      <c r="G7" s="41">
        <f>F7/D7*100</f>
        <v>0</v>
      </c>
      <c r="H7" s="42">
        <f>SUM(H8:H19)</f>
        <v>16</v>
      </c>
      <c r="I7" s="42">
        <f>SUM(I8:I19)</f>
        <v>0</v>
      </c>
      <c r="J7" s="43">
        <f>SUM(J8:J19)</f>
        <v>13</v>
      </c>
      <c r="K7" s="43">
        <f t="shared" ref="K7:S7" si="0">SUM(K8:K19)</f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1</v>
      </c>
      <c r="S7" s="43">
        <f t="shared" si="0"/>
        <v>0</v>
      </c>
    </row>
    <row r="8" spans="1:19" ht="21.75" customHeight="1">
      <c r="A8" s="17"/>
      <c r="B8" s="49" t="s">
        <v>23</v>
      </c>
      <c r="C8" s="13" t="s">
        <v>22</v>
      </c>
      <c r="D8" s="12">
        <f t="shared" ref="D8:D19" si="1">E8+F8</f>
        <v>4</v>
      </c>
      <c r="E8" s="44">
        <f t="shared" ref="E8:F19" si="2">H8+J8+L8+N8+P8+R8</f>
        <v>4</v>
      </c>
      <c r="F8" s="45">
        <f t="shared" si="2"/>
        <v>0</v>
      </c>
      <c r="G8" s="46">
        <f t="shared" ref="G8:G19" si="3">F8/D8*100</f>
        <v>0</v>
      </c>
      <c r="H8" s="47">
        <v>0</v>
      </c>
      <c r="I8" s="47">
        <v>0</v>
      </c>
      <c r="J8" s="47">
        <v>3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1</v>
      </c>
      <c r="S8" s="47">
        <v>0</v>
      </c>
    </row>
    <row r="9" spans="1:19" ht="21.75" customHeight="1">
      <c r="A9" s="17"/>
      <c r="B9" s="49" t="s">
        <v>21</v>
      </c>
      <c r="C9" s="13" t="s">
        <v>20</v>
      </c>
      <c r="D9" s="12">
        <f t="shared" si="1"/>
        <v>0</v>
      </c>
      <c r="E9" s="44">
        <f t="shared" si="2"/>
        <v>0</v>
      </c>
      <c r="F9" s="45">
        <f t="shared" si="2"/>
        <v>0</v>
      </c>
      <c r="G9" s="46" t="s">
        <v>45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</row>
    <row r="10" spans="1:19" ht="21.75" customHeight="1">
      <c r="A10" s="17"/>
      <c r="B10" s="49" t="s">
        <v>60</v>
      </c>
      <c r="C10" s="13" t="s">
        <v>18</v>
      </c>
      <c r="D10" s="12">
        <f t="shared" si="1"/>
        <v>4</v>
      </c>
      <c r="E10" s="44">
        <f t="shared" si="2"/>
        <v>4</v>
      </c>
      <c r="F10" s="45">
        <f t="shared" si="2"/>
        <v>0</v>
      </c>
      <c r="G10" s="46">
        <f t="shared" si="3"/>
        <v>0</v>
      </c>
      <c r="H10" s="47">
        <v>3</v>
      </c>
      <c r="I10" s="47">
        <v>0</v>
      </c>
      <c r="J10" s="47">
        <v>1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</row>
    <row r="11" spans="1:19" ht="21.75" customHeight="1">
      <c r="A11" s="17"/>
      <c r="B11" s="49" t="s">
        <v>17</v>
      </c>
      <c r="C11" s="13" t="s">
        <v>16</v>
      </c>
      <c r="D11" s="12">
        <f t="shared" si="1"/>
        <v>2</v>
      </c>
      <c r="E11" s="44">
        <f t="shared" si="2"/>
        <v>2</v>
      </c>
      <c r="F11" s="45">
        <f t="shared" si="2"/>
        <v>0</v>
      </c>
      <c r="G11" s="46">
        <v>0</v>
      </c>
      <c r="H11" s="47">
        <v>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</row>
    <row r="12" spans="1:19" ht="21.75" customHeight="1">
      <c r="A12" s="17"/>
      <c r="B12" s="49" t="s">
        <v>15</v>
      </c>
      <c r="C12" s="13" t="s">
        <v>61</v>
      </c>
      <c r="D12" s="12">
        <f t="shared" si="1"/>
        <v>2</v>
      </c>
      <c r="E12" s="44">
        <f t="shared" si="2"/>
        <v>2</v>
      </c>
      <c r="F12" s="45">
        <f t="shared" si="2"/>
        <v>0</v>
      </c>
      <c r="G12" s="46">
        <f t="shared" si="3"/>
        <v>0</v>
      </c>
      <c r="H12" s="47">
        <v>2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ht="21.75" customHeight="1">
      <c r="A13" s="17"/>
      <c r="B13" s="49" t="s">
        <v>13</v>
      </c>
      <c r="C13" s="13" t="s">
        <v>12</v>
      </c>
      <c r="D13" s="12">
        <f t="shared" si="1"/>
        <v>4</v>
      </c>
      <c r="E13" s="44">
        <f t="shared" si="2"/>
        <v>4</v>
      </c>
      <c r="F13" s="45">
        <f t="shared" si="2"/>
        <v>0</v>
      </c>
      <c r="G13" s="46">
        <f t="shared" si="3"/>
        <v>0</v>
      </c>
      <c r="H13" s="47">
        <v>2</v>
      </c>
      <c r="I13" s="47">
        <v>0</v>
      </c>
      <c r="J13" s="47">
        <v>2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ht="21.75" customHeight="1">
      <c r="A14" s="17"/>
      <c r="B14" s="49" t="s">
        <v>11</v>
      </c>
      <c r="C14" s="13" t="s">
        <v>62</v>
      </c>
      <c r="D14" s="12">
        <f t="shared" si="1"/>
        <v>1</v>
      </c>
      <c r="E14" s="44">
        <f t="shared" si="2"/>
        <v>1</v>
      </c>
      <c r="F14" s="45">
        <f t="shared" si="2"/>
        <v>0</v>
      </c>
      <c r="G14" s="46">
        <f t="shared" si="3"/>
        <v>0</v>
      </c>
      <c r="H14" s="47">
        <v>0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ht="21.75" customHeight="1">
      <c r="A15" s="17"/>
      <c r="B15" s="49" t="s">
        <v>9</v>
      </c>
      <c r="C15" s="13" t="s">
        <v>8</v>
      </c>
      <c r="D15" s="12">
        <f t="shared" si="1"/>
        <v>2</v>
      </c>
      <c r="E15" s="44">
        <f t="shared" si="2"/>
        <v>2</v>
      </c>
      <c r="F15" s="45">
        <f t="shared" si="2"/>
        <v>0</v>
      </c>
      <c r="G15" s="46">
        <f t="shared" si="3"/>
        <v>0</v>
      </c>
      <c r="H15" s="47">
        <v>0</v>
      </c>
      <c r="I15" s="47">
        <v>0</v>
      </c>
      <c r="J15" s="47">
        <v>2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</row>
    <row r="16" spans="1:19" ht="21.75" customHeight="1">
      <c r="A16" s="17"/>
      <c r="B16" s="49" t="s">
        <v>63</v>
      </c>
      <c r="C16" s="13" t="s">
        <v>64</v>
      </c>
      <c r="D16" s="12">
        <f t="shared" si="1"/>
        <v>2</v>
      </c>
      <c r="E16" s="44">
        <f t="shared" si="2"/>
        <v>2</v>
      </c>
      <c r="F16" s="45">
        <f t="shared" si="2"/>
        <v>0</v>
      </c>
      <c r="G16" s="46">
        <f t="shared" si="3"/>
        <v>0</v>
      </c>
      <c r="H16" s="47">
        <v>1</v>
      </c>
      <c r="I16" s="47">
        <v>0</v>
      </c>
      <c r="J16" s="47">
        <v>1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</row>
    <row r="17" spans="1:19" ht="21.75" customHeight="1">
      <c r="A17" s="17"/>
      <c r="B17" s="49" t="s">
        <v>65</v>
      </c>
      <c r="C17" s="13" t="s">
        <v>66</v>
      </c>
      <c r="D17" s="12">
        <f t="shared" si="1"/>
        <v>2</v>
      </c>
      <c r="E17" s="44">
        <f t="shared" si="2"/>
        <v>2</v>
      </c>
      <c r="F17" s="45">
        <f t="shared" si="2"/>
        <v>0</v>
      </c>
      <c r="G17" s="46">
        <f t="shared" si="3"/>
        <v>0</v>
      </c>
      <c r="H17" s="47">
        <v>0</v>
      </c>
      <c r="I17" s="47">
        <v>0</v>
      </c>
      <c r="J17" s="47">
        <v>2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</row>
    <row r="18" spans="1:19" s="15" customFormat="1" ht="21.75" customHeight="1">
      <c r="A18" s="16"/>
      <c r="B18" s="49" t="s">
        <v>3</v>
      </c>
      <c r="C18" s="13" t="s">
        <v>67</v>
      </c>
      <c r="D18" s="12">
        <f t="shared" si="1"/>
        <v>3</v>
      </c>
      <c r="E18" s="44">
        <f t="shared" si="2"/>
        <v>3</v>
      </c>
      <c r="F18" s="45">
        <f t="shared" si="2"/>
        <v>0</v>
      </c>
      <c r="G18" s="46">
        <f t="shared" si="3"/>
        <v>0</v>
      </c>
      <c r="H18" s="47">
        <v>3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spans="1:19" s="11" customFormat="1" ht="21.75" customHeight="1">
      <c r="A19" s="14"/>
      <c r="B19" s="49" t="s">
        <v>1</v>
      </c>
      <c r="C19" s="13" t="s">
        <v>68</v>
      </c>
      <c r="D19" s="12">
        <f t="shared" si="1"/>
        <v>4</v>
      </c>
      <c r="E19" s="44">
        <f t="shared" si="2"/>
        <v>4</v>
      </c>
      <c r="F19" s="45">
        <f t="shared" si="2"/>
        <v>0</v>
      </c>
      <c r="G19" s="46">
        <f t="shared" si="3"/>
        <v>0</v>
      </c>
      <c r="H19" s="47">
        <v>3</v>
      </c>
      <c r="I19" s="47">
        <v>0</v>
      </c>
      <c r="J19" s="47">
        <v>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48" customFormat="1" ht="15" customHeight="1">
      <c r="A21" s="103" t="s">
        <v>69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A21:S21"/>
    <mergeCell ref="O5:O6"/>
    <mergeCell ref="P5:P6"/>
    <mergeCell ref="Q5:Q6"/>
    <mergeCell ref="R5:R6"/>
    <mergeCell ref="S5:S6"/>
    <mergeCell ref="A7:B7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1"/>
  <sheetViews>
    <sheetView topLeftCell="A4" zoomScaleNormal="100" workbookViewId="0">
      <selection activeCell="E7" sqref="E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9.75" style="1" customWidth="1"/>
    <col min="8" max="9" width="9.75" style="4" customWidth="1"/>
    <col min="10" max="11" width="9.75" style="3" customWidth="1"/>
    <col min="12" max="17" width="9.75" style="2" customWidth="1"/>
    <col min="18" max="19" width="10.375" style="2" customWidth="1"/>
    <col min="20" max="16384" width="11.875" style="1"/>
  </cols>
  <sheetData>
    <row r="1" spans="1:19" s="11" customFormat="1" ht="42" customHeight="1">
      <c r="A1" s="108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31" t="s">
        <v>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12" t="s">
        <v>35</v>
      </c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79.900000000000006" customHeight="1">
      <c r="A4" s="115" t="s">
        <v>34</v>
      </c>
      <c r="B4" s="115"/>
      <c r="C4" s="116"/>
      <c r="D4" s="29"/>
      <c r="E4" s="119" t="s">
        <v>33</v>
      </c>
      <c r="F4" s="116"/>
      <c r="G4" s="116"/>
      <c r="H4" s="138" t="s">
        <v>32</v>
      </c>
      <c r="I4" s="139"/>
      <c r="J4" s="140" t="s">
        <v>31</v>
      </c>
      <c r="K4" s="141"/>
      <c r="L4" s="124" t="s">
        <v>30</v>
      </c>
      <c r="M4" s="125"/>
      <c r="N4" s="124" t="s">
        <v>29</v>
      </c>
      <c r="O4" s="125"/>
      <c r="P4" s="124" t="s">
        <v>28</v>
      </c>
      <c r="Q4" s="125"/>
      <c r="R4" s="124" t="s">
        <v>36</v>
      </c>
      <c r="S4" s="126"/>
    </row>
    <row r="5" spans="1:19" s="11" customFormat="1" ht="15.6" customHeight="1">
      <c r="A5" s="117"/>
      <c r="B5" s="117"/>
      <c r="C5" s="118"/>
      <c r="D5" s="26"/>
      <c r="E5" s="127" t="s">
        <v>26</v>
      </c>
      <c r="F5" s="129" t="s">
        <v>25</v>
      </c>
      <c r="G5" s="27"/>
      <c r="H5" s="101" t="s">
        <v>26</v>
      </c>
      <c r="I5" s="101" t="s">
        <v>25</v>
      </c>
      <c r="J5" s="101" t="s">
        <v>26</v>
      </c>
      <c r="K5" s="101" t="s">
        <v>25</v>
      </c>
      <c r="L5" s="101" t="s">
        <v>26</v>
      </c>
      <c r="M5" s="101" t="s">
        <v>25</v>
      </c>
      <c r="N5" s="101" t="s">
        <v>26</v>
      </c>
      <c r="O5" s="101" t="s">
        <v>25</v>
      </c>
      <c r="P5" s="101" t="s">
        <v>26</v>
      </c>
      <c r="Q5" s="101" t="s">
        <v>25</v>
      </c>
      <c r="R5" s="101" t="s">
        <v>26</v>
      </c>
      <c r="S5" s="105" t="s">
        <v>25</v>
      </c>
    </row>
    <row r="6" spans="1:19" s="11" customFormat="1" ht="34.9" customHeight="1">
      <c r="A6" s="117"/>
      <c r="B6" s="117"/>
      <c r="C6" s="118"/>
      <c r="D6" s="26"/>
      <c r="E6" s="128"/>
      <c r="F6" s="130"/>
      <c r="G6" s="25" t="s">
        <v>24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6"/>
    </row>
    <row r="7" spans="1:19" s="11" customFormat="1" ht="47.25" customHeight="1">
      <c r="A7" s="107" t="s">
        <v>44</v>
      </c>
      <c r="B7" s="107"/>
      <c r="C7" s="24">
        <v>2018</v>
      </c>
      <c r="D7" s="23">
        <f>E7+F7</f>
        <v>40</v>
      </c>
      <c r="E7" s="39">
        <f>H7+J7+L7+N7+P7+R7</f>
        <v>40</v>
      </c>
      <c r="F7" s="40">
        <f>I7+K7+M7+O7+Q7+S7</f>
        <v>0</v>
      </c>
      <c r="G7" s="41">
        <f>F7/D7*100</f>
        <v>0</v>
      </c>
      <c r="H7" s="42">
        <f>SUM(H8:H19)</f>
        <v>17</v>
      </c>
      <c r="I7" s="42">
        <f>SUM(I8:I19)</f>
        <v>0</v>
      </c>
      <c r="J7" s="43">
        <f>SUM(J8:J19)</f>
        <v>22</v>
      </c>
      <c r="K7" s="43">
        <f t="shared" ref="K7:S7" si="0">SUM(K8:K19)</f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1</v>
      </c>
      <c r="S7" s="43">
        <f t="shared" si="0"/>
        <v>0</v>
      </c>
    </row>
    <row r="8" spans="1:19" ht="21.75" customHeight="1">
      <c r="A8" s="17"/>
      <c r="B8" s="30" t="s">
        <v>23</v>
      </c>
      <c r="C8" s="13" t="s">
        <v>22</v>
      </c>
      <c r="D8" s="12">
        <f t="shared" ref="D8:D19" si="1">E8+F8</f>
        <v>6</v>
      </c>
      <c r="E8" s="44">
        <f t="shared" ref="E8:F19" si="2">H8+J8+L8+N8+P8+R8</f>
        <v>6</v>
      </c>
      <c r="F8" s="45">
        <f t="shared" si="2"/>
        <v>0</v>
      </c>
      <c r="G8" s="46">
        <f t="shared" ref="G8:G19" si="3">F8/D8*100</f>
        <v>0</v>
      </c>
      <c r="H8" s="47">
        <v>3</v>
      </c>
      <c r="I8" s="47">
        <v>0</v>
      </c>
      <c r="J8" s="47">
        <v>3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</row>
    <row r="9" spans="1:19" ht="21.75" customHeight="1">
      <c r="A9" s="17"/>
      <c r="B9" s="30" t="s">
        <v>21</v>
      </c>
      <c r="C9" s="13" t="s">
        <v>20</v>
      </c>
      <c r="D9" s="12">
        <f t="shared" si="1"/>
        <v>0</v>
      </c>
      <c r="E9" s="44">
        <f t="shared" si="2"/>
        <v>0</v>
      </c>
      <c r="F9" s="45">
        <f t="shared" si="2"/>
        <v>0</v>
      </c>
      <c r="G9" s="46" t="s">
        <v>45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</row>
    <row r="10" spans="1:19" ht="21.75" customHeight="1">
      <c r="A10" s="17"/>
      <c r="B10" s="30" t="s">
        <v>19</v>
      </c>
      <c r="C10" s="13" t="s">
        <v>18</v>
      </c>
      <c r="D10" s="12">
        <f t="shared" si="1"/>
        <v>1</v>
      </c>
      <c r="E10" s="44">
        <f t="shared" si="2"/>
        <v>1</v>
      </c>
      <c r="F10" s="45">
        <f t="shared" si="2"/>
        <v>0</v>
      </c>
      <c r="G10" s="46">
        <f t="shared" si="3"/>
        <v>0</v>
      </c>
      <c r="H10" s="47">
        <v>1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</row>
    <row r="11" spans="1:19" ht="21.75" customHeight="1">
      <c r="A11" s="17"/>
      <c r="B11" s="30" t="s">
        <v>17</v>
      </c>
      <c r="C11" s="13" t="s">
        <v>16</v>
      </c>
      <c r="D11" s="12">
        <f t="shared" si="1"/>
        <v>6</v>
      </c>
      <c r="E11" s="44">
        <f t="shared" si="2"/>
        <v>6</v>
      </c>
      <c r="F11" s="45">
        <f t="shared" si="2"/>
        <v>0</v>
      </c>
      <c r="G11" s="46">
        <v>0</v>
      </c>
      <c r="H11" s="47">
        <v>2</v>
      </c>
      <c r="I11" s="47">
        <v>0</v>
      </c>
      <c r="J11" s="47">
        <v>4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</row>
    <row r="12" spans="1:19" ht="21.75" customHeight="1">
      <c r="A12" s="17"/>
      <c r="B12" s="30" t="s">
        <v>15</v>
      </c>
      <c r="C12" s="13" t="s">
        <v>14</v>
      </c>
      <c r="D12" s="12">
        <f t="shared" si="1"/>
        <v>2</v>
      </c>
      <c r="E12" s="44">
        <f t="shared" si="2"/>
        <v>2</v>
      </c>
      <c r="F12" s="45">
        <f t="shared" si="2"/>
        <v>0</v>
      </c>
      <c r="G12" s="46">
        <f t="shared" si="3"/>
        <v>0</v>
      </c>
      <c r="H12" s="47">
        <v>1</v>
      </c>
      <c r="I12" s="47">
        <v>0</v>
      </c>
      <c r="J12" s="47">
        <v>1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ht="21.75" customHeight="1">
      <c r="A13" s="17"/>
      <c r="B13" s="30" t="s">
        <v>13</v>
      </c>
      <c r="C13" s="13" t="s">
        <v>12</v>
      </c>
      <c r="D13" s="12">
        <f t="shared" si="1"/>
        <v>4</v>
      </c>
      <c r="E13" s="44">
        <f t="shared" si="2"/>
        <v>4</v>
      </c>
      <c r="F13" s="45">
        <f t="shared" si="2"/>
        <v>0</v>
      </c>
      <c r="G13" s="46">
        <f t="shared" si="3"/>
        <v>0</v>
      </c>
      <c r="H13" s="47">
        <v>1</v>
      </c>
      <c r="I13" s="47">
        <v>0</v>
      </c>
      <c r="J13" s="47">
        <v>3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ht="21.75" customHeight="1">
      <c r="A14" s="17"/>
      <c r="B14" s="30" t="s">
        <v>11</v>
      </c>
      <c r="C14" s="13" t="s">
        <v>10</v>
      </c>
      <c r="D14" s="12">
        <f t="shared" si="1"/>
        <v>4</v>
      </c>
      <c r="E14" s="44">
        <f t="shared" si="2"/>
        <v>4</v>
      </c>
      <c r="F14" s="45">
        <f t="shared" si="2"/>
        <v>0</v>
      </c>
      <c r="G14" s="46">
        <f t="shared" si="3"/>
        <v>0</v>
      </c>
      <c r="H14" s="47">
        <v>1</v>
      </c>
      <c r="I14" s="47">
        <v>0</v>
      </c>
      <c r="J14" s="47">
        <v>3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ht="21.75" customHeight="1">
      <c r="A15" s="17"/>
      <c r="B15" s="30" t="s">
        <v>9</v>
      </c>
      <c r="C15" s="13" t="s">
        <v>8</v>
      </c>
      <c r="D15" s="12">
        <f t="shared" si="1"/>
        <v>0</v>
      </c>
      <c r="E15" s="44">
        <f t="shared" si="2"/>
        <v>0</v>
      </c>
      <c r="F15" s="45">
        <f t="shared" si="2"/>
        <v>0</v>
      </c>
      <c r="G15" s="46" t="s">
        <v>45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</row>
    <row r="16" spans="1:19" ht="21.75" customHeight="1">
      <c r="A16" s="17"/>
      <c r="B16" s="30" t="s">
        <v>7</v>
      </c>
      <c r="C16" s="13" t="s">
        <v>6</v>
      </c>
      <c r="D16" s="12">
        <f t="shared" si="1"/>
        <v>7</v>
      </c>
      <c r="E16" s="44">
        <f t="shared" si="2"/>
        <v>7</v>
      </c>
      <c r="F16" s="45">
        <f t="shared" si="2"/>
        <v>0</v>
      </c>
      <c r="G16" s="46">
        <f t="shared" si="3"/>
        <v>0</v>
      </c>
      <c r="H16" s="47">
        <v>5</v>
      </c>
      <c r="I16" s="47">
        <v>0</v>
      </c>
      <c r="J16" s="47">
        <v>1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1</v>
      </c>
      <c r="S16" s="47">
        <v>0</v>
      </c>
    </row>
    <row r="17" spans="1:19" ht="21.75" customHeight="1">
      <c r="A17" s="17"/>
      <c r="B17" s="30" t="s">
        <v>5</v>
      </c>
      <c r="C17" s="13" t="s">
        <v>4</v>
      </c>
      <c r="D17" s="12">
        <f t="shared" si="1"/>
        <v>1</v>
      </c>
      <c r="E17" s="44">
        <f t="shared" si="2"/>
        <v>1</v>
      </c>
      <c r="F17" s="45">
        <f t="shared" si="2"/>
        <v>0</v>
      </c>
      <c r="G17" s="46">
        <f t="shared" si="3"/>
        <v>0</v>
      </c>
      <c r="H17" s="47">
        <v>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</row>
    <row r="18" spans="1:19" s="15" customFormat="1" ht="21.75" customHeight="1">
      <c r="A18" s="16"/>
      <c r="B18" s="30" t="s">
        <v>3</v>
      </c>
      <c r="C18" s="13" t="s">
        <v>2</v>
      </c>
      <c r="D18" s="12">
        <f t="shared" si="1"/>
        <v>8</v>
      </c>
      <c r="E18" s="44">
        <f t="shared" si="2"/>
        <v>8</v>
      </c>
      <c r="F18" s="45">
        <f t="shared" si="2"/>
        <v>0</v>
      </c>
      <c r="G18" s="46">
        <f t="shared" si="3"/>
        <v>0</v>
      </c>
      <c r="H18" s="47">
        <v>2</v>
      </c>
      <c r="I18" s="47">
        <v>0</v>
      </c>
      <c r="J18" s="47">
        <v>6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spans="1:19" s="11" customFormat="1" ht="21.75" customHeight="1">
      <c r="A19" s="14"/>
      <c r="B19" s="30" t="s">
        <v>1</v>
      </c>
      <c r="C19" s="13" t="s">
        <v>0</v>
      </c>
      <c r="D19" s="12">
        <f t="shared" si="1"/>
        <v>1</v>
      </c>
      <c r="E19" s="44">
        <f t="shared" si="2"/>
        <v>1</v>
      </c>
      <c r="F19" s="45">
        <f t="shared" si="2"/>
        <v>0</v>
      </c>
      <c r="G19" s="46">
        <f t="shared" si="3"/>
        <v>0</v>
      </c>
      <c r="H19" s="47">
        <v>0</v>
      </c>
      <c r="I19" s="47">
        <v>0</v>
      </c>
      <c r="J19" s="47">
        <v>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ht="7.9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" customFormat="1" ht="15" customHeight="1">
      <c r="A21" s="103" t="s">
        <v>37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</sheetData>
  <mergeCells count="27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1:S21"/>
    <mergeCell ref="A7:B7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topLeftCell="A4" zoomScale="80" zoomScaleNormal="80" workbookViewId="0">
      <selection activeCell="E7" sqref="E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11.75" style="1" customWidth="1"/>
    <col min="8" max="9" width="11.75" style="4" customWidth="1"/>
    <col min="10" max="11" width="11.75" style="3" customWidth="1"/>
    <col min="12" max="13" width="13.625" style="2" customWidth="1"/>
    <col min="14" max="15" width="14.375" style="2" customWidth="1"/>
    <col min="16" max="17" width="13.5" style="2" customWidth="1"/>
    <col min="18" max="19" width="11.75" style="2" customWidth="1"/>
    <col min="20" max="16384" width="11.875" style="1"/>
  </cols>
  <sheetData>
    <row r="1" spans="1:19" s="11" customFormat="1" ht="42" customHeight="1">
      <c r="A1" s="108" t="s">
        <v>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31" t="s">
        <v>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12" t="s">
        <v>35</v>
      </c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68.25" customHeight="1">
      <c r="A4" s="115" t="s">
        <v>34</v>
      </c>
      <c r="B4" s="115"/>
      <c r="C4" s="116"/>
      <c r="D4" s="36"/>
      <c r="E4" s="119" t="s">
        <v>33</v>
      </c>
      <c r="F4" s="116"/>
      <c r="G4" s="116"/>
      <c r="H4" s="138" t="s">
        <v>32</v>
      </c>
      <c r="I4" s="139"/>
      <c r="J4" s="140" t="s">
        <v>31</v>
      </c>
      <c r="K4" s="141"/>
      <c r="L4" s="124" t="s">
        <v>30</v>
      </c>
      <c r="M4" s="125"/>
      <c r="N4" s="124" t="s">
        <v>29</v>
      </c>
      <c r="O4" s="125"/>
      <c r="P4" s="124" t="s">
        <v>28</v>
      </c>
      <c r="Q4" s="125"/>
      <c r="R4" s="124" t="s">
        <v>36</v>
      </c>
      <c r="S4" s="126"/>
    </row>
    <row r="5" spans="1:19" s="11" customFormat="1" ht="15.6" customHeight="1">
      <c r="A5" s="117"/>
      <c r="B5" s="117"/>
      <c r="C5" s="118"/>
      <c r="D5" s="37"/>
      <c r="E5" s="127" t="s">
        <v>26</v>
      </c>
      <c r="F5" s="129" t="s">
        <v>25</v>
      </c>
      <c r="G5" s="27"/>
      <c r="H5" s="101" t="s">
        <v>26</v>
      </c>
      <c r="I5" s="101" t="s">
        <v>25</v>
      </c>
      <c r="J5" s="101" t="s">
        <v>26</v>
      </c>
      <c r="K5" s="101" t="s">
        <v>25</v>
      </c>
      <c r="L5" s="101" t="s">
        <v>26</v>
      </c>
      <c r="M5" s="101" t="s">
        <v>25</v>
      </c>
      <c r="N5" s="101" t="s">
        <v>26</v>
      </c>
      <c r="O5" s="101" t="s">
        <v>25</v>
      </c>
      <c r="P5" s="101" t="s">
        <v>26</v>
      </c>
      <c r="Q5" s="101" t="s">
        <v>25</v>
      </c>
      <c r="R5" s="101" t="s">
        <v>26</v>
      </c>
      <c r="S5" s="105" t="s">
        <v>25</v>
      </c>
    </row>
    <row r="6" spans="1:19" s="11" customFormat="1" ht="38.25" customHeight="1">
      <c r="A6" s="117"/>
      <c r="B6" s="117"/>
      <c r="C6" s="118"/>
      <c r="D6" s="37"/>
      <c r="E6" s="128"/>
      <c r="F6" s="130"/>
      <c r="G6" s="25" t="s">
        <v>24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6"/>
    </row>
    <row r="7" spans="1:19" s="11" customFormat="1" ht="47.25" customHeight="1">
      <c r="A7" s="107" t="s">
        <v>41</v>
      </c>
      <c r="B7" s="107"/>
      <c r="C7" s="24">
        <v>2017</v>
      </c>
      <c r="D7" s="23">
        <f>E7+F7</f>
        <v>47</v>
      </c>
      <c r="E7" s="39">
        <f>H7+J7+L7+N7+P7+R7</f>
        <v>47</v>
      </c>
      <c r="F7" s="40">
        <f>I7+K7+M7+O7+Q7+S7</f>
        <v>0</v>
      </c>
      <c r="G7" s="41">
        <f>F7/D7*100</f>
        <v>0</v>
      </c>
      <c r="H7" s="42">
        <f>SUM(H8:H19)</f>
        <v>23</v>
      </c>
      <c r="I7" s="42">
        <f>SUM(I8:I19)</f>
        <v>0</v>
      </c>
      <c r="J7" s="43">
        <f>SUM(J8:J19)</f>
        <v>24</v>
      </c>
      <c r="K7" s="43">
        <f t="shared" ref="K7:S7" si="0">SUM(K8:K19)</f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</row>
    <row r="8" spans="1:19" ht="21.75" customHeight="1">
      <c r="A8" s="17"/>
      <c r="B8" s="35" t="s">
        <v>23</v>
      </c>
      <c r="C8" s="13" t="s">
        <v>22</v>
      </c>
      <c r="D8" s="12">
        <f t="shared" ref="D8:D19" si="1">E8+F8</f>
        <v>2</v>
      </c>
      <c r="E8" s="44">
        <f t="shared" ref="E8:F19" si="2">H8+J8+L8+N8+P8+R8</f>
        <v>2</v>
      </c>
      <c r="F8" s="45">
        <f t="shared" si="2"/>
        <v>0</v>
      </c>
      <c r="G8" s="46">
        <f t="shared" ref="G8:G19" si="3">F8/D8*100</f>
        <v>0</v>
      </c>
      <c r="H8" s="47">
        <v>1</v>
      </c>
      <c r="I8" s="47">
        <v>0</v>
      </c>
      <c r="J8" s="47">
        <v>1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</row>
    <row r="9" spans="1:19" ht="21.75" customHeight="1">
      <c r="A9" s="17"/>
      <c r="B9" s="35" t="s">
        <v>21</v>
      </c>
      <c r="C9" s="13" t="s">
        <v>20</v>
      </c>
      <c r="D9" s="12">
        <f t="shared" si="1"/>
        <v>4</v>
      </c>
      <c r="E9" s="44">
        <f t="shared" si="2"/>
        <v>4</v>
      </c>
      <c r="F9" s="45">
        <f t="shared" si="2"/>
        <v>0</v>
      </c>
      <c r="G9" s="46">
        <f t="shared" si="3"/>
        <v>0</v>
      </c>
      <c r="H9" s="47">
        <v>1</v>
      </c>
      <c r="I9" s="47">
        <v>0</v>
      </c>
      <c r="J9" s="47">
        <v>3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</row>
    <row r="10" spans="1:19" ht="21.75" customHeight="1">
      <c r="A10" s="17"/>
      <c r="B10" s="35" t="s">
        <v>19</v>
      </c>
      <c r="C10" s="13" t="s">
        <v>18</v>
      </c>
      <c r="D10" s="12">
        <f t="shared" si="1"/>
        <v>2</v>
      </c>
      <c r="E10" s="44">
        <f t="shared" si="2"/>
        <v>2</v>
      </c>
      <c r="F10" s="45">
        <f t="shared" si="2"/>
        <v>0</v>
      </c>
      <c r="G10" s="46">
        <f t="shared" si="3"/>
        <v>0</v>
      </c>
      <c r="H10" s="47">
        <v>2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</row>
    <row r="11" spans="1:19" ht="21.75" customHeight="1">
      <c r="A11" s="17"/>
      <c r="B11" s="35" t="s">
        <v>17</v>
      </c>
      <c r="C11" s="13" t="s">
        <v>16</v>
      </c>
      <c r="D11" s="12">
        <f t="shared" si="1"/>
        <v>2</v>
      </c>
      <c r="E11" s="44">
        <f t="shared" si="2"/>
        <v>2</v>
      </c>
      <c r="F11" s="45">
        <f t="shared" si="2"/>
        <v>0</v>
      </c>
      <c r="G11" s="46">
        <v>0</v>
      </c>
      <c r="H11" s="47">
        <v>0</v>
      </c>
      <c r="I11" s="47">
        <v>0</v>
      </c>
      <c r="J11" s="47">
        <v>2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</row>
    <row r="12" spans="1:19" ht="21.75" customHeight="1">
      <c r="A12" s="17"/>
      <c r="B12" s="35" t="s">
        <v>15</v>
      </c>
      <c r="C12" s="13" t="s">
        <v>14</v>
      </c>
      <c r="D12" s="12">
        <f t="shared" si="1"/>
        <v>5</v>
      </c>
      <c r="E12" s="44">
        <f t="shared" si="2"/>
        <v>5</v>
      </c>
      <c r="F12" s="45">
        <f t="shared" si="2"/>
        <v>0</v>
      </c>
      <c r="G12" s="46">
        <f t="shared" si="3"/>
        <v>0</v>
      </c>
      <c r="H12" s="47">
        <v>1</v>
      </c>
      <c r="I12" s="47">
        <v>0</v>
      </c>
      <c r="J12" s="47">
        <v>4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ht="21.75" customHeight="1">
      <c r="A13" s="17"/>
      <c r="B13" s="35" t="s">
        <v>13</v>
      </c>
      <c r="C13" s="13" t="s">
        <v>12</v>
      </c>
      <c r="D13" s="12">
        <f t="shared" si="1"/>
        <v>1</v>
      </c>
      <c r="E13" s="44">
        <f t="shared" si="2"/>
        <v>1</v>
      </c>
      <c r="F13" s="45">
        <f t="shared" si="2"/>
        <v>0</v>
      </c>
      <c r="G13" s="46">
        <f t="shared" si="3"/>
        <v>0</v>
      </c>
      <c r="H13" s="47">
        <v>1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ht="21.75" customHeight="1">
      <c r="A14" s="17"/>
      <c r="B14" s="35" t="s">
        <v>11</v>
      </c>
      <c r="C14" s="13" t="s">
        <v>10</v>
      </c>
      <c r="D14" s="12">
        <f t="shared" si="1"/>
        <v>3</v>
      </c>
      <c r="E14" s="44">
        <f t="shared" si="2"/>
        <v>3</v>
      </c>
      <c r="F14" s="45">
        <f t="shared" si="2"/>
        <v>0</v>
      </c>
      <c r="G14" s="46">
        <f t="shared" si="3"/>
        <v>0</v>
      </c>
      <c r="H14" s="47">
        <v>0</v>
      </c>
      <c r="I14" s="47">
        <v>0</v>
      </c>
      <c r="J14" s="47">
        <v>3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ht="21.75" customHeight="1">
      <c r="A15" s="17"/>
      <c r="B15" s="35" t="s">
        <v>9</v>
      </c>
      <c r="C15" s="13" t="s">
        <v>8</v>
      </c>
      <c r="D15" s="12">
        <f t="shared" si="1"/>
        <v>2</v>
      </c>
      <c r="E15" s="44">
        <f t="shared" si="2"/>
        <v>2</v>
      </c>
      <c r="F15" s="45">
        <f t="shared" si="2"/>
        <v>0</v>
      </c>
      <c r="G15" s="46">
        <f t="shared" si="3"/>
        <v>0</v>
      </c>
      <c r="H15" s="47">
        <v>1</v>
      </c>
      <c r="I15" s="47">
        <v>0</v>
      </c>
      <c r="J15" s="47">
        <v>1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</row>
    <row r="16" spans="1:19" ht="21.75" customHeight="1">
      <c r="A16" s="17"/>
      <c r="B16" s="35" t="s">
        <v>7</v>
      </c>
      <c r="C16" s="13" t="s">
        <v>6</v>
      </c>
      <c r="D16" s="12">
        <f t="shared" si="1"/>
        <v>5</v>
      </c>
      <c r="E16" s="44">
        <f t="shared" si="2"/>
        <v>5</v>
      </c>
      <c r="F16" s="45">
        <f t="shared" si="2"/>
        <v>0</v>
      </c>
      <c r="G16" s="46">
        <f t="shared" si="3"/>
        <v>0</v>
      </c>
      <c r="H16" s="47">
        <v>0</v>
      </c>
      <c r="I16" s="47">
        <v>0</v>
      </c>
      <c r="J16" s="47">
        <v>5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</row>
    <row r="17" spans="1:19" ht="21.75" customHeight="1">
      <c r="A17" s="17"/>
      <c r="B17" s="35" t="s">
        <v>5</v>
      </c>
      <c r="C17" s="13" t="s">
        <v>4</v>
      </c>
      <c r="D17" s="12">
        <f t="shared" si="1"/>
        <v>4</v>
      </c>
      <c r="E17" s="44">
        <f t="shared" si="2"/>
        <v>4</v>
      </c>
      <c r="F17" s="45">
        <f t="shared" si="2"/>
        <v>0</v>
      </c>
      <c r="G17" s="46">
        <f t="shared" si="3"/>
        <v>0</v>
      </c>
      <c r="H17" s="47">
        <v>1</v>
      </c>
      <c r="I17" s="47">
        <v>0</v>
      </c>
      <c r="J17" s="47">
        <v>3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</row>
    <row r="18" spans="1:19" s="15" customFormat="1" ht="21.75" customHeight="1">
      <c r="A18" s="16"/>
      <c r="B18" s="35" t="s">
        <v>3</v>
      </c>
      <c r="C18" s="13" t="s">
        <v>2</v>
      </c>
      <c r="D18" s="12">
        <f t="shared" si="1"/>
        <v>8</v>
      </c>
      <c r="E18" s="44">
        <f t="shared" si="2"/>
        <v>8</v>
      </c>
      <c r="F18" s="45">
        <f t="shared" si="2"/>
        <v>0</v>
      </c>
      <c r="G18" s="46">
        <f t="shared" si="3"/>
        <v>0</v>
      </c>
      <c r="H18" s="47">
        <v>8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spans="1:19" s="11" customFormat="1" ht="21.75" customHeight="1">
      <c r="A19" s="14"/>
      <c r="B19" s="35" t="s">
        <v>1</v>
      </c>
      <c r="C19" s="13" t="s">
        <v>0</v>
      </c>
      <c r="D19" s="12">
        <f t="shared" si="1"/>
        <v>9</v>
      </c>
      <c r="E19" s="44">
        <f t="shared" si="2"/>
        <v>9</v>
      </c>
      <c r="F19" s="45">
        <f t="shared" si="2"/>
        <v>0</v>
      </c>
      <c r="G19" s="46">
        <f t="shared" si="3"/>
        <v>0</v>
      </c>
      <c r="H19" s="47">
        <v>7</v>
      </c>
      <c r="I19" s="47">
        <v>0</v>
      </c>
      <c r="J19" s="47">
        <v>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ht="15.6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38" customFormat="1" ht="21.75" customHeight="1">
      <c r="A21" s="103" t="s">
        <v>37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s="38" customFormat="1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</sheetData>
  <mergeCells count="28"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2" type="noConversion"/>
  <printOptions horizontalCentered="1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2"/>
  <sheetViews>
    <sheetView zoomScale="80" zoomScaleNormal="80" workbookViewId="0">
      <selection activeCell="G7" sqref="G7"/>
    </sheetView>
  </sheetViews>
  <sheetFormatPr defaultColWidth="11.875" defaultRowHeight="15.75"/>
  <cols>
    <col min="1" max="2" width="7.375" style="1" customWidth="1"/>
    <col min="3" max="3" width="6.75" style="1" customWidth="1"/>
    <col min="4" max="4" width="6.75" style="1" hidden="1" customWidth="1"/>
    <col min="5" max="7" width="11.875" style="1" customWidth="1"/>
    <col min="8" max="9" width="11.875" style="4" customWidth="1"/>
    <col min="10" max="11" width="11.875" style="3" customWidth="1"/>
    <col min="12" max="13" width="13.625" style="2" customWidth="1"/>
    <col min="14" max="15" width="14.375" style="2" customWidth="1"/>
    <col min="16" max="17" width="13.5" style="2" customWidth="1"/>
    <col min="18" max="19" width="12.25" style="2" customWidth="1"/>
    <col min="20" max="16384" width="11.875" style="1"/>
  </cols>
  <sheetData>
    <row r="1" spans="1:19" s="11" customFormat="1" ht="42" customHeight="1">
      <c r="A1" s="108" t="s">
        <v>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11" customFormat="1" ht="33.75" customHeight="1">
      <c r="A2" s="131" t="s">
        <v>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11" customFormat="1" ht="35.25" customHeight="1" thickBot="1">
      <c r="C3" s="112" t="s">
        <v>35</v>
      </c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68.25" customHeight="1">
      <c r="A4" s="115" t="s">
        <v>34</v>
      </c>
      <c r="B4" s="115"/>
      <c r="C4" s="116"/>
      <c r="D4" s="29"/>
      <c r="E4" s="119" t="s">
        <v>33</v>
      </c>
      <c r="F4" s="116"/>
      <c r="G4" s="116"/>
      <c r="H4" s="138" t="s">
        <v>32</v>
      </c>
      <c r="I4" s="139"/>
      <c r="J4" s="140" t="s">
        <v>31</v>
      </c>
      <c r="K4" s="141"/>
      <c r="L4" s="124" t="s">
        <v>30</v>
      </c>
      <c r="M4" s="125"/>
      <c r="N4" s="124" t="s">
        <v>29</v>
      </c>
      <c r="O4" s="125"/>
      <c r="P4" s="124" t="s">
        <v>28</v>
      </c>
      <c r="Q4" s="125"/>
      <c r="R4" s="124" t="s">
        <v>36</v>
      </c>
      <c r="S4" s="126"/>
    </row>
    <row r="5" spans="1:19" s="11" customFormat="1" ht="15.6" customHeight="1">
      <c r="A5" s="117"/>
      <c r="B5" s="117"/>
      <c r="C5" s="118"/>
      <c r="D5" s="26"/>
      <c r="E5" s="127" t="s">
        <v>27</v>
      </c>
      <c r="F5" s="129" t="s">
        <v>25</v>
      </c>
      <c r="G5" s="27"/>
      <c r="H5" s="101" t="s">
        <v>26</v>
      </c>
      <c r="I5" s="101" t="s">
        <v>25</v>
      </c>
      <c r="J5" s="101" t="s">
        <v>26</v>
      </c>
      <c r="K5" s="101" t="s">
        <v>25</v>
      </c>
      <c r="L5" s="101" t="s">
        <v>26</v>
      </c>
      <c r="M5" s="101" t="s">
        <v>25</v>
      </c>
      <c r="N5" s="101" t="s">
        <v>26</v>
      </c>
      <c r="O5" s="101" t="s">
        <v>25</v>
      </c>
      <c r="P5" s="101" t="s">
        <v>26</v>
      </c>
      <c r="Q5" s="101" t="s">
        <v>25</v>
      </c>
      <c r="R5" s="101" t="s">
        <v>26</v>
      </c>
      <c r="S5" s="105" t="s">
        <v>25</v>
      </c>
    </row>
    <row r="6" spans="1:19" s="11" customFormat="1" ht="38.25" customHeight="1">
      <c r="A6" s="117"/>
      <c r="B6" s="117"/>
      <c r="C6" s="118"/>
      <c r="D6" s="26"/>
      <c r="E6" s="128"/>
      <c r="F6" s="130"/>
      <c r="G6" s="25" t="s">
        <v>24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6"/>
    </row>
    <row r="7" spans="1:19" s="11" customFormat="1" ht="47.25" customHeight="1">
      <c r="A7" s="107" t="s">
        <v>40</v>
      </c>
      <c r="B7" s="107"/>
      <c r="C7" s="24">
        <v>2016</v>
      </c>
      <c r="D7" s="23">
        <f>E7+F7</f>
        <v>68</v>
      </c>
      <c r="E7" s="22">
        <f>H7+J7+L7+N7+P7+R7</f>
        <v>64</v>
      </c>
      <c r="F7" s="21">
        <f>I7+K7+M7+O7+Q7+S7</f>
        <v>4</v>
      </c>
      <c r="G7" s="20">
        <f>F7/D7*100</f>
        <v>5.8823529411764701</v>
      </c>
      <c r="H7" s="18">
        <f>SUM(H8:H19)</f>
        <v>50</v>
      </c>
      <c r="I7" s="18">
        <f>SUM(I8:I19)</f>
        <v>4</v>
      </c>
      <c r="J7" s="19">
        <f>SUM(J8:J19)</f>
        <v>14</v>
      </c>
      <c r="K7" s="19">
        <f t="shared" ref="K7:S7" si="0">SUM(K8:K19)</f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spans="1:19" ht="21.75" customHeight="1">
      <c r="A8" s="17"/>
      <c r="B8" s="30" t="s">
        <v>23</v>
      </c>
      <c r="C8" s="13" t="s">
        <v>22</v>
      </c>
      <c r="D8" s="12">
        <f t="shared" ref="D8:D19" si="1">E8+F8</f>
        <v>4</v>
      </c>
      <c r="E8" s="31">
        <f t="shared" ref="E8:E19" si="2">H8+J8+L8+N8+P8+R8</f>
        <v>4</v>
      </c>
      <c r="F8" s="32">
        <f t="shared" ref="F8:F19" si="3">I8+K8+M8+O8+Q8+S8</f>
        <v>0</v>
      </c>
      <c r="G8" s="33">
        <f t="shared" ref="G8:G19" si="4">F8/D8*100</f>
        <v>0</v>
      </c>
      <c r="H8" s="34">
        <v>4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spans="1:19" ht="21.75" customHeight="1">
      <c r="A9" s="17"/>
      <c r="B9" s="30" t="s">
        <v>21</v>
      </c>
      <c r="C9" s="13" t="s">
        <v>20</v>
      </c>
      <c r="D9" s="12">
        <f t="shared" si="1"/>
        <v>11</v>
      </c>
      <c r="E9" s="31">
        <f t="shared" si="2"/>
        <v>11</v>
      </c>
      <c r="F9" s="32">
        <f t="shared" si="3"/>
        <v>0</v>
      </c>
      <c r="G9" s="33">
        <f t="shared" si="4"/>
        <v>0</v>
      </c>
      <c r="H9" s="34">
        <v>11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spans="1:19" ht="21.75" customHeight="1">
      <c r="A10" s="17"/>
      <c r="B10" s="30" t="s">
        <v>19</v>
      </c>
      <c r="C10" s="13" t="s">
        <v>18</v>
      </c>
      <c r="D10" s="12">
        <f t="shared" si="1"/>
        <v>4</v>
      </c>
      <c r="E10" s="31">
        <f t="shared" si="2"/>
        <v>4</v>
      </c>
      <c r="F10" s="32">
        <f t="shared" si="3"/>
        <v>0</v>
      </c>
      <c r="G10" s="33">
        <f t="shared" si="4"/>
        <v>0</v>
      </c>
      <c r="H10" s="34">
        <v>3</v>
      </c>
      <c r="I10" s="34">
        <v>0</v>
      </c>
      <c r="J10" s="34">
        <v>1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spans="1:19" ht="21.75" customHeight="1">
      <c r="A11" s="17"/>
      <c r="B11" s="30" t="s">
        <v>17</v>
      </c>
      <c r="C11" s="13" t="s">
        <v>16</v>
      </c>
      <c r="D11" s="12">
        <f t="shared" si="1"/>
        <v>0</v>
      </c>
      <c r="E11" s="31">
        <f t="shared" si="2"/>
        <v>0</v>
      </c>
      <c r="F11" s="32">
        <f t="shared" si="3"/>
        <v>0</v>
      </c>
      <c r="G11" s="33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spans="1:19" ht="21.75" customHeight="1">
      <c r="A12" s="17"/>
      <c r="B12" s="30" t="s">
        <v>15</v>
      </c>
      <c r="C12" s="13" t="s">
        <v>14</v>
      </c>
      <c r="D12" s="12">
        <f t="shared" si="1"/>
        <v>9</v>
      </c>
      <c r="E12" s="31">
        <f t="shared" si="2"/>
        <v>6</v>
      </c>
      <c r="F12" s="32">
        <f t="shared" si="3"/>
        <v>3</v>
      </c>
      <c r="G12" s="33">
        <f t="shared" si="4"/>
        <v>33.333333333333329</v>
      </c>
      <c r="H12" s="34">
        <v>3</v>
      </c>
      <c r="I12" s="34">
        <v>3</v>
      </c>
      <c r="J12" s="34">
        <v>3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spans="1:19" ht="21.75" customHeight="1">
      <c r="A13" s="17"/>
      <c r="B13" s="30" t="s">
        <v>13</v>
      </c>
      <c r="C13" s="13" t="s">
        <v>12</v>
      </c>
      <c r="D13" s="12">
        <f t="shared" si="1"/>
        <v>14</v>
      </c>
      <c r="E13" s="31">
        <f t="shared" si="2"/>
        <v>14</v>
      </c>
      <c r="F13" s="32">
        <f t="shared" si="3"/>
        <v>0</v>
      </c>
      <c r="G13" s="33">
        <f t="shared" si="4"/>
        <v>0</v>
      </c>
      <c r="H13" s="34">
        <v>8</v>
      </c>
      <c r="I13" s="34">
        <v>0</v>
      </c>
      <c r="J13" s="34">
        <v>6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spans="1:19" ht="21.75" customHeight="1">
      <c r="A14" s="17"/>
      <c r="B14" s="30" t="s">
        <v>11</v>
      </c>
      <c r="C14" s="13" t="s">
        <v>10</v>
      </c>
      <c r="D14" s="12">
        <f t="shared" si="1"/>
        <v>4</v>
      </c>
      <c r="E14" s="31">
        <f t="shared" si="2"/>
        <v>4</v>
      </c>
      <c r="F14" s="32">
        <f t="shared" si="3"/>
        <v>0</v>
      </c>
      <c r="G14" s="33">
        <f t="shared" si="4"/>
        <v>0</v>
      </c>
      <c r="H14" s="34">
        <v>3</v>
      </c>
      <c r="I14" s="34">
        <v>0</v>
      </c>
      <c r="J14" s="34">
        <v>1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spans="1:19" ht="21.75" customHeight="1">
      <c r="A15" s="17"/>
      <c r="B15" s="30" t="s">
        <v>9</v>
      </c>
      <c r="C15" s="13" t="s">
        <v>8</v>
      </c>
      <c r="D15" s="12">
        <f t="shared" si="1"/>
        <v>9</v>
      </c>
      <c r="E15" s="31">
        <f t="shared" si="2"/>
        <v>9</v>
      </c>
      <c r="F15" s="32">
        <f t="shared" si="3"/>
        <v>0</v>
      </c>
      <c r="G15" s="33">
        <f t="shared" si="4"/>
        <v>0</v>
      </c>
      <c r="H15" s="34">
        <v>9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spans="1:19" ht="21.75" customHeight="1">
      <c r="A16" s="17"/>
      <c r="B16" s="30" t="s">
        <v>7</v>
      </c>
      <c r="C16" s="13" t="s">
        <v>6</v>
      </c>
      <c r="D16" s="12">
        <f t="shared" si="1"/>
        <v>3</v>
      </c>
      <c r="E16" s="31">
        <f t="shared" si="2"/>
        <v>3</v>
      </c>
      <c r="F16" s="32">
        <f t="shared" si="3"/>
        <v>0</v>
      </c>
      <c r="G16" s="33">
        <f t="shared" si="4"/>
        <v>0</v>
      </c>
      <c r="H16" s="34">
        <v>2</v>
      </c>
      <c r="I16" s="34">
        <v>0</v>
      </c>
      <c r="J16" s="34">
        <v>1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spans="1:19" ht="21.75" customHeight="1">
      <c r="A17" s="17"/>
      <c r="B17" s="30" t="s">
        <v>5</v>
      </c>
      <c r="C17" s="13" t="s">
        <v>4</v>
      </c>
      <c r="D17" s="12">
        <f t="shared" si="1"/>
        <v>2</v>
      </c>
      <c r="E17" s="31">
        <f t="shared" si="2"/>
        <v>2</v>
      </c>
      <c r="F17" s="32">
        <f t="shared" si="3"/>
        <v>0</v>
      </c>
      <c r="G17" s="33">
        <f t="shared" si="4"/>
        <v>0</v>
      </c>
      <c r="H17" s="34">
        <v>2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spans="1:19" s="15" customFormat="1" ht="21.75" customHeight="1">
      <c r="A18" s="16"/>
      <c r="B18" s="30" t="s">
        <v>3</v>
      </c>
      <c r="C18" s="13" t="s">
        <v>2</v>
      </c>
      <c r="D18" s="12">
        <f t="shared" si="1"/>
        <v>6</v>
      </c>
      <c r="E18" s="31">
        <f t="shared" si="2"/>
        <v>5</v>
      </c>
      <c r="F18" s="32">
        <f t="shared" si="3"/>
        <v>1</v>
      </c>
      <c r="G18" s="33">
        <f t="shared" si="4"/>
        <v>16.666666666666664</v>
      </c>
      <c r="H18" s="34">
        <v>5</v>
      </c>
      <c r="I18" s="34">
        <v>1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spans="1:19" s="11" customFormat="1" ht="21.75" customHeight="1">
      <c r="A19" s="14"/>
      <c r="B19" s="30" t="s">
        <v>1</v>
      </c>
      <c r="C19" s="13" t="s">
        <v>0</v>
      </c>
      <c r="D19" s="12">
        <f t="shared" si="1"/>
        <v>2</v>
      </c>
      <c r="E19" s="31">
        <f t="shared" si="2"/>
        <v>2</v>
      </c>
      <c r="F19" s="32">
        <f t="shared" si="3"/>
        <v>0</v>
      </c>
      <c r="G19" s="33">
        <f t="shared" si="4"/>
        <v>0</v>
      </c>
      <c r="H19" s="34">
        <v>0</v>
      </c>
      <c r="I19" s="34">
        <v>0</v>
      </c>
      <c r="J19" s="34">
        <v>2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spans="1:19" ht="15.6" customHeight="1" thickBot="1">
      <c r="A20" s="9"/>
      <c r="B20" s="9"/>
      <c r="C20" s="10"/>
      <c r="D20" s="9"/>
      <c r="E20" s="9"/>
      <c r="F20" s="9"/>
      <c r="G20" s="9"/>
      <c r="H20" s="8"/>
      <c r="I20" s="8"/>
      <c r="J20" s="7"/>
      <c r="K20" s="7"/>
      <c r="L20" s="6"/>
      <c r="M20" s="6"/>
      <c r="N20" s="6"/>
      <c r="O20" s="6"/>
      <c r="P20" s="6"/>
      <c r="Q20" s="6"/>
      <c r="R20" s="6"/>
      <c r="S20" s="6"/>
    </row>
    <row r="21" spans="1:19" s="5" customFormat="1" ht="21.75" customHeight="1">
      <c r="A21" s="103" t="s">
        <v>37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s="5" customFormat="1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M5:M6"/>
    <mergeCell ref="R4:S4"/>
    <mergeCell ref="E5:E6"/>
    <mergeCell ref="F5:F6"/>
    <mergeCell ref="H5:H6"/>
    <mergeCell ref="I5:I6"/>
    <mergeCell ref="J5:J6"/>
    <mergeCell ref="N5:N6"/>
    <mergeCell ref="A21:S21"/>
    <mergeCell ref="A22:S22"/>
    <mergeCell ref="O5:O6"/>
    <mergeCell ref="P5:P6"/>
    <mergeCell ref="Q5:Q6"/>
    <mergeCell ref="R5:R6"/>
    <mergeCell ref="S5:S6"/>
    <mergeCell ref="A7:B7"/>
    <mergeCell ref="K5:K6"/>
    <mergeCell ref="L5:L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各年度時間序列</vt:lpstr>
      <vt:lpstr>112年</vt:lpstr>
      <vt:lpstr>110年</vt:lpstr>
      <vt:lpstr>109年</vt:lpstr>
      <vt:lpstr>108年</vt:lpstr>
      <vt:lpstr>107年</vt:lpstr>
      <vt:lpstr>106年</vt:lpstr>
      <vt:lpstr>105年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2020-04-28T03:42:31Z</cp:lastPrinted>
  <dcterms:created xsi:type="dcterms:W3CDTF">2016-04-18T03:35:35Z</dcterms:created>
  <dcterms:modified xsi:type="dcterms:W3CDTF">2024-06-12T02:44:21Z</dcterms:modified>
</cp:coreProperties>
</file>