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twwu\Desktop\113性別\06國際貿易署\"/>
    </mc:Choice>
  </mc:AlternateContent>
  <xr:revisionPtr revIDLastSave="0" documentId="13_ncr:1_{E07BDD1C-C9B0-40C0-A9D7-F606C3B06C70}" xr6:coauthVersionLast="47" xr6:coauthVersionMax="47" xr10:uidLastSave="{00000000-0000-0000-0000-000000000000}"/>
  <bookViews>
    <workbookView xWindow="8355" yWindow="555" windowWidth="19650" windowHeight="14430" activeTab="1" xr2:uid="{00000000-000D-0000-FFFF-FFFF00000000}"/>
  </bookViews>
  <sheets>
    <sheet name="112貿易署拓銷活動屬性分類與舉辦地點代碼說明" sheetId="16" r:id="rId1"/>
    <sheet name="112" sheetId="15" r:id="rId2"/>
    <sheet name="111" sheetId="14" r:id="rId3"/>
    <sheet name="110" sheetId="11" r:id="rId4"/>
    <sheet name="109" sheetId="10" r:id="rId5"/>
    <sheet name="108" sheetId="9" r:id="rId6"/>
    <sheet name="107" sheetId="6" r:id="rId7"/>
    <sheet name="106" sheetId="5" r:id="rId8"/>
    <sheet name="105" sheetId="7" r:id="rId9"/>
    <sheet name="104" sheetId="8" r:id="rId10"/>
    <sheet name="Sheet2" sheetId="2" state="hidden" r:id="rId11"/>
  </sheets>
  <definedNames>
    <definedName name="_xlnm._FilterDatabase" localSheetId="9" hidden="1">'104'!$A$1:$G$423</definedName>
    <definedName name="_xlnm._FilterDatabase" localSheetId="8" hidden="1">'105'!$A$1:$G$433</definedName>
    <definedName name="_xlnm._FilterDatabase" localSheetId="4" hidden="1">'109'!$A$1:$I$335</definedName>
    <definedName name="_xlnm._FilterDatabase" localSheetId="3" hidden="1">'110'!$A$1:$I$361</definedName>
    <definedName name="_xlnm._FilterDatabase" localSheetId="2" hidden="1">'111'!$A$1:$I$367</definedName>
    <definedName name="_xlnm._FilterDatabase" localSheetId="1" hidden="1">'112'!$A$1:$I$317</definedName>
    <definedName name="_xlnm.Print_Titles" localSheetId="9">'104'!$1:$6</definedName>
    <definedName name="_xlnm.Print_Titles" localSheetId="8">'105'!$1:$6</definedName>
    <definedName name="_xlnm.Print_Titles" localSheetId="4">'109'!$1:$6</definedName>
    <definedName name="_xlnm.Print_Titles" localSheetId="3">'110'!$1:$6</definedName>
    <definedName name="_xlnm.Print_Titles" localSheetId="2">'111'!$1:$6</definedName>
    <definedName name="_xlnm.Print_Titles" localSheetId="1">'112'!$1:$6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4" i="15" l="1"/>
  <c r="G314" i="15" s="1"/>
  <c r="D313" i="15"/>
  <c r="G313" i="15" s="1"/>
  <c r="D312" i="15"/>
  <c r="G312" i="15" s="1"/>
  <c r="D311" i="15"/>
  <c r="G311" i="15" s="1"/>
  <c r="D310" i="15"/>
  <c r="G310" i="15" s="1"/>
  <c r="D309" i="15"/>
  <c r="G309" i="15" s="1"/>
  <c r="D308" i="15"/>
  <c r="G308" i="15" s="1"/>
  <c r="D307" i="15"/>
  <c r="G307" i="15" s="1"/>
  <c r="D306" i="15"/>
  <c r="G306" i="15" s="1"/>
  <c r="G305" i="15"/>
  <c r="D305" i="15"/>
  <c r="D304" i="15"/>
  <c r="G304" i="15" s="1"/>
  <c r="D303" i="15"/>
  <c r="G303" i="15" s="1"/>
  <c r="D302" i="15"/>
  <c r="G302" i="15" s="1"/>
  <c r="D301" i="15"/>
  <c r="G301" i="15" s="1"/>
  <c r="D300" i="15"/>
  <c r="G300" i="15" s="1"/>
  <c r="D299" i="15"/>
  <c r="G299" i="15" s="1"/>
  <c r="D298" i="15"/>
  <c r="G298" i="15" s="1"/>
  <c r="D297" i="15"/>
  <c r="G297" i="15" s="1"/>
  <c r="G296" i="15"/>
  <c r="D296" i="15"/>
  <c r="D295" i="15"/>
  <c r="G295" i="15" s="1"/>
  <c r="D294" i="15"/>
  <c r="G294" i="15" s="1"/>
  <c r="D293" i="15"/>
  <c r="G293" i="15" s="1"/>
  <c r="D292" i="15"/>
  <c r="G292" i="15" s="1"/>
  <c r="D291" i="15"/>
  <c r="G291" i="15" s="1"/>
  <c r="D290" i="15"/>
  <c r="G290" i="15" s="1"/>
  <c r="D289" i="15"/>
  <c r="G289" i="15" s="1"/>
  <c r="D288" i="15"/>
  <c r="G288" i="15" s="1"/>
  <c r="G287" i="15"/>
  <c r="D287" i="15"/>
  <c r="D286" i="15"/>
  <c r="G286" i="15" s="1"/>
  <c r="D285" i="15"/>
  <c r="G285" i="15" s="1"/>
  <c r="D284" i="15"/>
  <c r="G284" i="15" s="1"/>
  <c r="D283" i="15"/>
  <c r="G283" i="15" s="1"/>
  <c r="D282" i="15"/>
  <c r="G282" i="15" s="1"/>
  <c r="D281" i="15"/>
  <c r="G281" i="15" s="1"/>
  <c r="D280" i="15"/>
  <c r="G280" i="15" s="1"/>
  <c r="D279" i="15"/>
  <c r="G279" i="15" s="1"/>
  <c r="G278" i="15"/>
  <c r="D278" i="15"/>
  <c r="D277" i="15"/>
  <c r="G277" i="15" s="1"/>
  <c r="D276" i="15"/>
  <c r="G276" i="15" s="1"/>
  <c r="D275" i="15"/>
  <c r="G275" i="15" s="1"/>
  <c r="D274" i="15"/>
  <c r="G274" i="15" s="1"/>
  <c r="D273" i="15"/>
  <c r="G273" i="15" s="1"/>
  <c r="D272" i="15"/>
  <c r="G272" i="15" s="1"/>
  <c r="D271" i="15"/>
  <c r="G271" i="15" s="1"/>
  <c r="D270" i="15"/>
  <c r="G270" i="15" s="1"/>
  <c r="G269" i="15"/>
  <c r="D269" i="15"/>
  <c r="D268" i="15"/>
  <c r="G268" i="15" s="1"/>
  <c r="D267" i="15"/>
  <c r="G267" i="15" s="1"/>
  <c r="D266" i="15"/>
  <c r="G266" i="15" s="1"/>
  <c r="D265" i="15"/>
  <c r="G265" i="15" s="1"/>
  <c r="D264" i="15"/>
  <c r="G264" i="15" s="1"/>
  <c r="D263" i="15"/>
  <c r="G263" i="15" s="1"/>
  <c r="D262" i="15"/>
  <c r="G262" i="15" s="1"/>
  <c r="D261" i="15"/>
  <c r="G261" i="15" s="1"/>
  <c r="G260" i="15"/>
  <c r="D260" i="15"/>
  <c r="D259" i="15"/>
  <c r="G259" i="15" s="1"/>
  <c r="D258" i="15"/>
  <c r="G258" i="15" s="1"/>
  <c r="D257" i="15"/>
  <c r="G257" i="15" s="1"/>
  <c r="D256" i="15"/>
  <c r="G256" i="15" s="1"/>
  <c r="D255" i="15"/>
  <c r="G255" i="15" s="1"/>
  <c r="D254" i="15"/>
  <c r="G254" i="15" s="1"/>
  <c r="D253" i="15"/>
  <c r="G253" i="15" s="1"/>
  <c r="D252" i="15"/>
  <c r="G252" i="15" s="1"/>
  <c r="G251" i="15"/>
  <c r="D251" i="15"/>
  <c r="D250" i="15"/>
  <c r="G250" i="15" s="1"/>
  <c r="D249" i="15"/>
  <c r="G249" i="15" s="1"/>
  <c r="D248" i="15"/>
  <c r="G248" i="15" s="1"/>
  <c r="D247" i="15"/>
  <c r="G247" i="15" s="1"/>
  <c r="D246" i="15"/>
  <c r="G246" i="15" s="1"/>
  <c r="D245" i="15"/>
  <c r="G245" i="15" s="1"/>
  <c r="D244" i="15"/>
  <c r="G244" i="15" s="1"/>
  <c r="D243" i="15"/>
  <c r="G243" i="15" s="1"/>
  <c r="G242" i="15"/>
  <c r="D242" i="15"/>
  <c r="D241" i="15"/>
  <c r="G241" i="15" s="1"/>
  <c r="D240" i="15"/>
  <c r="G240" i="15" s="1"/>
  <c r="D239" i="15"/>
  <c r="G239" i="15" s="1"/>
  <c r="D238" i="15"/>
  <c r="G238" i="15" s="1"/>
  <c r="D237" i="15"/>
  <c r="G237" i="15" s="1"/>
  <c r="D236" i="15"/>
  <c r="G236" i="15" s="1"/>
  <c r="D235" i="15"/>
  <c r="G235" i="15" s="1"/>
  <c r="D234" i="15"/>
  <c r="G234" i="15" s="1"/>
  <c r="G233" i="15"/>
  <c r="D233" i="15"/>
  <c r="D232" i="15"/>
  <c r="G232" i="15" s="1"/>
  <c r="D231" i="15"/>
  <c r="G231" i="15" s="1"/>
  <c r="D230" i="15"/>
  <c r="G230" i="15" s="1"/>
  <c r="D229" i="15"/>
  <c r="G229" i="15" s="1"/>
  <c r="D228" i="15"/>
  <c r="G228" i="15" s="1"/>
  <c r="D227" i="15"/>
  <c r="G227" i="15" s="1"/>
  <c r="D226" i="15"/>
  <c r="G226" i="15" s="1"/>
  <c r="D225" i="15"/>
  <c r="G225" i="15" s="1"/>
  <c r="G224" i="15"/>
  <c r="D224" i="15"/>
  <c r="D223" i="15"/>
  <c r="G223" i="15" s="1"/>
  <c r="D222" i="15"/>
  <c r="G222" i="15" s="1"/>
  <c r="D221" i="15"/>
  <c r="G221" i="15" s="1"/>
  <c r="D220" i="15"/>
  <c r="G220" i="15" s="1"/>
  <c r="D219" i="15"/>
  <c r="G219" i="15" s="1"/>
  <c r="D218" i="15"/>
  <c r="G218" i="15" s="1"/>
  <c r="D217" i="15"/>
  <c r="G217" i="15" s="1"/>
  <c r="D216" i="15"/>
  <c r="G216" i="15" s="1"/>
  <c r="G215" i="15"/>
  <c r="D215" i="15"/>
  <c r="D214" i="15"/>
  <c r="G214" i="15" s="1"/>
  <c r="D213" i="15"/>
  <c r="G213" i="15" s="1"/>
  <c r="D212" i="15"/>
  <c r="G212" i="15" s="1"/>
  <c r="D211" i="15"/>
  <c r="G211" i="15" s="1"/>
  <c r="D210" i="15"/>
  <c r="G210" i="15" s="1"/>
  <c r="D209" i="15"/>
  <c r="G209" i="15" s="1"/>
  <c r="D208" i="15"/>
  <c r="G208" i="15" s="1"/>
  <c r="D207" i="15"/>
  <c r="G207" i="15" s="1"/>
  <c r="G206" i="15"/>
  <c r="D206" i="15"/>
  <c r="D205" i="15"/>
  <c r="G205" i="15" s="1"/>
  <c r="D204" i="15"/>
  <c r="G204" i="15" s="1"/>
  <c r="D203" i="15"/>
  <c r="G203" i="15" s="1"/>
  <c r="D202" i="15"/>
  <c r="G202" i="15" s="1"/>
  <c r="D201" i="15"/>
  <c r="G201" i="15" s="1"/>
  <c r="D200" i="15"/>
  <c r="G200" i="15" s="1"/>
  <c r="D199" i="15"/>
  <c r="G199" i="15" s="1"/>
  <c r="D198" i="15"/>
  <c r="G198" i="15" s="1"/>
  <c r="G197" i="15"/>
  <c r="D197" i="15"/>
  <c r="D196" i="15"/>
  <c r="G196" i="15" s="1"/>
  <c r="D195" i="15"/>
  <c r="G195" i="15" s="1"/>
  <c r="D194" i="15"/>
  <c r="G194" i="15" s="1"/>
  <c r="D193" i="15"/>
  <c r="G193" i="15" s="1"/>
  <c r="D192" i="15"/>
  <c r="G192" i="15" s="1"/>
  <c r="D191" i="15"/>
  <c r="G191" i="15" s="1"/>
  <c r="D190" i="15"/>
  <c r="G190" i="15" s="1"/>
  <c r="D189" i="15"/>
  <c r="G189" i="15" s="1"/>
  <c r="G188" i="15"/>
  <c r="D188" i="15"/>
  <c r="D187" i="15"/>
  <c r="G187" i="15" s="1"/>
  <c r="D186" i="15"/>
  <c r="G186" i="15" s="1"/>
  <c r="D185" i="15"/>
  <c r="G185" i="15" s="1"/>
  <c r="D184" i="15"/>
  <c r="G184" i="15" s="1"/>
  <c r="D183" i="15"/>
  <c r="G183" i="15" s="1"/>
  <c r="D182" i="15"/>
  <c r="G182" i="15" s="1"/>
  <c r="D181" i="15"/>
  <c r="G181" i="15" s="1"/>
  <c r="D180" i="15"/>
  <c r="G180" i="15" s="1"/>
  <c r="G179" i="15"/>
  <c r="D179" i="15"/>
  <c r="D178" i="15"/>
  <c r="G178" i="15" s="1"/>
  <c r="D177" i="15"/>
  <c r="G177" i="15" s="1"/>
  <c r="D176" i="15"/>
  <c r="G176" i="15" s="1"/>
  <c r="D175" i="15"/>
  <c r="G175" i="15" s="1"/>
  <c r="D174" i="15"/>
  <c r="G174" i="15" s="1"/>
  <c r="D173" i="15"/>
  <c r="G173" i="15" s="1"/>
  <c r="D172" i="15"/>
  <c r="G172" i="15" s="1"/>
  <c r="D171" i="15"/>
  <c r="G171" i="15" s="1"/>
  <c r="G170" i="15"/>
  <c r="D170" i="15"/>
  <c r="D169" i="15"/>
  <c r="G169" i="15" s="1"/>
  <c r="D168" i="15"/>
  <c r="G168" i="15" s="1"/>
  <c r="D167" i="15"/>
  <c r="G167" i="15" s="1"/>
  <c r="D166" i="15"/>
  <c r="G166" i="15" s="1"/>
  <c r="D165" i="15"/>
  <c r="G165" i="15" s="1"/>
  <c r="D164" i="15"/>
  <c r="G164" i="15" s="1"/>
  <c r="D163" i="15"/>
  <c r="G163" i="15" s="1"/>
  <c r="D162" i="15"/>
  <c r="G162" i="15" s="1"/>
  <c r="G161" i="15"/>
  <c r="D161" i="15"/>
  <c r="D160" i="15"/>
  <c r="G160" i="15" s="1"/>
  <c r="D159" i="15"/>
  <c r="G159" i="15" s="1"/>
  <c r="D158" i="15"/>
  <c r="G158" i="15" s="1"/>
  <c r="D157" i="15"/>
  <c r="G157" i="15" s="1"/>
  <c r="D156" i="15"/>
  <c r="G156" i="15" s="1"/>
  <c r="D155" i="15"/>
  <c r="G155" i="15" s="1"/>
  <c r="D154" i="15"/>
  <c r="G154" i="15" s="1"/>
  <c r="D153" i="15"/>
  <c r="G153" i="15" s="1"/>
  <c r="G152" i="15"/>
  <c r="D152" i="15"/>
  <c r="D151" i="15"/>
  <c r="G151" i="15" s="1"/>
  <c r="D150" i="15"/>
  <c r="G150" i="15" s="1"/>
  <c r="D149" i="15"/>
  <c r="G149" i="15" s="1"/>
  <c r="D148" i="15"/>
  <c r="G148" i="15" s="1"/>
  <c r="D147" i="15"/>
  <c r="G147" i="15" s="1"/>
  <c r="D146" i="15"/>
  <c r="G146" i="15" s="1"/>
  <c r="D145" i="15"/>
  <c r="G145" i="15" s="1"/>
  <c r="D144" i="15"/>
  <c r="G144" i="15" s="1"/>
  <c r="G143" i="15"/>
  <c r="D143" i="15"/>
  <c r="D142" i="15"/>
  <c r="G142" i="15" s="1"/>
  <c r="D141" i="15"/>
  <c r="G141" i="15" s="1"/>
  <c r="D140" i="15"/>
  <c r="G140" i="15" s="1"/>
  <c r="D139" i="15"/>
  <c r="G139" i="15" s="1"/>
  <c r="D138" i="15"/>
  <c r="G138" i="15" s="1"/>
  <c r="D137" i="15"/>
  <c r="G137" i="15" s="1"/>
  <c r="D136" i="15"/>
  <c r="G136" i="15" s="1"/>
  <c r="D135" i="15"/>
  <c r="G135" i="15" s="1"/>
  <c r="G134" i="15"/>
  <c r="D134" i="15"/>
  <c r="D133" i="15"/>
  <c r="G133" i="15" s="1"/>
  <c r="D132" i="15"/>
  <c r="G132" i="15" s="1"/>
  <c r="D131" i="15"/>
  <c r="G131" i="15" s="1"/>
  <c r="D130" i="15"/>
  <c r="G130" i="15" s="1"/>
  <c r="D129" i="15"/>
  <c r="G129" i="15" s="1"/>
  <c r="D128" i="15"/>
  <c r="G128" i="15" s="1"/>
  <c r="D127" i="15"/>
  <c r="G127" i="15" s="1"/>
  <c r="D126" i="15"/>
  <c r="G126" i="15" s="1"/>
  <c r="G125" i="15"/>
  <c r="D125" i="15"/>
  <c r="D124" i="15"/>
  <c r="G124" i="15" s="1"/>
  <c r="D123" i="15"/>
  <c r="G123" i="15" s="1"/>
  <c r="D122" i="15"/>
  <c r="G122" i="15" s="1"/>
  <c r="D121" i="15"/>
  <c r="G121" i="15" s="1"/>
  <c r="D120" i="15"/>
  <c r="G120" i="15" s="1"/>
  <c r="D119" i="15"/>
  <c r="G119" i="15" s="1"/>
  <c r="D118" i="15"/>
  <c r="G118" i="15" s="1"/>
  <c r="D117" i="15"/>
  <c r="G117" i="15" s="1"/>
  <c r="G116" i="15"/>
  <c r="D116" i="15"/>
  <c r="D115" i="15"/>
  <c r="G115" i="15" s="1"/>
  <c r="D114" i="15"/>
  <c r="G114" i="15" s="1"/>
  <c r="D113" i="15"/>
  <c r="G113" i="15" s="1"/>
  <c r="D112" i="15"/>
  <c r="G112" i="15" s="1"/>
  <c r="D111" i="15"/>
  <c r="G111" i="15" s="1"/>
  <c r="D110" i="15"/>
  <c r="G110" i="15" s="1"/>
  <c r="D109" i="15"/>
  <c r="G109" i="15" s="1"/>
  <c r="D108" i="15"/>
  <c r="G108" i="15" s="1"/>
  <c r="G107" i="15"/>
  <c r="D107" i="15"/>
  <c r="D106" i="15"/>
  <c r="G106" i="15" s="1"/>
  <c r="D105" i="15"/>
  <c r="G105" i="15" s="1"/>
  <c r="D104" i="15"/>
  <c r="G104" i="15" s="1"/>
  <c r="D103" i="15"/>
  <c r="G103" i="15" s="1"/>
  <c r="D102" i="15"/>
  <c r="G102" i="15" s="1"/>
  <c r="D101" i="15"/>
  <c r="G101" i="15" s="1"/>
  <c r="D100" i="15"/>
  <c r="G100" i="15" s="1"/>
  <c r="D99" i="15"/>
  <c r="G99" i="15" s="1"/>
  <c r="G98" i="15"/>
  <c r="D98" i="15"/>
  <c r="D97" i="15"/>
  <c r="G97" i="15" s="1"/>
  <c r="D96" i="15"/>
  <c r="G96" i="15" s="1"/>
  <c r="D95" i="15"/>
  <c r="G95" i="15" s="1"/>
  <c r="D94" i="15"/>
  <c r="G94" i="15" s="1"/>
  <c r="D93" i="15"/>
  <c r="G93" i="15" s="1"/>
  <c r="D92" i="15"/>
  <c r="G92" i="15" s="1"/>
  <c r="D91" i="15"/>
  <c r="G91" i="15" s="1"/>
  <c r="D90" i="15"/>
  <c r="G90" i="15" s="1"/>
  <c r="G89" i="15"/>
  <c r="D89" i="15"/>
  <c r="D88" i="15"/>
  <c r="G88" i="15" s="1"/>
  <c r="D87" i="15"/>
  <c r="G87" i="15" s="1"/>
  <c r="D86" i="15"/>
  <c r="G86" i="15" s="1"/>
  <c r="D85" i="15"/>
  <c r="G85" i="15" s="1"/>
  <c r="D84" i="15"/>
  <c r="G84" i="15" s="1"/>
  <c r="D83" i="15"/>
  <c r="G83" i="15" s="1"/>
  <c r="D82" i="15"/>
  <c r="G82" i="15" s="1"/>
  <c r="D81" i="15"/>
  <c r="G81" i="15" s="1"/>
  <c r="G80" i="15"/>
  <c r="D80" i="15"/>
  <c r="D79" i="15"/>
  <c r="G79" i="15" s="1"/>
  <c r="D78" i="15"/>
  <c r="G78" i="15" s="1"/>
  <c r="D77" i="15"/>
  <c r="G77" i="15" s="1"/>
  <c r="D76" i="15"/>
  <c r="G76" i="15" s="1"/>
  <c r="D75" i="15"/>
  <c r="G75" i="15" s="1"/>
  <c r="D74" i="15"/>
  <c r="G74" i="15" s="1"/>
  <c r="D73" i="15"/>
  <c r="G73" i="15" s="1"/>
  <c r="D72" i="15"/>
  <c r="G72" i="15" s="1"/>
  <c r="G71" i="15"/>
  <c r="D71" i="15"/>
  <c r="D70" i="15"/>
  <c r="G70" i="15" s="1"/>
  <c r="D69" i="15"/>
  <c r="G69" i="15" s="1"/>
  <c r="D68" i="15"/>
  <c r="G68" i="15" s="1"/>
  <c r="D67" i="15"/>
  <c r="G67" i="15" s="1"/>
  <c r="D66" i="15"/>
  <c r="G66" i="15" s="1"/>
  <c r="D65" i="15"/>
  <c r="G65" i="15" s="1"/>
  <c r="D64" i="15"/>
  <c r="G64" i="15" s="1"/>
  <c r="D63" i="15"/>
  <c r="G63" i="15" s="1"/>
  <c r="G62" i="15"/>
  <c r="D62" i="15"/>
  <c r="D61" i="15"/>
  <c r="G61" i="15" s="1"/>
  <c r="D60" i="15"/>
  <c r="G60" i="15" s="1"/>
  <c r="D59" i="15"/>
  <c r="G59" i="15" s="1"/>
  <c r="G58" i="15"/>
  <c r="D58" i="15"/>
  <c r="D57" i="15"/>
  <c r="G57" i="15" s="1"/>
  <c r="D56" i="15"/>
  <c r="G56" i="15" s="1"/>
  <c r="G55" i="15"/>
  <c r="D55" i="15"/>
  <c r="D54" i="15"/>
  <c r="G54" i="15" s="1"/>
  <c r="D53" i="15"/>
  <c r="G53" i="15" s="1"/>
  <c r="G52" i="15"/>
  <c r="D52" i="15"/>
  <c r="D51" i="15"/>
  <c r="G51" i="15" s="1"/>
  <c r="D50" i="15"/>
  <c r="G50" i="15" s="1"/>
  <c r="G49" i="15"/>
  <c r="D49" i="15"/>
  <c r="D48" i="15"/>
  <c r="G48" i="15" s="1"/>
  <c r="D47" i="15"/>
  <c r="G47" i="15" s="1"/>
  <c r="G46" i="15"/>
  <c r="D46" i="15"/>
  <c r="D45" i="15"/>
  <c r="G45" i="15" s="1"/>
  <c r="D44" i="15"/>
  <c r="G44" i="15" s="1"/>
  <c r="G43" i="15"/>
  <c r="D43" i="15"/>
  <c r="D42" i="15"/>
  <c r="G42" i="15" s="1"/>
  <c r="D41" i="15"/>
  <c r="G41" i="15" s="1"/>
  <c r="G40" i="15"/>
  <c r="D40" i="15"/>
  <c r="D39" i="15"/>
  <c r="G39" i="15" s="1"/>
  <c r="D38" i="15"/>
  <c r="G38" i="15" s="1"/>
  <c r="G37" i="15"/>
  <c r="D37" i="15"/>
  <c r="D36" i="15"/>
  <c r="G36" i="15" s="1"/>
  <c r="D35" i="15"/>
  <c r="G35" i="15" s="1"/>
  <c r="G34" i="15"/>
  <c r="D34" i="15"/>
  <c r="D33" i="15"/>
  <c r="G33" i="15" s="1"/>
  <c r="D32" i="15"/>
  <c r="G32" i="15" s="1"/>
  <c r="G31" i="15"/>
  <c r="D31" i="15"/>
  <c r="D30" i="15"/>
  <c r="G30" i="15" s="1"/>
  <c r="D29" i="15"/>
  <c r="G29" i="15" s="1"/>
  <c r="G28" i="15"/>
  <c r="D28" i="15"/>
  <c r="D27" i="15"/>
  <c r="G27" i="15" s="1"/>
  <c r="D26" i="15"/>
  <c r="G26" i="15" s="1"/>
  <c r="G25" i="15"/>
  <c r="D25" i="15"/>
  <c r="D24" i="15"/>
  <c r="G24" i="15" s="1"/>
  <c r="D23" i="15"/>
  <c r="G23" i="15" s="1"/>
  <c r="G22" i="15"/>
  <c r="D22" i="15"/>
  <c r="D21" i="15"/>
  <c r="G21" i="15" s="1"/>
  <c r="D20" i="15"/>
  <c r="G20" i="15" s="1"/>
  <c r="G19" i="15"/>
  <c r="D19" i="15"/>
  <c r="D18" i="15"/>
  <c r="G18" i="15" s="1"/>
  <c r="D17" i="15"/>
  <c r="G17" i="15" s="1"/>
  <c r="G16" i="15"/>
  <c r="D16" i="15"/>
  <c r="D15" i="15"/>
  <c r="G15" i="15" s="1"/>
  <c r="D14" i="15"/>
  <c r="G14" i="15" s="1"/>
  <c r="G13" i="15"/>
  <c r="D13" i="15"/>
  <c r="D12" i="15"/>
  <c r="G12" i="15" s="1"/>
  <c r="D11" i="15"/>
  <c r="G11" i="15" s="1"/>
  <c r="G10" i="15"/>
  <c r="D10" i="15"/>
  <c r="D9" i="15"/>
  <c r="G9" i="15" s="1"/>
  <c r="D8" i="15"/>
  <c r="G8" i="15" s="1"/>
  <c r="F7" i="15"/>
  <c r="E7" i="15"/>
  <c r="D7" i="15"/>
  <c r="G7" i="15" s="1"/>
  <c r="D364" i="14"/>
  <c r="D363" i="14"/>
  <c r="D362" i="14"/>
  <c r="D361" i="14"/>
  <c r="D360" i="14"/>
  <c r="D359" i="14"/>
  <c r="D358" i="14"/>
  <c r="D357" i="14"/>
  <c r="D356" i="14"/>
  <c r="D355" i="14"/>
  <c r="D354" i="14"/>
  <c r="D353" i="14"/>
  <c r="D352" i="14"/>
  <c r="D351" i="14"/>
  <c r="D350" i="14"/>
  <c r="D349" i="14"/>
  <c r="D348" i="14"/>
  <c r="D347" i="14"/>
  <c r="D346" i="14"/>
  <c r="D345" i="14"/>
  <c r="D344" i="14"/>
  <c r="D343" i="14"/>
  <c r="D342" i="14"/>
  <c r="D341" i="14"/>
  <c r="D340" i="14"/>
  <c r="D339" i="14"/>
  <c r="D338" i="14"/>
  <c r="D337" i="14"/>
  <c r="D336" i="14"/>
  <c r="D335" i="14"/>
  <c r="D334" i="14"/>
  <c r="D333" i="14"/>
  <c r="D332" i="14"/>
  <c r="D331" i="14"/>
  <c r="D330" i="14"/>
  <c r="D329" i="14"/>
  <c r="D328" i="14"/>
  <c r="D327" i="14"/>
  <c r="D326" i="14"/>
  <c r="D325" i="14"/>
  <c r="D324" i="14"/>
  <c r="D323" i="14"/>
  <c r="D322" i="14"/>
  <c r="D321" i="14"/>
  <c r="D320" i="14"/>
  <c r="D319" i="14"/>
  <c r="D318" i="14"/>
  <c r="D317" i="14"/>
  <c r="D316" i="14"/>
  <c r="D315" i="14"/>
  <c r="D314" i="14"/>
  <c r="D313" i="14"/>
  <c r="D312" i="14"/>
  <c r="D311" i="14"/>
  <c r="D310" i="14"/>
  <c r="D309" i="14"/>
  <c r="D308" i="14"/>
  <c r="D307" i="14"/>
  <c r="D306" i="14"/>
  <c r="D305" i="14"/>
  <c r="D304" i="14"/>
  <c r="D303" i="14"/>
  <c r="D302" i="14"/>
  <c r="D301" i="14"/>
  <c r="D300" i="14"/>
  <c r="D299" i="14"/>
  <c r="D298" i="14"/>
  <c r="D297" i="14"/>
  <c r="D296" i="14"/>
  <c r="D295" i="14"/>
  <c r="D294" i="14"/>
  <c r="D293" i="14"/>
  <c r="D292" i="14"/>
  <c r="D291" i="14"/>
  <c r="D290" i="14"/>
  <c r="D289" i="14"/>
  <c r="D288" i="14"/>
  <c r="D287" i="14"/>
  <c r="D286" i="14"/>
  <c r="D285" i="14"/>
  <c r="D284" i="14"/>
  <c r="D283" i="14"/>
  <c r="D282" i="14"/>
  <c r="D281" i="14"/>
  <c r="D280" i="14"/>
  <c r="D279" i="14"/>
  <c r="D278" i="14"/>
  <c r="D277" i="14"/>
  <c r="D276" i="14"/>
  <c r="D275" i="14"/>
  <c r="D274" i="14"/>
  <c r="D273" i="14"/>
  <c r="D272" i="14"/>
  <c r="D271" i="14"/>
  <c r="D270" i="14"/>
  <c r="D269" i="14"/>
  <c r="D268" i="14"/>
  <c r="D267" i="14"/>
  <c r="D266" i="14"/>
  <c r="D265" i="14"/>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137" i="14"/>
  <c r="D136" i="14"/>
  <c r="D135" i="14"/>
  <c r="D134" i="14"/>
  <c r="D133" i="14"/>
  <c r="D132" i="14"/>
  <c r="D131" i="14"/>
  <c r="D130" i="14"/>
  <c r="D129" i="14"/>
  <c r="D128" i="14"/>
  <c r="D127" i="14"/>
  <c r="D126" i="14"/>
  <c r="D125" i="14"/>
  <c r="D124" i="14"/>
  <c r="D123" i="14"/>
  <c r="D122" i="14"/>
  <c r="D121" i="14"/>
  <c r="D120" i="14"/>
  <c r="D119" i="14"/>
  <c r="D118" i="14"/>
  <c r="D117" i="14"/>
  <c r="D116" i="14"/>
  <c r="D115" i="14"/>
  <c r="D114" i="14"/>
  <c r="D113" i="14"/>
  <c r="D112" i="14"/>
  <c r="D111" i="14"/>
  <c r="D110" i="14"/>
  <c r="D109" i="14"/>
  <c r="D108" i="14"/>
  <c r="D107" i="14"/>
  <c r="D106" i="14"/>
  <c r="D105" i="14"/>
  <c r="D104" i="14"/>
  <c r="D103" i="14"/>
  <c r="D102"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s="1"/>
  <c r="F7" i="14"/>
  <c r="E7" i="14"/>
  <c r="D364" i="11"/>
  <c r="G364" i="11" s="1"/>
  <c r="D358" i="11"/>
  <c r="G358" i="11" s="1"/>
  <c r="D357" i="11"/>
  <c r="G357" i="11" s="1"/>
  <c r="D356" i="11"/>
  <c r="G356" i="11" s="1"/>
  <c r="D355" i="11"/>
  <c r="G355" i="11" s="1"/>
  <c r="D354" i="11"/>
  <c r="G354" i="11" s="1"/>
  <c r="D353" i="11"/>
  <c r="G353" i="11" s="1"/>
  <c r="D352" i="11"/>
  <c r="G352" i="11" s="1"/>
  <c r="D351" i="11"/>
  <c r="G351" i="11" s="1"/>
  <c r="D350" i="11"/>
  <c r="G350" i="11" s="1"/>
  <c r="D349" i="11"/>
  <c r="G349" i="11" s="1"/>
  <c r="D348" i="11"/>
  <c r="G348" i="11" s="1"/>
  <c r="D347" i="11"/>
  <c r="G347" i="11" s="1"/>
  <c r="D346" i="11"/>
  <c r="G346" i="11" s="1"/>
  <c r="D345" i="11"/>
  <c r="G345" i="11" s="1"/>
  <c r="D344" i="11"/>
  <c r="G344" i="11" s="1"/>
  <c r="D343" i="11"/>
  <c r="G343" i="11" s="1"/>
  <c r="G342" i="11"/>
  <c r="D342" i="11"/>
  <c r="D341" i="11"/>
  <c r="G341" i="11" s="1"/>
  <c r="D340" i="11"/>
  <c r="G340" i="11" s="1"/>
  <c r="D339" i="11"/>
  <c r="G339" i="11" s="1"/>
  <c r="D338" i="11"/>
  <c r="G338" i="11" s="1"/>
  <c r="D337" i="11"/>
  <c r="G337" i="11" s="1"/>
  <c r="D336" i="11"/>
  <c r="G336" i="11" s="1"/>
  <c r="D335" i="11"/>
  <c r="G335" i="11" s="1"/>
  <c r="D334" i="11"/>
  <c r="G334" i="11" s="1"/>
  <c r="G333" i="11"/>
  <c r="D333" i="11"/>
  <c r="D332" i="11"/>
  <c r="G332" i="11" s="1"/>
  <c r="D331" i="11"/>
  <c r="G331" i="11" s="1"/>
  <c r="D330" i="11"/>
  <c r="G330" i="11" s="1"/>
  <c r="D329" i="11"/>
  <c r="G329" i="11" s="1"/>
  <c r="D328" i="11"/>
  <c r="G328" i="11" s="1"/>
  <c r="D327" i="11"/>
  <c r="G327" i="11" s="1"/>
  <c r="D326" i="11"/>
  <c r="G326" i="11" s="1"/>
  <c r="D325" i="11"/>
  <c r="G325" i="11" s="1"/>
  <c r="D324" i="11"/>
  <c r="G324" i="11" s="1"/>
  <c r="D323" i="11"/>
  <c r="G323" i="11" s="1"/>
  <c r="D322" i="11"/>
  <c r="G322" i="11" s="1"/>
  <c r="G321" i="11"/>
  <c r="D321" i="11"/>
  <c r="D320" i="11"/>
  <c r="G320" i="11" s="1"/>
  <c r="D319" i="11"/>
  <c r="G319" i="11" s="1"/>
  <c r="D318" i="11"/>
  <c r="G318" i="11" s="1"/>
  <c r="D317" i="11"/>
  <c r="G317" i="11" s="1"/>
  <c r="D316" i="11"/>
  <c r="G316" i="11" s="1"/>
  <c r="D315" i="11"/>
  <c r="G315" i="11" s="1"/>
  <c r="D314" i="11"/>
  <c r="G314" i="11" s="1"/>
  <c r="D313" i="11"/>
  <c r="G313" i="11" s="1"/>
  <c r="D312" i="11"/>
  <c r="G312" i="11" s="1"/>
  <c r="D311" i="11"/>
  <c r="G311" i="11" s="1"/>
  <c r="D310" i="11"/>
  <c r="G310" i="11" s="1"/>
  <c r="G309" i="11"/>
  <c r="D309" i="11"/>
  <c r="D308" i="11"/>
  <c r="G308" i="11" s="1"/>
  <c r="D307" i="11"/>
  <c r="G307" i="11" s="1"/>
  <c r="D306" i="11"/>
  <c r="G306" i="11" s="1"/>
  <c r="D305" i="11"/>
  <c r="G305" i="11" s="1"/>
  <c r="D304" i="11"/>
  <c r="G304" i="11" s="1"/>
  <c r="D303" i="11"/>
  <c r="G303" i="11" s="1"/>
  <c r="D302" i="11"/>
  <c r="G302" i="11" s="1"/>
  <c r="D301" i="11"/>
  <c r="G301" i="11" s="1"/>
  <c r="G300" i="11"/>
  <c r="D300" i="11"/>
  <c r="D299" i="11"/>
  <c r="G299" i="11" s="1"/>
  <c r="D298" i="11"/>
  <c r="G298" i="11" s="1"/>
  <c r="D297" i="11"/>
  <c r="G297" i="11" s="1"/>
  <c r="D296" i="11"/>
  <c r="G296" i="11" s="1"/>
  <c r="D295" i="11"/>
  <c r="G295" i="11" s="1"/>
  <c r="D294" i="11"/>
  <c r="G294" i="11" s="1"/>
  <c r="D293" i="11"/>
  <c r="G293" i="11" s="1"/>
  <c r="G292" i="11"/>
  <c r="D292" i="11"/>
  <c r="D291" i="11"/>
  <c r="G291" i="11" s="1"/>
  <c r="D290" i="11"/>
  <c r="G290" i="11" s="1"/>
  <c r="D289" i="11"/>
  <c r="G289" i="11" s="1"/>
  <c r="G288" i="11"/>
  <c r="D288" i="11"/>
  <c r="D287" i="11"/>
  <c r="G287" i="11" s="1"/>
  <c r="D286" i="11"/>
  <c r="G286" i="11" s="1"/>
  <c r="D285" i="11"/>
  <c r="G285" i="11" s="1"/>
  <c r="D284" i="11"/>
  <c r="G284" i="11" s="1"/>
  <c r="D283" i="11"/>
  <c r="G283" i="11" s="1"/>
  <c r="D282" i="11"/>
  <c r="G282" i="11" s="1"/>
  <c r="D281" i="11"/>
  <c r="G281" i="11" s="1"/>
  <c r="D280" i="11"/>
  <c r="G280" i="11" s="1"/>
  <c r="G279" i="11"/>
  <c r="D279" i="11"/>
  <c r="D278" i="11"/>
  <c r="G278" i="11" s="1"/>
  <c r="D277" i="11"/>
  <c r="G277" i="11" s="1"/>
  <c r="D276" i="11"/>
  <c r="G276" i="11" s="1"/>
  <c r="D275" i="11"/>
  <c r="G275" i="11" s="1"/>
  <c r="D274" i="11"/>
  <c r="G274" i="11" s="1"/>
  <c r="D273" i="11"/>
  <c r="G273" i="11" s="1"/>
  <c r="D272" i="11"/>
  <c r="G272" i="11" s="1"/>
  <c r="D271" i="11"/>
  <c r="G271" i="11" s="1"/>
  <c r="D270" i="11"/>
  <c r="G270" i="11" s="1"/>
  <c r="D269" i="11"/>
  <c r="G269" i="11" s="1"/>
  <c r="D268" i="11"/>
  <c r="G268" i="11" s="1"/>
  <c r="G267" i="11"/>
  <c r="D267" i="11"/>
  <c r="D266" i="11"/>
  <c r="G266" i="11" s="1"/>
  <c r="D265" i="11"/>
  <c r="G265" i="11" s="1"/>
  <c r="D264" i="11"/>
  <c r="G264" i="11" s="1"/>
  <c r="D263" i="11"/>
  <c r="G263" i="11" s="1"/>
  <c r="D262" i="11"/>
  <c r="G262" i="11" s="1"/>
  <c r="D261" i="11"/>
  <c r="G261" i="11" s="1"/>
  <c r="D260" i="11"/>
  <c r="G260" i="11" s="1"/>
  <c r="D259" i="11"/>
  <c r="G259" i="11" s="1"/>
  <c r="D258" i="11"/>
  <c r="G258" i="11" s="1"/>
  <c r="D257" i="11"/>
  <c r="G257" i="11" s="1"/>
  <c r="D256" i="11"/>
  <c r="G256" i="11" s="1"/>
  <c r="G255" i="11"/>
  <c r="D255" i="11"/>
  <c r="D254" i="11"/>
  <c r="G254" i="11" s="1"/>
  <c r="D253" i="11"/>
  <c r="G253" i="11" s="1"/>
  <c r="D252" i="11"/>
  <c r="G252" i="11" s="1"/>
  <c r="D251" i="11"/>
  <c r="G251" i="11" s="1"/>
  <c r="D250" i="11"/>
  <c r="G250" i="11" s="1"/>
  <c r="D249" i="11"/>
  <c r="G249" i="11" s="1"/>
  <c r="D248" i="11"/>
  <c r="G248" i="11" s="1"/>
  <c r="D247" i="11"/>
  <c r="G247" i="11" s="1"/>
  <c r="G246" i="11"/>
  <c r="D246" i="11"/>
  <c r="D245" i="11"/>
  <c r="G245" i="11" s="1"/>
  <c r="D244" i="11"/>
  <c r="G244" i="11" s="1"/>
  <c r="D243" i="11"/>
  <c r="G243" i="11" s="1"/>
  <c r="D242" i="11"/>
  <c r="G242" i="11" s="1"/>
  <c r="D241" i="11"/>
  <c r="G241" i="11" s="1"/>
  <c r="D240" i="11"/>
  <c r="G240" i="11" s="1"/>
  <c r="D239" i="11"/>
  <c r="G239" i="11" s="1"/>
  <c r="G238" i="11"/>
  <c r="D238" i="11"/>
  <c r="D237" i="11"/>
  <c r="G237" i="11" s="1"/>
  <c r="D236" i="11"/>
  <c r="G236" i="11" s="1"/>
  <c r="D235" i="11"/>
  <c r="G235" i="11" s="1"/>
  <c r="G234" i="11"/>
  <c r="D234" i="11"/>
  <c r="D233" i="11"/>
  <c r="G233" i="11" s="1"/>
  <c r="D232" i="11"/>
  <c r="G232" i="11" s="1"/>
  <c r="D231" i="11"/>
  <c r="G231" i="11" s="1"/>
  <c r="D230" i="11"/>
  <c r="G230" i="11" s="1"/>
  <c r="D229" i="11"/>
  <c r="G229" i="11" s="1"/>
  <c r="D228" i="11"/>
  <c r="G228" i="11" s="1"/>
  <c r="D227" i="11"/>
  <c r="G227" i="11" s="1"/>
  <c r="D226" i="11"/>
  <c r="G226" i="11" s="1"/>
  <c r="G225" i="11"/>
  <c r="D225" i="11"/>
  <c r="D224" i="11"/>
  <c r="G224" i="11" s="1"/>
  <c r="D223" i="11"/>
  <c r="G223" i="11" s="1"/>
  <c r="D222" i="11"/>
  <c r="G222" i="11" s="1"/>
  <c r="D221" i="11"/>
  <c r="G221" i="11" s="1"/>
  <c r="D220" i="11"/>
  <c r="G220" i="11" s="1"/>
  <c r="D219" i="11"/>
  <c r="G219" i="11" s="1"/>
  <c r="D218" i="11"/>
  <c r="G218" i="11" s="1"/>
  <c r="D217" i="11"/>
  <c r="G217" i="11" s="1"/>
  <c r="D216" i="11"/>
  <c r="G216" i="11" s="1"/>
  <c r="D215" i="11"/>
  <c r="G215" i="11" s="1"/>
  <c r="D214" i="11"/>
  <c r="G214" i="11" s="1"/>
  <c r="G213" i="11"/>
  <c r="D213" i="11"/>
  <c r="D212" i="11"/>
  <c r="G212" i="11" s="1"/>
  <c r="D211" i="11"/>
  <c r="G211" i="11" s="1"/>
  <c r="D210" i="11"/>
  <c r="G210" i="11" s="1"/>
  <c r="D209" i="11"/>
  <c r="G209" i="11" s="1"/>
  <c r="D208" i="11"/>
  <c r="G208" i="11" s="1"/>
  <c r="D207" i="11"/>
  <c r="G207" i="11" s="1"/>
  <c r="D206" i="11"/>
  <c r="G206" i="11" s="1"/>
  <c r="D205" i="11"/>
  <c r="G205" i="11" s="1"/>
  <c r="D204" i="11"/>
  <c r="G204" i="11" s="1"/>
  <c r="D203" i="11"/>
  <c r="G203" i="11" s="1"/>
  <c r="D202" i="11"/>
  <c r="G202" i="11" s="1"/>
  <c r="G201" i="11"/>
  <c r="D201" i="11"/>
  <c r="D200" i="11"/>
  <c r="G200" i="11" s="1"/>
  <c r="D199" i="11"/>
  <c r="G199" i="11" s="1"/>
  <c r="D198" i="11"/>
  <c r="G198" i="11" s="1"/>
  <c r="D197" i="11"/>
  <c r="G197" i="11" s="1"/>
  <c r="D196" i="11"/>
  <c r="G196" i="11" s="1"/>
  <c r="D195" i="11"/>
  <c r="G195" i="11" s="1"/>
  <c r="D194" i="11"/>
  <c r="G194" i="11" s="1"/>
  <c r="D193" i="11"/>
  <c r="G193" i="11" s="1"/>
  <c r="G192" i="11"/>
  <c r="D192" i="11"/>
  <c r="D191" i="11"/>
  <c r="G191" i="11" s="1"/>
  <c r="D190" i="11"/>
  <c r="G190" i="11" s="1"/>
  <c r="D189" i="11"/>
  <c r="G189" i="11" s="1"/>
  <c r="D188" i="11"/>
  <c r="G188" i="11" s="1"/>
  <c r="D187" i="11"/>
  <c r="G187" i="11" s="1"/>
  <c r="D186" i="11"/>
  <c r="G186" i="11" s="1"/>
  <c r="D185" i="11"/>
  <c r="G185" i="11" s="1"/>
  <c r="G184" i="11"/>
  <c r="D184" i="11"/>
  <c r="D183" i="11"/>
  <c r="G183" i="11" s="1"/>
  <c r="D182" i="11"/>
  <c r="G182" i="11" s="1"/>
  <c r="D181" i="11"/>
  <c r="G181" i="11" s="1"/>
  <c r="G180" i="11"/>
  <c r="D180" i="11"/>
  <c r="D179" i="11"/>
  <c r="G179" i="11" s="1"/>
  <c r="D178" i="11"/>
  <c r="G178" i="11" s="1"/>
  <c r="D177" i="11"/>
  <c r="G177" i="11" s="1"/>
  <c r="D176" i="11"/>
  <c r="G176" i="11" s="1"/>
  <c r="D175" i="11"/>
  <c r="G175" i="11" s="1"/>
  <c r="D174" i="11"/>
  <c r="G174" i="11" s="1"/>
  <c r="D173" i="11"/>
  <c r="G173" i="11" s="1"/>
  <c r="D172" i="11"/>
  <c r="G172" i="11" s="1"/>
  <c r="G171" i="11"/>
  <c r="D171" i="11"/>
  <c r="D170" i="11"/>
  <c r="G170" i="11" s="1"/>
  <c r="D169" i="11"/>
  <c r="G169" i="11" s="1"/>
  <c r="D168" i="11"/>
  <c r="G168" i="11" s="1"/>
  <c r="D167" i="11"/>
  <c r="G167" i="11" s="1"/>
  <c r="D166" i="11"/>
  <c r="G166" i="11" s="1"/>
  <c r="D165" i="11"/>
  <c r="G165" i="11" s="1"/>
  <c r="D164" i="11"/>
  <c r="G164" i="11" s="1"/>
  <c r="D163" i="11"/>
  <c r="G163" i="11" s="1"/>
  <c r="D162" i="11"/>
  <c r="G162" i="11" s="1"/>
  <c r="D161" i="11"/>
  <c r="G161" i="11" s="1"/>
  <c r="D160" i="11"/>
  <c r="G160" i="11" s="1"/>
  <c r="G159" i="11"/>
  <c r="D159" i="11"/>
  <c r="D158" i="11"/>
  <c r="G158" i="11" s="1"/>
  <c r="D157" i="11"/>
  <c r="G157" i="11" s="1"/>
  <c r="D156" i="11"/>
  <c r="G156" i="11" s="1"/>
  <c r="D155" i="11"/>
  <c r="G155" i="11" s="1"/>
  <c r="D154" i="11"/>
  <c r="G154" i="11" s="1"/>
  <c r="D153" i="11"/>
  <c r="G153" i="11" s="1"/>
  <c r="D152" i="11"/>
  <c r="G152" i="11" s="1"/>
  <c r="D151" i="11"/>
  <c r="G151" i="11" s="1"/>
  <c r="D150" i="11"/>
  <c r="G150" i="11" s="1"/>
  <c r="D149" i="11"/>
  <c r="G149" i="11" s="1"/>
  <c r="D148" i="11"/>
  <c r="G148" i="11" s="1"/>
  <c r="G147" i="11"/>
  <c r="D147" i="11"/>
  <c r="D146" i="11"/>
  <c r="G146" i="11" s="1"/>
  <c r="D145" i="11"/>
  <c r="G145" i="11" s="1"/>
  <c r="D144" i="11"/>
  <c r="G144" i="11" s="1"/>
  <c r="D143" i="11"/>
  <c r="G143" i="11" s="1"/>
  <c r="D142" i="11"/>
  <c r="G142" i="11" s="1"/>
  <c r="D141" i="11"/>
  <c r="G141" i="11" s="1"/>
  <c r="D140" i="11"/>
  <c r="G140" i="11" s="1"/>
  <c r="D139" i="11"/>
  <c r="G139" i="11" s="1"/>
  <c r="G138" i="11"/>
  <c r="D138" i="11"/>
  <c r="D137" i="11"/>
  <c r="G137" i="11" s="1"/>
  <c r="D136" i="11"/>
  <c r="G136" i="11" s="1"/>
  <c r="D135" i="11"/>
  <c r="G135" i="11" s="1"/>
  <c r="D134" i="11"/>
  <c r="G134" i="11" s="1"/>
  <c r="D133" i="11"/>
  <c r="G133" i="11" s="1"/>
  <c r="D132" i="11"/>
  <c r="G132" i="11" s="1"/>
  <c r="D131" i="11"/>
  <c r="G131" i="11" s="1"/>
  <c r="G130" i="11"/>
  <c r="D130" i="11"/>
  <c r="D129" i="11"/>
  <c r="G129" i="11" s="1"/>
  <c r="D128" i="11"/>
  <c r="G128" i="11" s="1"/>
  <c r="D127" i="11"/>
  <c r="G127" i="11" s="1"/>
  <c r="G126" i="11"/>
  <c r="D126" i="11"/>
  <c r="D125" i="11"/>
  <c r="G125" i="11" s="1"/>
  <c r="D124" i="11"/>
  <c r="G124" i="11" s="1"/>
  <c r="D123" i="11"/>
  <c r="G123" i="11" s="1"/>
  <c r="D122" i="11"/>
  <c r="G122" i="11" s="1"/>
  <c r="D121" i="11"/>
  <c r="G121" i="11" s="1"/>
  <c r="D120" i="11"/>
  <c r="G120" i="11" s="1"/>
  <c r="D119" i="11"/>
  <c r="G119" i="11" s="1"/>
  <c r="D118" i="11"/>
  <c r="G118" i="11" s="1"/>
  <c r="G117" i="11"/>
  <c r="D117" i="11"/>
  <c r="D116" i="11"/>
  <c r="G116" i="11" s="1"/>
  <c r="D115" i="11"/>
  <c r="G115" i="11" s="1"/>
  <c r="D114" i="11"/>
  <c r="G114" i="11" s="1"/>
  <c r="D113" i="11"/>
  <c r="G113" i="11" s="1"/>
  <c r="D112" i="11"/>
  <c r="G112" i="11" s="1"/>
  <c r="D111" i="11"/>
  <c r="G111" i="11" s="1"/>
  <c r="D110" i="11"/>
  <c r="G110" i="11" s="1"/>
  <c r="D109" i="11"/>
  <c r="G109" i="11" s="1"/>
  <c r="D108" i="11"/>
  <c r="G108" i="11" s="1"/>
  <c r="D107" i="11"/>
  <c r="G107" i="11" s="1"/>
  <c r="D106" i="11"/>
  <c r="G106" i="11" s="1"/>
  <c r="G105" i="11"/>
  <c r="D105" i="11"/>
  <c r="D104" i="11"/>
  <c r="G104" i="11" s="1"/>
  <c r="D103" i="11"/>
  <c r="G103" i="11" s="1"/>
  <c r="D102" i="11"/>
  <c r="G102" i="11" s="1"/>
  <c r="D101" i="11"/>
  <c r="G101" i="11" s="1"/>
  <c r="D100" i="11"/>
  <c r="G100" i="11" s="1"/>
  <c r="D99" i="11"/>
  <c r="G99" i="11" s="1"/>
  <c r="D98" i="11"/>
  <c r="G98" i="11" s="1"/>
  <c r="D97" i="11"/>
  <c r="G97" i="11" s="1"/>
  <c r="G96" i="11"/>
  <c r="D96" i="11"/>
  <c r="D95" i="11"/>
  <c r="G95" i="11" s="1"/>
  <c r="D94" i="11"/>
  <c r="G94" i="11" s="1"/>
  <c r="D93" i="11"/>
  <c r="G93" i="11" s="1"/>
  <c r="D92" i="11"/>
  <c r="G92" i="11" s="1"/>
  <c r="D91" i="11"/>
  <c r="G91" i="11" s="1"/>
  <c r="D90" i="11"/>
  <c r="G90" i="11" s="1"/>
  <c r="D89" i="11"/>
  <c r="G89" i="11" s="1"/>
  <c r="D88" i="11"/>
  <c r="G88" i="11" s="1"/>
  <c r="G87" i="11"/>
  <c r="D87" i="11"/>
  <c r="D86" i="11"/>
  <c r="G86" i="11" s="1"/>
  <c r="D85" i="11"/>
  <c r="G85" i="11" s="1"/>
  <c r="D84" i="11"/>
  <c r="G84" i="11" s="1"/>
  <c r="D83" i="11"/>
  <c r="G83" i="11" s="1"/>
  <c r="D82" i="11"/>
  <c r="G82" i="11" s="1"/>
  <c r="D81" i="11"/>
  <c r="G81" i="11" s="1"/>
  <c r="D80" i="11"/>
  <c r="G80" i="11" s="1"/>
  <c r="D79" i="11"/>
  <c r="G79" i="11" s="1"/>
  <c r="G78" i="11"/>
  <c r="D78" i="11"/>
  <c r="D77" i="11"/>
  <c r="G77" i="11" s="1"/>
  <c r="D76" i="11"/>
  <c r="G76" i="11" s="1"/>
  <c r="D75" i="11"/>
  <c r="G75" i="11" s="1"/>
  <c r="D74" i="11"/>
  <c r="G74" i="11" s="1"/>
  <c r="D73" i="11"/>
  <c r="G73" i="11" s="1"/>
  <c r="D72" i="11"/>
  <c r="G72" i="11" s="1"/>
  <c r="D71" i="11"/>
  <c r="G71" i="11" s="1"/>
  <c r="D70" i="11"/>
  <c r="G70" i="11" s="1"/>
  <c r="G69" i="11"/>
  <c r="D69" i="11"/>
  <c r="D68" i="11"/>
  <c r="G68" i="11" s="1"/>
  <c r="D67" i="11"/>
  <c r="G67" i="11" s="1"/>
  <c r="D66" i="11"/>
  <c r="G66" i="11" s="1"/>
  <c r="D65" i="11"/>
  <c r="G65" i="11" s="1"/>
  <c r="D64" i="11"/>
  <c r="G64" i="11" s="1"/>
  <c r="D63" i="11"/>
  <c r="G63" i="11" s="1"/>
  <c r="D62" i="11"/>
  <c r="G62" i="11" s="1"/>
  <c r="D61" i="11"/>
  <c r="G61" i="11" s="1"/>
  <c r="G60" i="11"/>
  <c r="D60" i="11"/>
  <c r="D59" i="11"/>
  <c r="G59" i="11" s="1"/>
  <c r="D58" i="11"/>
  <c r="G58" i="11" s="1"/>
  <c r="D57" i="11"/>
  <c r="G57" i="11" s="1"/>
  <c r="D56" i="11"/>
  <c r="G56" i="11" s="1"/>
  <c r="D55" i="11"/>
  <c r="G55" i="11" s="1"/>
  <c r="D54" i="11"/>
  <c r="G54" i="11" s="1"/>
  <c r="D53" i="11"/>
  <c r="G53" i="11" s="1"/>
  <c r="D52" i="11"/>
  <c r="G52" i="11" s="1"/>
  <c r="G51" i="11"/>
  <c r="D51" i="11"/>
  <c r="D50" i="11"/>
  <c r="G50" i="11" s="1"/>
  <c r="D49" i="11"/>
  <c r="G49" i="11" s="1"/>
  <c r="D48" i="11"/>
  <c r="G48" i="11" s="1"/>
  <c r="D47" i="11"/>
  <c r="G47" i="11" s="1"/>
  <c r="D46" i="11"/>
  <c r="G46" i="11" s="1"/>
  <c r="D45" i="11"/>
  <c r="G45" i="11" s="1"/>
  <c r="D44" i="11"/>
  <c r="G44" i="11" s="1"/>
  <c r="D43" i="11"/>
  <c r="G43" i="11" s="1"/>
  <c r="G42" i="11"/>
  <c r="D42" i="11"/>
  <c r="D41" i="11"/>
  <c r="G41" i="11" s="1"/>
  <c r="D40" i="11"/>
  <c r="G40" i="11" s="1"/>
  <c r="D39" i="11"/>
  <c r="G39" i="11" s="1"/>
  <c r="D38" i="11"/>
  <c r="G38" i="11" s="1"/>
  <c r="D37" i="11"/>
  <c r="G37" i="11" s="1"/>
  <c r="D36" i="11"/>
  <c r="G36" i="11" s="1"/>
  <c r="D35" i="11"/>
  <c r="G35" i="11" s="1"/>
  <c r="D34" i="11"/>
  <c r="G34" i="11" s="1"/>
  <c r="G33" i="11"/>
  <c r="D33" i="11"/>
  <c r="D32" i="11"/>
  <c r="G32" i="11" s="1"/>
  <c r="D31" i="11"/>
  <c r="G31" i="11" s="1"/>
  <c r="D30" i="11"/>
  <c r="G30" i="11" s="1"/>
  <c r="D29" i="11"/>
  <c r="G29" i="11" s="1"/>
  <c r="D28" i="11"/>
  <c r="G28" i="11" s="1"/>
  <c r="D27" i="11"/>
  <c r="G27" i="11" s="1"/>
  <c r="D26" i="11"/>
  <c r="G26" i="11" s="1"/>
  <c r="D25" i="11"/>
  <c r="G25" i="11" s="1"/>
  <c r="G24" i="11"/>
  <c r="D24" i="11"/>
  <c r="D23" i="11"/>
  <c r="G23" i="11" s="1"/>
  <c r="D22" i="11"/>
  <c r="G22" i="11" s="1"/>
  <c r="D21" i="11"/>
  <c r="G21" i="11" s="1"/>
  <c r="D20" i="11"/>
  <c r="G20" i="11" s="1"/>
  <c r="D19" i="11"/>
  <c r="G19" i="11" s="1"/>
  <c r="D18" i="11"/>
  <c r="G18" i="11" s="1"/>
  <c r="D17" i="11"/>
  <c r="G17" i="11" s="1"/>
  <c r="D16" i="11"/>
  <c r="G16" i="11" s="1"/>
  <c r="G15" i="11"/>
  <c r="D15" i="11"/>
  <c r="D14" i="11"/>
  <c r="G14" i="11" s="1"/>
  <c r="D13" i="11"/>
  <c r="G13" i="11" s="1"/>
  <c r="D12" i="11"/>
  <c r="G12" i="11" s="1"/>
  <c r="D11" i="11"/>
  <c r="G11" i="11" s="1"/>
  <c r="D10" i="11"/>
  <c r="G10" i="11" s="1"/>
  <c r="D9" i="11"/>
  <c r="G9" i="11" s="1"/>
  <c r="D8" i="11"/>
  <c r="F7" i="11"/>
  <c r="E7" i="11"/>
  <c r="G7" i="14" l="1"/>
  <c r="D7" i="11"/>
  <c r="G7" i="11" s="1"/>
  <c r="G8" i="11"/>
  <c r="G332" i="10"/>
  <c r="D332" i="10"/>
  <c r="D331" i="10"/>
  <c r="G331" i="10" s="1"/>
  <c r="G330" i="10"/>
  <c r="D330" i="10"/>
  <c r="D329" i="10"/>
  <c r="G329" i="10" s="1"/>
  <c r="D328" i="10"/>
  <c r="G328" i="10" s="1"/>
  <c r="D327" i="10"/>
  <c r="G327" i="10" s="1"/>
  <c r="D326" i="10"/>
  <c r="G326" i="10" s="1"/>
  <c r="D325" i="10"/>
  <c r="G325" i="10" s="1"/>
  <c r="D324" i="10"/>
  <c r="G324" i="10" s="1"/>
  <c r="G323" i="10"/>
  <c r="D323" i="10"/>
  <c r="D322" i="10"/>
  <c r="G322" i="10" s="1"/>
  <c r="G321" i="10"/>
  <c r="D321" i="10"/>
  <c r="D320" i="10"/>
  <c r="G320" i="10" s="1"/>
  <c r="D319" i="10"/>
  <c r="G319" i="10" s="1"/>
  <c r="D318" i="10"/>
  <c r="G318" i="10" s="1"/>
  <c r="D317" i="10"/>
  <c r="G317" i="10" s="1"/>
  <c r="D316" i="10"/>
  <c r="G316" i="10" s="1"/>
  <c r="D315" i="10"/>
  <c r="G315" i="10" s="1"/>
  <c r="G314" i="10"/>
  <c r="D314" i="10"/>
  <c r="D313" i="10"/>
  <c r="G313" i="10" s="1"/>
  <c r="G312" i="10"/>
  <c r="D312" i="10"/>
  <c r="D311" i="10"/>
  <c r="G311" i="10" s="1"/>
  <c r="D310" i="10"/>
  <c r="G310" i="10" s="1"/>
  <c r="D309" i="10"/>
  <c r="G309" i="10" s="1"/>
  <c r="D308" i="10"/>
  <c r="G308" i="10" s="1"/>
  <c r="D307" i="10"/>
  <c r="G307" i="10" s="1"/>
  <c r="D306" i="10"/>
  <c r="G306" i="10" s="1"/>
  <c r="G305" i="10"/>
  <c r="D305" i="10"/>
  <c r="D304" i="10"/>
  <c r="G304" i="10" s="1"/>
  <c r="G303" i="10"/>
  <c r="D303" i="10"/>
  <c r="D302" i="10"/>
  <c r="G302" i="10" s="1"/>
  <c r="D301" i="10"/>
  <c r="G301" i="10" s="1"/>
  <c r="D300" i="10"/>
  <c r="G300" i="10" s="1"/>
  <c r="D299" i="10"/>
  <c r="G299" i="10" s="1"/>
  <c r="D298" i="10"/>
  <c r="G298" i="10" s="1"/>
  <c r="D297" i="10"/>
  <c r="G297" i="10" s="1"/>
  <c r="G296" i="10"/>
  <c r="D296" i="10"/>
  <c r="D295" i="10"/>
  <c r="G295" i="10" s="1"/>
  <c r="G294" i="10"/>
  <c r="D294" i="10"/>
  <c r="D293" i="10"/>
  <c r="G293" i="10" s="1"/>
  <c r="D292" i="10"/>
  <c r="G292" i="10" s="1"/>
  <c r="D291" i="10"/>
  <c r="G291" i="10" s="1"/>
  <c r="D290" i="10"/>
  <c r="G290" i="10" s="1"/>
  <c r="D289" i="10"/>
  <c r="G289" i="10" s="1"/>
  <c r="D288" i="10"/>
  <c r="G288" i="10" s="1"/>
  <c r="G287" i="10"/>
  <c r="D287" i="10"/>
  <c r="D286" i="10"/>
  <c r="G286" i="10" s="1"/>
  <c r="G285" i="10"/>
  <c r="D285" i="10"/>
  <c r="D284" i="10"/>
  <c r="G284" i="10" s="1"/>
  <c r="D283" i="10"/>
  <c r="G283" i="10" s="1"/>
  <c r="D282" i="10"/>
  <c r="G282" i="10" s="1"/>
  <c r="D281" i="10"/>
  <c r="G281" i="10" s="1"/>
  <c r="D280" i="10"/>
  <c r="G280" i="10" s="1"/>
  <c r="D279" i="10"/>
  <c r="G279" i="10" s="1"/>
  <c r="G278" i="10"/>
  <c r="D278" i="10"/>
  <c r="D277" i="10"/>
  <c r="G277" i="10" s="1"/>
  <c r="G276" i="10"/>
  <c r="D276" i="10"/>
  <c r="D275" i="10"/>
  <c r="G275" i="10" s="1"/>
  <c r="D274" i="10"/>
  <c r="G274" i="10" s="1"/>
  <c r="D273" i="10"/>
  <c r="G273" i="10" s="1"/>
  <c r="D272" i="10"/>
  <c r="G272" i="10" s="1"/>
  <c r="D271" i="10"/>
  <c r="G271" i="10" s="1"/>
  <c r="D270" i="10"/>
  <c r="G270" i="10" s="1"/>
  <c r="G269" i="10"/>
  <c r="D269" i="10"/>
  <c r="D268" i="10"/>
  <c r="G268" i="10" s="1"/>
  <c r="G267" i="10"/>
  <c r="D267" i="10"/>
  <c r="D266" i="10"/>
  <c r="G266" i="10" s="1"/>
  <c r="D265" i="10"/>
  <c r="G265" i="10" s="1"/>
  <c r="D264" i="10"/>
  <c r="G264" i="10" s="1"/>
  <c r="D263" i="10"/>
  <c r="G263" i="10" s="1"/>
  <c r="D262" i="10"/>
  <c r="G262" i="10" s="1"/>
  <c r="D261" i="10"/>
  <c r="G261" i="10" s="1"/>
  <c r="G260" i="10"/>
  <c r="D260" i="10"/>
  <c r="D259" i="10"/>
  <c r="G259" i="10" s="1"/>
  <c r="G258" i="10"/>
  <c r="D258" i="10"/>
  <c r="D257" i="10"/>
  <c r="G257" i="10" s="1"/>
  <c r="D256" i="10"/>
  <c r="G256" i="10" s="1"/>
  <c r="D255" i="10"/>
  <c r="G255" i="10" s="1"/>
  <c r="D254" i="10"/>
  <c r="G254" i="10" s="1"/>
  <c r="D253" i="10"/>
  <c r="G253" i="10" s="1"/>
  <c r="D252" i="10"/>
  <c r="G252" i="10" s="1"/>
  <c r="G251" i="10"/>
  <c r="D251" i="10"/>
  <c r="D250" i="10"/>
  <c r="G250" i="10" s="1"/>
  <c r="G249" i="10"/>
  <c r="D249" i="10"/>
  <c r="D248" i="10"/>
  <c r="G248" i="10" s="1"/>
  <c r="D247" i="10"/>
  <c r="G247" i="10" s="1"/>
  <c r="D246" i="10"/>
  <c r="G246" i="10" s="1"/>
  <c r="D245" i="10"/>
  <c r="G245" i="10" s="1"/>
  <c r="D244" i="10"/>
  <c r="G244" i="10" s="1"/>
  <c r="D243" i="10"/>
  <c r="G243" i="10" s="1"/>
  <c r="G242" i="10"/>
  <c r="D242" i="10"/>
  <c r="D241" i="10"/>
  <c r="G241" i="10" s="1"/>
  <c r="G240" i="10"/>
  <c r="D240" i="10"/>
  <c r="D239" i="10"/>
  <c r="G239" i="10" s="1"/>
  <c r="D238" i="10"/>
  <c r="G238" i="10" s="1"/>
  <c r="D237" i="10"/>
  <c r="G237" i="10" s="1"/>
  <c r="D236" i="10"/>
  <c r="G236" i="10" s="1"/>
  <c r="D235" i="10"/>
  <c r="G235" i="10" s="1"/>
  <c r="D234" i="10"/>
  <c r="G234" i="10" s="1"/>
  <c r="G233" i="10"/>
  <c r="D233" i="10"/>
  <c r="D232" i="10"/>
  <c r="G232" i="10" s="1"/>
  <c r="G231" i="10"/>
  <c r="D231" i="10"/>
  <c r="D230" i="10"/>
  <c r="G230" i="10" s="1"/>
  <c r="D229" i="10"/>
  <c r="G229" i="10" s="1"/>
  <c r="D228" i="10"/>
  <c r="G228" i="10" s="1"/>
  <c r="D227" i="10"/>
  <c r="G227" i="10" s="1"/>
  <c r="D226" i="10"/>
  <c r="G226" i="10" s="1"/>
  <c r="D225" i="10"/>
  <c r="G225" i="10" s="1"/>
  <c r="G224" i="10"/>
  <c r="D224" i="10"/>
  <c r="D223" i="10"/>
  <c r="G223" i="10" s="1"/>
  <c r="G222" i="10"/>
  <c r="D222" i="10"/>
  <c r="D221" i="10"/>
  <c r="G221" i="10" s="1"/>
  <c r="D220" i="10"/>
  <c r="G220" i="10" s="1"/>
  <c r="D219" i="10"/>
  <c r="G219" i="10" s="1"/>
  <c r="D218" i="10"/>
  <c r="G218" i="10" s="1"/>
  <c r="D217" i="10"/>
  <c r="G217" i="10" s="1"/>
  <c r="D216" i="10"/>
  <c r="G216" i="10" s="1"/>
  <c r="G215" i="10"/>
  <c r="D215" i="10"/>
  <c r="D214" i="10"/>
  <c r="G214" i="10" s="1"/>
  <c r="G213" i="10"/>
  <c r="D213" i="10"/>
  <c r="D212" i="10"/>
  <c r="G212" i="10" s="1"/>
  <c r="D211" i="10"/>
  <c r="G211" i="10" s="1"/>
  <c r="D210" i="10"/>
  <c r="G210" i="10" s="1"/>
  <c r="D209" i="10"/>
  <c r="G209" i="10" s="1"/>
  <c r="D208" i="10"/>
  <c r="G208" i="10" s="1"/>
  <c r="D207" i="10"/>
  <c r="G207" i="10" s="1"/>
  <c r="G206" i="10"/>
  <c r="D206" i="10"/>
  <c r="D205" i="10"/>
  <c r="G205" i="10" s="1"/>
  <c r="G204" i="10"/>
  <c r="D204" i="10"/>
  <c r="D203" i="10"/>
  <c r="G203" i="10" s="1"/>
  <c r="D202" i="10"/>
  <c r="G202" i="10" s="1"/>
  <c r="D201" i="10"/>
  <c r="G201" i="10" s="1"/>
  <c r="D200" i="10"/>
  <c r="G200" i="10" s="1"/>
  <c r="D199" i="10"/>
  <c r="G199" i="10" s="1"/>
  <c r="D198" i="10"/>
  <c r="G198" i="10" s="1"/>
  <c r="G197" i="10"/>
  <c r="D197" i="10"/>
  <c r="D196" i="10"/>
  <c r="G196" i="10" s="1"/>
  <c r="G195" i="10"/>
  <c r="D195" i="10"/>
  <c r="D194" i="10"/>
  <c r="G194" i="10" s="1"/>
  <c r="D193" i="10"/>
  <c r="G193" i="10" s="1"/>
  <c r="D192" i="10"/>
  <c r="G192" i="10" s="1"/>
  <c r="D191" i="10"/>
  <c r="G191" i="10" s="1"/>
  <c r="D190" i="10"/>
  <c r="G190" i="10" s="1"/>
  <c r="D189" i="10"/>
  <c r="G189" i="10" s="1"/>
  <c r="G188" i="10"/>
  <c r="D188" i="10"/>
  <c r="D187" i="10"/>
  <c r="G187" i="10" s="1"/>
  <c r="G186" i="10"/>
  <c r="D186" i="10"/>
  <c r="D185" i="10"/>
  <c r="G185" i="10" s="1"/>
  <c r="D184" i="10"/>
  <c r="G184" i="10" s="1"/>
  <c r="D183" i="10"/>
  <c r="G183" i="10" s="1"/>
  <c r="D182" i="10"/>
  <c r="G182" i="10" s="1"/>
  <c r="D181" i="10"/>
  <c r="G181" i="10" s="1"/>
  <c r="D180" i="10"/>
  <c r="G180" i="10" s="1"/>
  <c r="G179" i="10"/>
  <c r="D179" i="10"/>
  <c r="D178" i="10"/>
  <c r="G178" i="10" s="1"/>
  <c r="G177" i="10"/>
  <c r="D177" i="10"/>
  <c r="D176" i="10"/>
  <c r="G176" i="10" s="1"/>
  <c r="D175" i="10"/>
  <c r="G175" i="10" s="1"/>
  <c r="D174" i="10"/>
  <c r="G174" i="10" s="1"/>
  <c r="D173" i="10"/>
  <c r="G173" i="10" s="1"/>
  <c r="D172" i="10"/>
  <c r="G172" i="10" s="1"/>
  <c r="D171" i="10"/>
  <c r="G171" i="10" s="1"/>
  <c r="G170" i="10"/>
  <c r="D170" i="10"/>
  <c r="D169" i="10"/>
  <c r="G169" i="10" s="1"/>
  <c r="G168" i="10"/>
  <c r="D168" i="10"/>
  <c r="D167" i="10"/>
  <c r="G167" i="10" s="1"/>
  <c r="D166" i="10"/>
  <c r="G166" i="10" s="1"/>
  <c r="D165" i="10"/>
  <c r="G165" i="10" s="1"/>
  <c r="D164" i="10"/>
  <c r="G164" i="10" s="1"/>
  <c r="D163" i="10"/>
  <c r="G163" i="10" s="1"/>
  <c r="D162" i="10"/>
  <c r="G162" i="10" s="1"/>
  <c r="G161" i="10"/>
  <c r="D161" i="10"/>
  <c r="D160" i="10"/>
  <c r="G160" i="10" s="1"/>
  <c r="G159" i="10"/>
  <c r="D159" i="10"/>
  <c r="D158" i="10"/>
  <c r="G158" i="10" s="1"/>
  <c r="D157" i="10"/>
  <c r="G157" i="10" s="1"/>
  <c r="D156" i="10"/>
  <c r="G156" i="10" s="1"/>
  <c r="D155" i="10"/>
  <c r="G155" i="10" s="1"/>
  <c r="D154" i="10"/>
  <c r="G154" i="10" s="1"/>
  <c r="D153" i="10"/>
  <c r="G153" i="10" s="1"/>
  <c r="G152" i="10"/>
  <c r="D152" i="10"/>
  <c r="D151" i="10"/>
  <c r="G151" i="10" s="1"/>
  <c r="G150" i="10"/>
  <c r="D150" i="10"/>
  <c r="D149" i="10"/>
  <c r="G149" i="10" s="1"/>
  <c r="D148" i="10"/>
  <c r="G148" i="10" s="1"/>
  <c r="D147" i="10"/>
  <c r="G147" i="10" s="1"/>
  <c r="D146" i="10"/>
  <c r="G146" i="10" s="1"/>
  <c r="D145" i="10"/>
  <c r="G145" i="10" s="1"/>
  <c r="D144" i="10"/>
  <c r="G144" i="10" s="1"/>
  <c r="G143" i="10"/>
  <c r="D143" i="10"/>
  <c r="D142" i="10"/>
  <c r="G142" i="10" s="1"/>
  <c r="G141" i="10"/>
  <c r="D141" i="10"/>
  <c r="D140" i="10"/>
  <c r="G140" i="10" s="1"/>
  <c r="D139" i="10"/>
  <c r="G139" i="10" s="1"/>
  <c r="D138" i="10"/>
  <c r="G138" i="10" s="1"/>
  <c r="D137" i="10"/>
  <c r="G137" i="10" s="1"/>
  <c r="D136" i="10"/>
  <c r="G136" i="10" s="1"/>
  <c r="D135" i="10"/>
  <c r="G135" i="10" s="1"/>
  <c r="G134" i="10"/>
  <c r="D134" i="10"/>
  <c r="D133" i="10"/>
  <c r="G133" i="10" s="1"/>
  <c r="G132" i="10"/>
  <c r="D132" i="10"/>
  <c r="D131" i="10"/>
  <c r="G131" i="10" s="1"/>
  <c r="D130" i="10"/>
  <c r="G130" i="10" s="1"/>
  <c r="D129" i="10"/>
  <c r="G129" i="10" s="1"/>
  <c r="D128" i="10"/>
  <c r="G128" i="10" s="1"/>
  <c r="D127" i="10"/>
  <c r="G127" i="10" s="1"/>
  <c r="D126" i="10"/>
  <c r="G126" i="10" s="1"/>
  <c r="G125" i="10"/>
  <c r="D125" i="10"/>
  <c r="D124" i="10"/>
  <c r="G124" i="10" s="1"/>
  <c r="G123" i="10"/>
  <c r="D123" i="10"/>
  <c r="D122" i="10"/>
  <c r="G122" i="10" s="1"/>
  <c r="D121" i="10"/>
  <c r="G121" i="10" s="1"/>
  <c r="D120" i="10"/>
  <c r="G120" i="10" s="1"/>
  <c r="D119" i="10"/>
  <c r="G119" i="10" s="1"/>
  <c r="D118" i="10"/>
  <c r="G118" i="10" s="1"/>
  <c r="D117" i="10"/>
  <c r="G117" i="10" s="1"/>
  <c r="G116" i="10"/>
  <c r="D116" i="10"/>
  <c r="D115" i="10"/>
  <c r="G115" i="10" s="1"/>
  <c r="G114" i="10"/>
  <c r="D114" i="10"/>
  <c r="D113" i="10"/>
  <c r="G113" i="10" s="1"/>
  <c r="D112" i="10"/>
  <c r="G112" i="10" s="1"/>
  <c r="D111" i="10"/>
  <c r="G111" i="10" s="1"/>
  <c r="D110" i="10"/>
  <c r="G110" i="10" s="1"/>
  <c r="D109" i="10"/>
  <c r="G109" i="10" s="1"/>
  <c r="D108" i="10"/>
  <c r="G108" i="10" s="1"/>
  <c r="G107" i="10"/>
  <c r="D107" i="10"/>
  <c r="D106" i="10"/>
  <c r="G106" i="10" s="1"/>
  <c r="G105" i="10"/>
  <c r="D105" i="10"/>
  <c r="D104" i="10"/>
  <c r="G104" i="10" s="1"/>
  <c r="D103" i="10"/>
  <c r="G103" i="10" s="1"/>
  <c r="D102" i="10"/>
  <c r="G102" i="10" s="1"/>
  <c r="D101" i="10"/>
  <c r="G101" i="10" s="1"/>
  <c r="D100" i="10"/>
  <c r="G100" i="10" s="1"/>
  <c r="D99" i="10"/>
  <c r="G99" i="10" s="1"/>
  <c r="G98" i="10"/>
  <c r="D98" i="10"/>
  <c r="D97" i="10"/>
  <c r="G97" i="10" s="1"/>
  <c r="G96" i="10"/>
  <c r="D96" i="10"/>
  <c r="D95" i="10"/>
  <c r="G95" i="10" s="1"/>
  <c r="D94" i="10"/>
  <c r="G94" i="10" s="1"/>
  <c r="D93" i="10"/>
  <c r="G93" i="10" s="1"/>
  <c r="D92" i="10"/>
  <c r="G92" i="10" s="1"/>
  <c r="D91" i="10"/>
  <c r="G91" i="10" s="1"/>
  <c r="D90" i="10"/>
  <c r="G90" i="10" s="1"/>
  <c r="G89" i="10"/>
  <c r="D89" i="10"/>
  <c r="D88" i="10"/>
  <c r="G88" i="10" s="1"/>
  <c r="G87" i="10"/>
  <c r="D87" i="10"/>
  <c r="D86" i="10"/>
  <c r="G86" i="10" s="1"/>
  <c r="D85" i="10"/>
  <c r="G85" i="10" s="1"/>
  <c r="D84" i="10"/>
  <c r="G84" i="10" s="1"/>
  <c r="D83" i="10"/>
  <c r="G83" i="10" s="1"/>
  <c r="D82" i="10"/>
  <c r="G82" i="10" s="1"/>
  <c r="D81" i="10"/>
  <c r="G81" i="10" s="1"/>
  <c r="G80" i="10"/>
  <c r="D80" i="10"/>
  <c r="D79" i="10"/>
  <c r="G79" i="10" s="1"/>
  <c r="G78" i="10"/>
  <c r="D78" i="10"/>
  <c r="D77" i="10"/>
  <c r="G77" i="10" s="1"/>
  <c r="D76" i="10"/>
  <c r="G76" i="10" s="1"/>
  <c r="D75" i="10"/>
  <c r="G75" i="10" s="1"/>
  <c r="D74" i="10"/>
  <c r="G74" i="10" s="1"/>
  <c r="D73" i="10"/>
  <c r="G73" i="10" s="1"/>
  <c r="D72" i="10"/>
  <c r="G72" i="10" s="1"/>
  <c r="G71" i="10"/>
  <c r="D71" i="10"/>
  <c r="D70" i="10"/>
  <c r="G70" i="10" s="1"/>
  <c r="G69" i="10"/>
  <c r="D69" i="10"/>
  <c r="D68" i="10"/>
  <c r="G68" i="10" s="1"/>
  <c r="D67" i="10"/>
  <c r="G67" i="10" s="1"/>
  <c r="D66" i="10"/>
  <c r="G66" i="10" s="1"/>
  <c r="D65" i="10"/>
  <c r="G65" i="10" s="1"/>
  <c r="D64" i="10"/>
  <c r="G64" i="10" s="1"/>
  <c r="D63" i="10"/>
  <c r="G63" i="10" s="1"/>
  <c r="G62" i="10"/>
  <c r="D62" i="10"/>
  <c r="D61" i="10"/>
  <c r="G61" i="10" s="1"/>
  <c r="G60" i="10"/>
  <c r="D60" i="10"/>
  <c r="D59" i="10"/>
  <c r="G59" i="10" s="1"/>
  <c r="D58" i="10"/>
  <c r="G58" i="10" s="1"/>
  <c r="D57" i="10"/>
  <c r="G57" i="10" s="1"/>
  <c r="D56" i="10"/>
  <c r="G56" i="10" s="1"/>
  <c r="D55" i="10"/>
  <c r="G55" i="10" s="1"/>
  <c r="D54" i="10"/>
  <c r="G54" i="10" s="1"/>
  <c r="G53" i="10"/>
  <c r="D53" i="10"/>
  <c r="D52" i="10"/>
  <c r="G52" i="10" s="1"/>
  <c r="G51" i="10"/>
  <c r="D51" i="10"/>
  <c r="D50" i="10"/>
  <c r="G50" i="10" s="1"/>
  <c r="D49" i="10"/>
  <c r="G49" i="10" s="1"/>
  <c r="D48" i="10"/>
  <c r="G48" i="10" s="1"/>
  <c r="D47" i="10"/>
  <c r="G47" i="10" s="1"/>
  <c r="D46" i="10"/>
  <c r="G46" i="10" s="1"/>
  <c r="D45" i="10"/>
  <c r="G45" i="10" s="1"/>
  <c r="G44" i="10"/>
  <c r="D44" i="10"/>
  <c r="D43" i="10"/>
  <c r="G43" i="10" s="1"/>
  <c r="G42" i="10"/>
  <c r="D42" i="10"/>
  <c r="D41" i="10"/>
  <c r="G41" i="10" s="1"/>
  <c r="D40" i="10"/>
  <c r="G40" i="10" s="1"/>
  <c r="D39" i="10"/>
  <c r="G39" i="10" s="1"/>
  <c r="D38" i="10"/>
  <c r="G38" i="10" s="1"/>
  <c r="D37" i="10"/>
  <c r="G37" i="10" s="1"/>
  <c r="D36" i="10"/>
  <c r="G36" i="10" s="1"/>
  <c r="G35" i="10"/>
  <c r="D35" i="10"/>
  <c r="D34" i="10"/>
  <c r="G34" i="10" s="1"/>
  <c r="G33" i="10"/>
  <c r="D33" i="10"/>
  <c r="D32" i="10"/>
  <c r="G32" i="10" s="1"/>
  <c r="D31" i="10"/>
  <c r="G31" i="10" s="1"/>
  <c r="D30" i="10"/>
  <c r="G30" i="10" s="1"/>
  <c r="D29" i="10"/>
  <c r="G29" i="10" s="1"/>
  <c r="D28" i="10"/>
  <c r="G28" i="10" s="1"/>
  <c r="D27" i="10"/>
  <c r="G27" i="10" s="1"/>
  <c r="G26" i="10"/>
  <c r="D26" i="10"/>
  <c r="D25" i="10"/>
  <c r="G25" i="10" s="1"/>
  <c r="G24" i="10"/>
  <c r="D24" i="10"/>
  <c r="D23" i="10"/>
  <c r="G23" i="10" s="1"/>
  <c r="D22" i="10"/>
  <c r="G22" i="10" s="1"/>
  <c r="D21" i="10"/>
  <c r="G21" i="10" s="1"/>
  <c r="D20" i="10"/>
  <c r="G20" i="10" s="1"/>
  <c r="D19" i="10"/>
  <c r="G19" i="10" s="1"/>
  <c r="D18" i="10"/>
  <c r="G18" i="10" s="1"/>
  <c r="G17" i="10"/>
  <c r="D17" i="10"/>
  <c r="D16" i="10"/>
  <c r="G16" i="10" s="1"/>
  <c r="G15" i="10"/>
  <c r="D15" i="10"/>
  <c r="D14" i="10"/>
  <c r="G14" i="10" s="1"/>
  <c r="D13" i="10"/>
  <c r="G13" i="10" s="1"/>
  <c r="D12" i="10"/>
  <c r="G12" i="10" s="1"/>
  <c r="D11" i="10"/>
  <c r="G11" i="10" s="1"/>
  <c r="D10" i="10"/>
  <c r="D9" i="10"/>
  <c r="G9" i="10" s="1"/>
  <c r="G8" i="10"/>
  <c r="D8" i="10"/>
  <c r="F7" i="10"/>
  <c r="E7" i="10"/>
  <c r="D7" i="10" l="1"/>
  <c r="G7" i="10" s="1"/>
  <c r="G10" i="10"/>
  <c r="D461" i="8"/>
  <c r="G461" i="8" s="1"/>
  <c r="D460" i="8"/>
  <c r="G460" i="8" s="1"/>
  <c r="D459" i="8"/>
  <c r="G459" i="8" s="1"/>
  <c r="G458" i="8"/>
  <c r="D458" i="8"/>
  <c r="D457" i="8"/>
  <c r="G457" i="8" s="1"/>
  <c r="G456" i="8"/>
  <c r="D456" i="8"/>
  <c r="D455" i="8"/>
  <c r="G455" i="8" s="1"/>
  <c r="D454" i="8"/>
  <c r="G454" i="8" s="1"/>
  <c r="D453" i="8"/>
  <c r="G453" i="8" s="1"/>
  <c r="D452" i="8"/>
  <c r="G452" i="8" s="1"/>
  <c r="D451" i="8"/>
  <c r="G451" i="8" s="1"/>
  <c r="D450" i="8"/>
  <c r="G450" i="8" s="1"/>
  <c r="D449" i="8"/>
  <c r="G449" i="8" s="1"/>
  <c r="D448" i="8"/>
  <c r="G448" i="8" s="1"/>
  <c r="D447" i="8"/>
  <c r="G447" i="8" s="1"/>
  <c r="D446" i="8"/>
  <c r="G446" i="8" s="1"/>
  <c r="D445" i="8"/>
  <c r="G445" i="8" s="1"/>
  <c r="D444" i="8"/>
  <c r="G444" i="8" s="1"/>
  <c r="D443" i="8"/>
  <c r="G443" i="8" s="1"/>
  <c r="D442" i="8"/>
  <c r="G442" i="8" s="1"/>
  <c r="D441" i="8"/>
  <c r="G441" i="8" s="1"/>
  <c r="D440" i="8"/>
  <c r="G440" i="8" s="1"/>
  <c r="D439" i="8"/>
  <c r="G439" i="8" s="1"/>
  <c r="D438" i="8"/>
  <c r="G438" i="8" s="1"/>
  <c r="D437" i="8"/>
  <c r="G437" i="8" s="1"/>
  <c r="D436" i="8"/>
  <c r="G436" i="8" s="1"/>
  <c r="D435" i="8"/>
  <c r="G435" i="8" s="1"/>
  <c r="D434" i="8"/>
  <c r="G434" i="8" s="1"/>
  <c r="D433" i="8"/>
  <c r="G433" i="8" s="1"/>
  <c r="D432" i="8"/>
  <c r="G432" i="8" s="1"/>
  <c r="D431" i="8"/>
  <c r="G431" i="8" s="1"/>
  <c r="D430" i="8"/>
  <c r="G430" i="8" s="1"/>
  <c r="D429" i="8"/>
  <c r="G429" i="8" s="1"/>
  <c r="D428" i="8"/>
  <c r="G428" i="8" s="1"/>
  <c r="D427" i="8"/>
  <c r="G427" i="8" s="1"/>
  <c r="D426" i="8"/>
  <c r="G426" i="8" s="1"/>
  <c r="D425" i="8"/>
  <c r="G425" i="8" s="1"/>
  <c r="D424" i="8"/>
  <c r="G424" i="8" s="1"/>
  <c r="D423" i="8"/>
  <c r="G423" i="8" s="1"/>
  <c r="G422" i="8"/>
  <c r="D422" i="8"/>
  <c r="D421" i="8"/>
  <c r="G421" i="8" s="1"/>
  <c r="D420" i="8"/>
  <c r="G420" i="8" s="1"/>
  <c r="D419" i="8"/>
  <c r="G419" i="8" s="1"/>
  <c r="D418" i="8"/>
  <c r="G418" i="8" s="1"/>
  <c r="D417" i="8"/>
  <c r="G417" i="8" s="1"/>
  <c r="G416" i="8"/>
  <c r="D416" i="8"/>
  <c r="D415" i="8"/>
  <c r="G415" i="8" s="1"/>
  <c r="G414" i="8"/>
  <c r="D414" i="8"/>
  <c r="D413" i="8"/>
  <c r="G413" i="8" s="1"/>
  <c r="D412" i="8"/>
  <c r="G412" i="8" s="1"/>
  <c r="D411" i="8"/>
  <c r="G411" i="8" s="1"/>
  <c r="D410" i="8"/>
  <c r="G410" i="8" s="1"/>
  <c r="D409" i="8"/>
  <c r="G409" i="8" s="1"/>
  <c r="D408" i="8"/>
  <c r="G408" i="8" s="1"/>
  <c r="D407" i="8"/>
  <c r="G407" i="8" s="1"/>
  <c r="D406" i="8"/>
  <c r="G406" i="8" s="1"/>
  <c r="D405" i="8"/>
  <c r="G405" i="8" s="1"/>
  <c r="D404" i="8"/>
  <c r="G404" i="8" s="1"/>
  <c r="D403" i="8"/>
  <c r="G403" i="8" s="1"/>
  <c r="D402" i="8"/>
  <c r="G402" i="8" s="1"/>
  <c r="D401" i="8"/>
  <c r="G401" i="8" s="1"/>
  <c r="G400" i="8"/>
  <c r="D400" i="8"/>
  <c r="D399" i="8"/>
  <c r="G399" i="8" s="1"/>
  <c r="G398" i="8"/>
  <c r="D398" i="8"/>
  <c r="D397" i="8"/>
  <c r="G397" i="8" s="1"/>
  <c r="D396" i="8"/>
  <c r="G396" i="8" s="1"/>
  <c r="D395" i="8"/>
  <c r="G395" i="8" s="1"/>
  <c r="D394" i="8"/>
  <c r="G394" i="8" s="1"/>
  <c r="D393" i="8"/>
  <c r="G393" i="8" s="1"/>
  <c r="G392" i="8"/>
  <c r="D392" i="8"/>
  <c r="D391" i="8"/>
  <c r="G391" i="8" s="1"/>
  <c r="G390" i="8"/>
  <c r="D390" i="8"/>
  <c r="D389" i="8"/>
  <c r="G389" i="8" s="1"/>
  <c r="D388" i="8"/>
  <c r="G388" i="8" s="1"/>
  <c r="D387" i="8"/>
  <c r="G387" i="8" s="1"/>
  <c r="D386" i="8"/>
  <c r="G386" i="8" s="1"/>
  <c r="D385" i="8"/>
  <c r="G385" i="8" s="1"/>
  <c r="D384" i="8"/>
  <c r="G384" i="8" s="1"/>
  <c r="D383" i="8"/>
  <c r="G383" i="8" s="1"/>
  <c r="D382" i="8"/>
  <c r="G382" i="8" s="1"/>
  <c r="D381" i="8"/>
  <c r="G381" i="8" s="1"/>
  <c r="D380" i="8"/>
  <c r="G380" i="8" s="1"/>
  <c r="D379" i="8"/>
  <c r="G379" i="8" s="1"/>
  <c r="D378" i="8"/>
  <c r="G378" i="8" s="1"/>
  <c r="D377" i="8"/>
  <c r="G377" i="8" s="1"/>
  <c r="D376" i="8"/>
  <c r="G376" i="8" s="1"/>
  <c r="D375" i="8"/>
  <c r="G375" i="8" s="1"/>
  <c r="D374" i="8"/>
  <c r="G374" i="8" s="1"/>
  <c r="D373" i="8"/>
  <c r="G373" i="8" s="1"/>
  <c r="D372" i="8"/>
  <c r="G372" i="8" s="1"/>
  <c r="D371" i="8"/>
  <c r="G371" i="8" s="1"/>
  <c r="D370" i="8"/>
  <c r="G370" i="8" s="1"/>
  <c r="D369" i="8"/>
  <c r="G369" i="8" s="1"/>
  <c r="G368" i="8"/>
  <c r="D368" i="8"/>
  <c r="D367" i="8"/>
  <c r="G367" i="8" s="1"/>
  <c r="G366" i="8"/>
  <c r="D366" i="8"/>
  <c r="D365" i="8"/>
  <c r="G365" i="8" s="1"/>
  <c r="D364" i="8"/>
  <c r="G364" i="8" s="1"/>
  <c r="D363" i="8"/>
  <c r="G363" i="8" s="1"/>
  <c r="D362" i="8"/>
  <c r="G362" i="8" s="1"/>
  <c r="D361" i="8"/>
  <c r="G361" i="8" s="1"/>
  <c r="D360" i="8"/>
  <c r="G360" i="8" s="1"/>
  <c r="D359" i="8"/>
  <c r="G359" i="8" s="1"/>
  <c r="D358" i="8"/>
  <c r="G358" i="8" s="1"/>
  <c r="D357" i="8"/>
  <c r="G357" i="8" s="1"/>
  <c r="D356" i="8"/>
  <c r="G356" i="8" s="1"/>
  <c r="D355" i="8"/>
  <c r="G355" i="8" s="1"/>
  <c r="D354" i="8"/>
  <c r="G354" i="8" s="1"/>
  <c r="D353" i="8"/>
  <c r="G353" i="8" s="1"/>
  <c r="D352" i="8"/>
  <c r="G352" i="8" s="1"/>
  <c r="D351" i="8"/>
  <c r="G351" i="8" s="1"/>
  <c r="G350" i="8"/>
  <c r="D350" i="8"/>
  <c r="D349" i="8"/>
  <c r="G349" i="8" s="1"/>
  <c r="D348" i="8"/>
  <c r="G348" i="8" s="1"/>
  <c r="D347" i="8"/>
  <c r="G347" i="8" s="1"/>
  <c r="D346" i="8"/>
  <c r="G346" i="8" s="1"/>
  <c r="D345" i="8"/>
  <c r="G345" i="8" s="1"/>
  <c r="G344" i="8"/>
  <c r="D344" i="8"/>
  <c r="D343" i="8"/>
  <c r="G343" i="8" s="1"/>
  <c r="G342" i="8"/>
  <c r="D342" i="8"/>
  <c r="D341" i="8"/>
  <c r="G341" i="8" s="1"/>
  <c r="D340" i="8"/>
  <c r="G340" i="8" s="1"/>
  <c r="D339" i="8"/>
  <c r="G339" i="8" s="1"/>
  <c r="D338" i="8"/>
  <c r="G338" i="8" s="1"/>
  <c r="D337" i="8"/>
  <c r="G337" i="8" s="1"/>
  <c r="D336" i="8"/>
  <c r="G336" i="8" s="1"/>
  <c r="D335" i="8"/>
  <c r="G335" i="8" s="1"/>
  <c r="D334" i="8"/>
  <c r="G334" i="8" s="1"/>
  <c r="D333" i="8"/>
  <c r="G333" i="8" s="1"/>
  <c r="D332" i="8"/>
  <c r="G332" i="8" s="1"/>
  <c r="D331" i="8"/>
  <c r="G331" i="8" s="1"/>
  <c r="D330" i="8"/>
  <c r="G330" i="8" s="1"/>
  <c r="D329" i="8"/>
  <c r="G329" i="8" s="1"/>
  <c r="G328" i="8"/>
  <c r="D328" i="8"/>
  <c r="D327" i="8"/>
  <c r="G327" i="8" s="1"/>
  <c r="G326" i="8"/>
  <c r="D326" i="8"/>
  <c r="D325" i="8"/>
  <c r="G325" i="8" s="1"/>
  <c r="D324" i="8"/>
  <c r="G324" i="8" s="1"/>
  <c r="D323" i="8"/>
  <c r="G323" i="8" s="1"/>
  <c r="D322" i="8"/>
  <c r="G322" i="8" s="1"/>
  <c r="D321" i="8"/>
  <c r="G321" i="8" s="1"/>
  <c r="G320" i="8"/>
  <c r="D320" i="8"/>
  <c r="D319" i="8"/>
  <c r="G319" i="8" s="1"/>
  <c r="G318" i="8"/>
  <c r="D318" i="8"/>
  <c r="D317" i="8"/>
  <c r="G317" i="8" s="1"/>
  <c r="D316" i="8"/>
  <c r="G316" i="8" s="1"/>
  <c r="D315" i="8"/>
  <c r="G315" i="8" s="1"/>
  <c r="D314" i="8"/>
  <c r="G314" i="8" s="1"/>
  <c r="D313" i="8"/>
  <c r="G313" i="8" s="1"/>
  <c r="D312" i="8"/>
  <c r="G312" i="8" s="1"/>
  <c r="D311" i="8"/>
  <c r="G311" i="8" s="1"/>
  <c r="D310" i="8"/>
  <c r="G310" i="8" s="1"/>
  <c r="D309" i="8"/>
  <c r="G309" i="8" s="1"/>
  <c r="D308" i="8"/>
  <c r="G308" i="8" s="1"/>
  <c r="D307" i="8"/>
  <c r="G307" i="8" s="1"/>
  <c r="D306" i="8"/>
  <c r="G306" i="8" s="1"/>
  <c r="D305" i="8"/>
  <c r="G305" i="8" s="1"/>
  <c r="D304" i="8"/>
  <c r="G304" i="8" s="1"/>
  <c r="D303" i="8"/>
  <c r="G303" i="8" s="1"/>
  <c r="D302" i="8"/>
  <c r="G302" i="8" s="1"/>
  <c r="D301" i="8"/>
  <c r="G301" i="8" s="1"/>
  <c r="D300" i="8"/>
  <c r="G300" i="8" s="1"/>
  <c r="D299" i="8"/>
  <c r="G299" i="8" s="1"/>
  <c r="D298" i="8"/>
  <c r="G298" i="8" s="1"/>
  <c r="D297" i="8"/>
  <c r="G297" i="8" s="1"/>
  <c r="G296" i="8"/>
  <c r="D296" i="8"/>
  <c r="D295" i="8"/>
  <c r="G295" i="8" s="1"/>
  <c r="G294" i="8"/>
  <c r="D294" i="8"/>
  <c r="D293" i="8"/>
  <c r="G293" i="8" s="1"/>
  <c r="D292" i="8"/>
  <c r="G292" i="8" s="1"/>
  <c r="D291" i="8"/>
  <c r="G291" i="8" s="1"/>
  <c r="D290" i="8"/>
  <c r="G290" i="8" s="1"/>
  <c r="D289" i="8"/>
  <c r="G289" i="8" s="1"/>
  <c r="D288" i="8"/>
  <c r="G288" i="8" s="1"/>
  <c r="D287" i="8"/>
  <c r="G287" i="8" s="1"/>
  <c r="D286" i="8"/>
  <c r="G286" i="8" s="1"/>
  <c r="D285" i="8"/>
  <c r="G285" i="8" s="1"/>
  <c r="D284" i="8"/>
  <c r="G284" i="8" s="1"/>
  <c r="D283" i="8"/>
  <c r="G283" i="8" s="1"/>
  <c r="D282" i="8"/>
  <c r="G282" i="8" s="1"/>
  <c r="D281" i="8"/>
  <c r="G281" i="8" s="1"/>
  <c r="D280" i="8"/>
  <c r="G280" i="8" s="1"/>
  <c r="D279" i="8"/>
  <c r="G279" i="8" s="1"/>
  <c r="D278" i="8"/>
  <c r="G278" i="8" s="1"/>
  <c r="D277" i="8"/>
  <c r="G277" i="8" s="1"/>
  <c r="D276" i="8"/>
  <c r="G276" i="8" s="1"/>
  <c r="D275" i="8"/>
  <c r="G275" i="8" s="1"/>
  <c r="D274" i="8"/>
  <c r="G274" i="8" s="1"/>
  <c r="D273" i="8"/>
  <c r="G273" i="8" s="1"/>
  <c r="D272" i="8"/>
  <c r="G272" i="8" s="1"/>
  <c r="D271" i="8"/>
  <c r="G271" i="8" s="1"/>
  <c r="D270" i="8"/>
  <c r="G270" i="8" s="1"/>
  <c r="D269" i="8"/>
  <c r="G269" i="8" s="1"/>
  <c r="D268" i="8"/>
  <c r="G268" i="8" s="1"/>
  <c r="D267" i="8"/>
  <c r="G267" i="8" s="1"/>
  <c r="D266" i="8"/>
  <c r="G266" i="8" s="1"/>
  <c r="D265" i="8"/>
  <c r="G265" i="8" s="1"/>
  <c r="D264" i="8"/>
  <c r="G264" i="8" s="1"/>
  <c r="D263" i="8"/>
  <c r="G263" i="8" s="1"/>
  <c r="D262" i="8"/>
  <c r="G262" i="8" s="1"/>
  <c r="D261" i="8"/>
  <c r="G261" i="8" s="1"/>
  <c r="D260" i="8"/>
  <c r="G260" i="8" s="1"/>
  <c r="D259" i="8"/>
  <c r="G259" i="8" s="1"/>
  <c r="D258" i="8"/>
  <c r="G258" i="8" s="1"/>
  <c r="D257" i="8"/>
  <c r="G257" i="8" s="1"/>
  <c r="D256" i="8"/>
  <c r="G256" i="8" s="1"/>
  <c r="D255" i="8"/>
  <c r="G255" i="8" s="1"/>
  <c r="D254" i="8"/>
  <c r="G254" i="8" s="1"/>
  <c r="D253" i="8"/>
  <c r="G253" i="8" s="1"/>
  <c r="D252" i="8"/>
  <c r="G252" i="8" s="1"/>
  <c r="D251" i="8"/>
  <c r="G251" i="8" s="1"/>
  <c r="D250" i="8"/>
  <c r="G250" i="8" s="1"/>
  <c r="D249" i="8"/>
  <c r="G249" i="8" s="1"/>
  <c r="D248" i="8"/>
  <c r="G248" i="8" s="1"/>
  <c r="D247" i="8"/>
  <c r="G247" i="8" s="1"/>
  <c r="D246" i="8"/>
  <c r="G246" i="8" s="1"/>
  <c r="D245" i="8"/>
  <c r="G245" i="8" s="1"/>
  <c r="D244" i="8"/>
  <c r="G244" i="8" s="1"/>
  <c r="D243" i="8"/>
  <c r="G243" i="8" s="1"/>
  <c r="D242" i="8"/>
  <c r="G242" i="8" s="1"/>
  <c r="D241" i="8"/>
  <c r="G241" i="8" s="1"/>
  <c r="D240" i="8"/>
  <c r="G240" i="8" s="1"/>
  <c r="D239" i="8"/>
  <c r="G239" i="8" s="1"/>
  <c r="D238" i="8"/>
  <c r="G238" i="8" s="1"/>
  <c r="D237" i="8"/>
  <c r="G237" i="8" s="1"/>
  <c r="D236" i="8"/>
  <c r="G236" i="8" s="1"/>
  <c r="D235" i="8"/>
  <c r="G235" i="8" s="1"/>
  <c r="D234" i="8"/>
  <c r="G234" i="8" s="1"/>
  <c r="D233" i="8"/>
  <c r="G233" i="8" s="1"/>
  <c r="D232" i="8"/>
  <c r="G232" i="8" s="1"/>
  <c r="D231" i="8"/>
  <c r="G231" i="8" s="1"/>
  <c r="D230" i="8"/>
  <c r="G230" i="8" s="1"/>
  <c r="D229" i="8"/>
  <c r="G229" i="8" s="1"/>
  <c r="D228" i="8"/>
  <c r="G228" i="8" s="1"/>
  <c r="D227" i="8"/>
  <c r="G227" i="8" s="1"/>
  <c r="D226" i="8"/>
  <c r="G226" i="8" s="1"/>
  <c r="D225" i="8"/>
  <c r="G225" i="8" s="1"/>
  <c r="D224" i="8"/>
  <c r="G224" i="8" s="1"/>
  <c r="D223" i="8"/>
  <c r="G223" i="8" s="1"/>
  <c r="D222" i="8"/>
  <c r="G222" i="8" s="1"/>
  <c r="D221" i="8"/>
  <c r="G221" i="8" s="1"/>
  <c r="D220" i="8"/>
  <c r="G220" i="8" s="1"/>
  <c r="D219" i="8"/>
  <c r="G219" i="8" s="1"/>
  <c r="D218" i="8"/>
  <c r="G218" i="8" s="1"/>
  <c r="D217" i="8"/>
  <c r="G217" i="8" s="1"/>
  <c r="D216" i="8"/>
  <c r="G216" i="8" s="1"/>
  <c r="D215" i="8"/>
  <c r="G215" i="8" s="1"/>
  <c r="D214" i="8"/>
  <c r="G214" i="8" s="1"/>
  <c r="D213" i="8"/>
  <c r="G213" i="8" s="1"/>
  <c r="D212" i="8"/>
  <c r="G212" i="8" s="1"/>
  <c r="D211" i="8"/>
  <c r="G211" i="8" s="1"/>
  <c r="D210" i="8"/>
  <c r="G210" i="8" s="1"/>
  <c r="D209" i="8"/>
  <c r="G209" i="8" s="1"/>
  <c r="D208" i="8"/>
  <c r="G208" i="8" s="1"/>
  <c r="D207" i="8"/>
  <c r="G207" i="8" s="1"/>
  <c r="D206" i="8"/>
  <c r="G206" i="8" s="1"/>
  <c r="D205" i="8"/>
  <c r="G205" i="8" s="1"/>
  <c r="D204" i="8"/>
  <c r="G204" i="8" s="1"/>
  <c r="D203" i="8"/>
  <c r="G203" i="8" s="1"/>
  <c r="D202" i="8"/>
  <c r="G202" i="8" s="1"/>
  <c r="D201" i="8"/>
  <c r="G201" i="8" s="1"/>
  <c r="D200" i="8"/>
  <c r="G200" i="8" s="1"/>
  <c r="D199" i="8"/>
  <c r="G199" i="8" s="1"/>
  <c r="D198" i="8"/>
  <c r="G198" i="8" s="1"/>
  <c r="D197" i="8"/>
  <c r="G197" i="8" s="1"/>
  <c r="D196" i="8"/>
  <c r="G196" i="8" s="1"/>
  <c r="D195" i="8"/>
  <c r="G195" i="8" s="1"/>
  <c r="D194" i="8"/>
  <c r="G194" i="8" s="1"/>
  <c r="D193" i="8"/>
  <c r="G193" i="8" s="1"/>
  <c r="D192" i="8"/>
  <c r="G192" i="8" s="1"/>
  <c r="D191" i="8"/>
  <c r="G191" i="8" s="1"/>
  <c r="D190" i="8"/>
  <c r="G190" i="8" s="1"/>
  <c r="D189" i="8"/>
  <c r="G189" i="8" s="1"/>
  <c r="D188" i="8"/>
  <c r="G188" i="8" s="1"/>
  <c r="D187" i="8"/>
  <c r="G187" i="8" s="1"/>
  <c r="D186" i="8"/>
  <c r="G186" i="8" s="1"/>
  <c r="D185" i="8"/>
  <c r="G185" i="8" s="1"/>
  <c r="D184" i="8"/>
  <c r="G184" i="8" s="1"/>
  <c r="D183" i="8"/>
  <c r="G183" i="8" s="1"/>
  <c r="D182" i="8"/>
  <c r="G182" i="8" s="1"/>
  <c r="D181" i="8"/>
  <c r="G181" i="8" s="1"/>
  <c r="D180" i="8"/>
  <c r="G180" i="8" s="1"/>
  <c r="D179" i="8"/>
  <c r="G179" i="8" s="1"/>
  <c r="D178" i="8"/>
  <c r="G178" i="8" s="1"/>
  <c r="D177" i="8"/>
  <c r="G177" i="8" s="1"/>
  <c r="D176" i="8"/>
  <c r="G176" i="8" s="1"/>
  <c r="D175" i="8"/>
  <c r="G175" i="8" s="1"/>
  <c r="D174" i="8"/>
  <c r="G174" i="8" s="1"/>
  <c r="D173" i="8"/>
  <c r="G173" i="8" s="1"/>
  <c r="D172" i="8"/>
  <c r="G172" i="8" s="1"/>
  <c r="D171" i="8"/>
  <c r="G171" i="8" s="1"/>
  <c r="D170" i="8"/>
  <c r="G170" i="8" s="1"/>
  <c r="D169" i="8"/>
  <c r="G169" i="8" s="1"/>
  <c r="D168" i="8"/>
  <c r="G168" i="8" s="1"/>
  <c r="D167" i="8"/>
  <c r="G167" i="8" s="1"/>
  <c r="D166" i="8"/>
  <c r="G166" i="8" s="1"/>
  <c r="D165" i="8"/>
  <c r="G165" i="8" s="1"/>
  <c r="D164" i="8"/>
  <c r="G164" i="8" s="1"/>
  <c r="D163" i="8"/>
  <c r="G163" i="8" s="1"/>
  <c r="G162" i="8"/>
  <c r="D162" i="8"/>
  <c r="D161" i="8"/>
  <c r="G161" i="8" s="1"/>
  <c r="D160" i="8"/>
  <c r="G160" i="8" s="1"/>
  <c r="G159" i="8"/>
  <c r="D159" i="8"/>
  <c r="D158" i="8"/>
  <c r="G158" i="8" s="1"/>
  <c r="D157" i="8"/>
  <c r="G157" i="8" s="1"/>
  <c r="G156" i="8"/>
  <c r="D156" i="8"/>
  <c r="G155" i="8"/>
  <c r="D155" i="8"/>
  <c r="D154" i="8"/>
  <c r="G154" i="8" s="1"/>
  <c r="G153" i="8"/>
  <c r="D153" i="8"/>
  <c r="D152" i="8"/>
  <c r="G152" i="8" s="1"/>
  <c r="D151" i="8"/>
  <c r="G151" i="8" s="1"/>
  <c r="G150" i="8"/>
  <c r="D150" i="8"/>
  <c r="D149" i="8"/>
  <c r="G149" i="8" s="1"/>
  <c r="D148" i="8"/>
  <c r="G148" i="8" s="1"/>
  <c r="G147" i="8"/>
  <c r="D147" i="8"/>
  <c r="G146" i="8"/>
  <c r="D146" i="8"/>
  <c r="D145" i="8"/>
  <c r="G145" i="8" s="1"/>
  <c r="G144" i="8"/>
  <c r="D144" i="8"/>
  <c r="D143" i="8"/>
  <c r="G143" i="8" s="1"/>
  <c r="D142" i="8"/>
  <c r="G142" i="8" s="1"/>
  <c r="G141" i="8"/>
  <c r="D141" i="8"/>
  <c r="D140" i="8"/>
  <c r="G140" i="8" s="1"/>
  <c r="D139" i="8"/>
  <c r="G139" i="8" s="1"/>
  <c r="G138" i="8"/>
  <c r="D138" i="8"/>
  <c r="G137" i="8"/>
  <c r="D137" i="8"/>
  <c r="D136" i="8"/>
  <c r="G136" i="8" s="1"/>
  <c r="G135" i="8"/>
  <c r="D135" i="8"/>
  <c r="D134" i="8"/>
  <c r="G134" i="8" s="1"/>
  <c r="D133" i="8"/>
  <c r="G133" i="8" s="1"/>
  <c r="G132" i="8"/>
  <c r="D132" i="8"/>
  <c r="D131" i="8"/>
  <c r="G131" i="8" s="1"/>
  <c r="D130" i="8"/>
  <c r="G130" i="8" s="1"/>
  <c r="G129" i="8"/>
  <c r="D129" i="8"/>
  <c r="G128" i="8"/>
  <c r="D128" i="8"/>
  <c r="D127" i="8"/>
  <c r="G127" i="8" s="1"/>
  <c r="G126" i="8"/>
  <c r="D126" i="8"/>
  <c r="D125" i="8"/>
  <c r="G125" i="8" s="1"/>
  <c r="D124" i="8"/>
  <c r="G124" i="8" s="1"/>
  <c r="G123" i="8"/>
  <c r="D123" i="8"/>
  <c r="D122" i="8"/>
  <c r="G122" i="8" s="1"/>
  <c r="D121" i="8"/>
  <c r="G121" i="8" s="1"/>
  <c r="G120" i="8"/>
  <c r="D120" i="8"/>
  <c r="G119" i="8"/>
  <c r="D119" i="8"/>
  <c r="D118" i="8"/>
  <c r="G118" i="8" s="1"/>
  <c r="G117" i="8"/>
  <c r="D117" i="8"/>
  <c r="D116" i="8"/>
  <c r="G116" i="8" s="1"/>
  <c r="D115" i="8"/>
  <c r="G115" i="8" s="1"/>
  <c r="G114" i="8"/>
  <c r="D114" i="8"/>
  <c r="D113" i="8"/>
  <c r="G113" i="8" s="1"/>
  <c r="D112" i="8"/>
  <c r="G112" i="8" s="1"/>
  <c r="G111" i="8"/>
  <c r="D111" i="8"/>
  <c r="G110" i="8"/>
  <c r="D110" i="8"/>
  <c r="D109" i="8"/>
  <c r="G109" i="8" s="1"/>
  <c r="G108" i="8"/>
  <c r="D108" i="8"/>
  <c r="D107" i="8"/>
  <c r="G107" i="8" s="1"/>
  <c r="D106" i="8"/>
  <c r="G106" i="8" s="1"/>
  <c r="G105" i="8"/>
  <c r="D105" i="8"/>
  <c r="D104" i="8"/>
  <c r="G104" i="8" s="1"/>
  <c r="D103" i="8"/>
  <c r="G103" i="8" s="1"/>
  <c r="G102" i="8"/>
  <c r="D102" i="8"/>
  <c r="G101" i="8"/>
  <c r="D101" i="8"/>
  <c r="D100" i="8"/>
  <c r="G100" i="8" s="1"/>
  <c r="G99" i="8"/>
  <c r="D99" i="8"/>
  <c r="D98" i="8"/>
  <c r="G98" i="8" s="1"/>
  <c r="D97" i="8"/>
  <c r="G97" i="8" s="1"/>
  <c r="G96" i="8"/>
  <c r="D96" i="8"/>
  <c r="D95" i="8"/>
  <c r="G95" i="8" s="1"/>
  <c r="D94" i="8"/>
  <c r="G94" i="8" s="1"/>
  <c r="G93" i="8"/>
  <c r="D93" i="8"/>
  <c r="G92" i="8"/>
  <c r="D92" i="8"/>
  <c r="D91" i="8"/>
  <c r="G91" i="8" s="1"/>
  <c r="G90" i="8"/>
  <c r="D90" i="8"/>
  <c r="D89" i="8"/>
  <c r="G89" i="8" s="1"/>
  <c r="G88" i="8"/>
  <c r="D88" i="8"/>
  <c r="D87" i="8"/>
  <c r="G87" i="8" s="1"/>
  <c r="D86" i="8"/>
  <c r="G86" i="8" s="1"/>
  <c r="D85" i="8"/>
  <c r="G85" i="8" s="1"/>
  <c r="D84" i="8"/>
  <c r="G84" i="8" s="1"/>
  <c r="D83" i="8"/>
  <c r="G83" i="8" s="1"/>
  <c r="D82" i="8"/>
  <c r="G82" i="8" s="1"/>
  <c r="D81" i="8"/>
  <c r="G81" i="8" s="1"/>
  <c r="D80" i="8"/>
  <c r="G80" i="8" s="1"/>
  <c r="D79" i="8"/>
  <c r="G79" i="8" s="1"/>
  <c r="D78" i="8"/>
  <c r="G78" i="8" s="1"/>
  <c r="D77" i="8"/>
  <c r="G77" i="8" s="1"/>
  <c r="D76" i="8"/>
  <c r="G76" i="8" s="1"/>
  <c r="D75" i="8"/>
  <c r="G75" i="8" s="1"/>
  <c r="D74" i="8"/>
  <c r="G74" i="8" s="1"/>
  <c r="D73" i="8"/>
  <c r="G73" i="8" s="1"/>
  <c r="D72" i="8"/>
  <c r="G72" i="8" s="1"/>
  <c r="D71" i="8"/>
  <c r="G71" i="8" s="1"/>
  <c r="D70" i="8"/>
  <c r="G70" i="8" s="1"/>
  <c r="D69" i="8"/>
  <c r="G69" i="8" s="1"/>
  <c r="D68" i="8"/>
  <c r="G68" i="8" s="1"/>
  <c r="D67" i="8"/>
  <c r="G67" i="8" s="1"/>
  <c r="D66" i="8"/>
  <c r="G66" i="8" s="1"/>
  <c r="D65" i="8"/>
  <c r="G65" i="8" s="1"/>
  <c r="D64" i="8"/>
  <c r="G64" i="8" s="1"/>
  <c r="D63" i="8"/>
  <c r="G63" i="8" s="1"/>
  <c r="D62" i="8"/>
  <c r="G62" i="8" s="1"/>
  <c r="D61" i="8"/>
  <c r="G61" i="8" s="1"/>
  <c r="D60" i="8"/>
  <c r="G60" i="8" s="1"/>
  <c r="D59" i="8"/>
  <c r="G59" i="8" s="1"/>
  <c r="D58" i="8"/>
  <c r="G58" i="8" s="1"/>
  <c r="D57" i="8"/>
  <c r="G57" i="8" s="1"/>
  <c r="D56" i="8"/>
  <c r="G56" i="8" s="1"/>
  <c r="D55" i="8"/>
  <c r="G55" i="8" s="1"/>
  <c r="D54" i="8"/>
  <c r="G54" i="8" s="1"/>
  <c r="D53" i="8"/>
  <c r="G53" i="8" s="1"/>
  <c r="D52" i="8"/>
  <c r="G52" i="8" s="1"/>
  <c r="D51" i="8"/>
  <c r="G51" i="8" s="1"/>
  <c r="D50" i="8"/>
  <c r="G50" i="8" s="1"/>
  <c r="D49" i="8"/>
  <c r="G49" i="8" s="1"/>
  <c r="D48" i="8"/>
  <c r="G48" i="8" s="1"/>
  <c r="D47" i="8"/>
  <c r="G47" i="8" s="1"/>
  <c r="D46" i="8"/>
  <c r="G46" i="8" s="1"/>
  <c r="D45" i="8"/>
  <c r="G45" i="8" s="1"/>
  <c r="D44" i="8"/>
  <c r="G44" i="8" s="1"/>
  <c r="D43" i="8"/>
  <c r="G43" i="8" s="1"/>
  <c r="D42" i="8"/>
  <c r="G42" i="8" s="1"/>
  <c r="D41" i="8"/>
  <c r="G41" i="8" s="1"/>
  <c r="D40" i="8"/>
  <c r="G40" i="8" s="1"/>
  <c r="D39" i="8"/>
  <c r="G39" i="8" s="1"/>
  <c r="D38" i="8"/>
  <c r="G38" i="8" s="1"/>
  <c r="D37" i="8"/>
  <c r="G37" i="8" s="1"/>
  <c r="D36" i="8"/>
  <c r="G36" i="8" s="1"/>
  <c r="D35" i="8"/>
  <c r="G35" i="8" s="1"/>
  <c r="D34" i="8"/>
  <c r="G34" i="8" s="1"/>
  <c r="D33" i="8"/>
  <c r="G33" i="8" s="1"/>
  <c r="D32" i="8"/>
  <c r="G32" i="8" s="1"/>
  <c r="D31" i="8"/>
  <c r="G31" i="8" s="1"/>
  <c r="D30" i="8"/>
  <c r="G30" i="8" s="1"/>
  <c r="D29" i="8"/>
  <c r="G29" i="8" s="1"/>
  <c r="D28" i="8"/>
  <c r="G28" i="8" s="1"/>
  <c r="D27" i="8"/>
  <c r="G27" i="8" s="1"/>
  <c r="D26" i="8"/>
  <c r="G26" i="8" s="1"/>
  <c r="D25" i="8"/>
  <c r="G25" i="8" s="1"/>
  <c r="D24" i="8"/>
  <c r="G24" i="8" s="1"/>
  <c r="D23" i="8"/>
  <c r="G23" i="8" s="1"/>
  <c r="D22" i="8"/>
  <c r="G22" i="8" s="1"/>
  <c r="D21" i="8"/>
  <c r="G21" i="8" s="1"/>
  <c r="D20" i="8"/>
  <c r="G20" i="8" s="1"/>
  <c r="D19" i="8"/>
  <c r="G19" i="8" s="1"/>
  <c r="D18" i="8"/>
  <c r="G18" i="8" s="1"/>
  <c r="D17" i="8"/>
  <c r="G17" i="8" s="1"/>
  <c r="D16" i="8"/>
  <c r="G16" i="8" s="1"/>
  <c r="D15" i="8"/>
  <c r="G15" i="8" s="1"/>
  <c r="D14" i="8"/>
  <c r="G14" i="8" s="1"/>
  <c r="D13" i="8"/>
  <c r="G13" i="8" s="1"/>
  <c r="D12" i="8"/>
  <c r="G12" i="8" s="1"/>
  <c r="D11" i="8"/>
  <c r="G11" i="8" s="1"/>
  <c r="D10" i="8"/>
  <c r="G10" i="8" s="1"/>
  <c r="D9" i="8"/>
  <c r="D8" i="8"/>
  <c r="G8" i="8" s="1"/>
  <c r="F7" i="8"/>
  <c r="E7" i="8"/>
  <c r="D434" i="7"/>
  <c r="G434" i="7" s="1"/>
  <c r="D433" i="7"/>
  <c r="G433" i="7" s="1"/>
  <c r="D432" i="7"/>
  <c r="G432" i="7" s="1"/>
  <c r="D431" i="7"/>
  <c r="G431" i="7" s="1"/>
  <c r="D430" i="7"/>
  <c r="G430" i="7" s="1"/>
  <c r="G429" i="7"/>
  <c r="D429" i="7"/>
  <c r="D428" i="7"/>
  <c r="G428" i="7" s="1"/>
  <c r="D427" i="7"/>
  <c r="G427" i="7" s="1"/>
  <c r="D426" i="7"/>
  <c r="G426" i="7" s="1"/>
  <c r="D425" i="7"/>
  <c r="G425" i="7" s="1"/>
  <c r="D424" i="7"/>
  <c r="G424" i="7" s="1"/>
  <c r="D423" i="7"/>
  <c r="G423" i="7" s="1"/>
  <c r="D422" i="7"/>
  <c r="G422" i="7" s="1"/>
  <c r="D421" i="7"/>
  <c r="G421" i="7" s="1"/>
  <c r="D420" i="7"/>
  <c r="G420" i="7" s="1"/>
  <c r="D419" i="7"/>
  <c r="G419" i="7" s="1"/>
  <c r="D418" i="7"/>
  <c r="G418" i="7" s="1"/>
  <c r="D417" i="7"/>
  <c r="G417" i="7" s="1"/>
  <c r="D416" i="7"/>
  <c r="G416" i="7" s="1"/>
  <c r="G415" i="7"/>
  <c r="D415" i="7"/>
  <c r="D414" i="7"/>
  <c r="G414" i="7" s="1"/>
  <c r="G413" i="7"/>
  <c r="D413" i="7"/>
  <c r="D412" i="7"/>
  <c r="G412" i="7" s="1"/>
  <c r="D411" i="7"/>
  <c r="G411" i="7" s="1"/>
  <c r="D410" i="7"/>
  <c r="G410" i="7" s="1"/>
  <c r="D409" i="7"/>
  <c r="G409" i="7" s="1"/>
  <c r="D408" i="7"/>
  <c r="G408" i="7" s="1"/>
  <c r="D407" i="7"/>
  <c r="G407" i="7" s="1"/>
  <c r="D406" i="7"/>
  <c r="G406" i="7" s="1"/>
  <c r="G405" i="7"/>
  <c r="D405" i="7"/>
  <c r="D404" i="7"/>
  <c r="G404" i="7" s="1"/>
  <c r="D403" i="7"/>
  <c r="G403" i="7" s="1"/>
  <c r="D402" i="7"/>
  <c r="G402" i="7" s="1"/>
  <c r="D401" i="7"/>
  <c r="G401" i="7" s="1"/>
  <c r="D400" i="7"/>
  <c r="G400" i="7" s="1"/>
  <c r="D399" i="7"/>
  <c r="G399" i="7" s="1"/>
  <c r="D398" i="7"/>
  <c r="G398" i="7" s="1"/>
  <c r="D397" i="7"/>
  <c r="G397" i="7" s="1"/>
  <c r="D396" i="7"/>
  <c r="G396" i="7" s="1"/>
  <c r="D395" i="7"/>
  <c r="G395" i="7" s="1"/>
  <c r="D394" i="7"/>
  <c r="G394" i="7" s="1"/>
  <c r="D393" i="7"/>
  <c r="G393" i="7" s="1"/>
  <c r="D392" i="7"/>
  <c r="G392" i="7" s="1"/>
  <c r="D391" i="7"/>
  <c r="G391" i="7" s="1"/>
  <c r="D390" i="7"/>
  <c r="G390" i="7" s="1"/>
  <c r="D389" i="7"/>
  <c r="G389" i="7" s="1"/>
  <c r="D388" i="7"/>
  <c r="G388" i="7" s="1"/>
  <c r="D387" i="7"/>
  <c r="G387" i="7" s="1"/>
  <c r="D386" i="7"/>
  <c r="G386" i="7" s="1"/>
  <c r="D385" i="7"/>
  <c r="G385" i="7" s="1"/>
  <c r="D384" i="7"/>
  <c r="G384" i="7" s="1"/>
  <c r="G383" i="7"/>
  <c r="D383" i="7"/>
  <c r="D382" i="7"/>
  <c r="G382" i="7" s="1"/>
  <c r="G381" i="7"/>
  <c r="D381" i="7"/>
  <c r="D380" i="7"/>
  <c r="G380" i="7" s="1"/>
  <c r="D379" i="7"/>
  <c r="G379" i="7" s="1"/>
  <c r="D378" i="7"/>
  <c r="G378" i="7" s="1"/>
  <c r="D377" i="7"/>
  <c r="G377" i="7" s="1"/>
  <c r="D376" i="7"/>
  <c r="G376" i="7" s="1"/>
  <c r="D375" i="7"/>
  <c r="G375" i="7" s="1"/>
  <c r="D374" i="7"/>
  <c r="G374" i="7" s="1"/>
  <c r="D373" i="7"/>
  <c r="G373" i="7" s="1"/>
  <c r="D372" i="7"/>
  <c r="G372" i="7" s="1"/>
  <c r="D371" i="7"/>
  <c r="G371" i="7" s="1"/>
  <c r="D370" i="7"/>
  <c r="G370" i="7" s="1"/>
  <c r="D369" i="7"/>
  <c r="G369" i="7" s="1"/>
  <c r="D368" i="7"/>
  <c r="G368" i="7" s="1"/>
  <c r="D367" i="7"/>
  <c r="G367" i="7" s="1"/>
  <c r="D366" i="7"/>
  <c r="G366" i="7" s="1"/>
  <c r="D365" i="7"/>
  <c r="G365" i="7" s="1"/>
  <c r="D364" i="7"/>
  <c r="G364" i="7" s="1"/>
  <c r="D363" i="7"/>
  <c r="G363" i="7" s="1"/>
  <c r="D362" i="7"/>
  <c r="G362" i="7" s="1"/>
  <c r="D361" i="7"/>
  <c r="G361" i="7" s="1"/>
  <c r="D360" i="7"/>
  <c r="G360" i="7" s="1"/>
  <c r="G359" i="7"/>
  <c r="D359" i="7"/>
  <c r="D358" i="7"/>
  <c r="G358" i="7" s="1"/>
  <c r="G357" i="7"/>
  <c r="D357" i="7"/>
  <c r="D356" i="7"/>
  <c r="G356" i="7" s="1"/>
  <c r="D355" i="7"/>
  <c r="G355" i="7" s="1"/>
  <c r="D354" i="7"/>
  <c r="G354" i="7" s="1"/>
  <c r="D353" i="7"/>
  <c r="G353" i="7" s="1"/>
  <c r="D352" i="7"/>
  <c r="G352" i="7" s="1"/>
  <c r="D351" i="7"/>
  <c r="G351" i="7" s="1"/>
  <c r="D350" i="7"/>
  <c r="G350" i="7" s="1"/>
  <c r="D349" i="7"/>
  <c r="G349" i="7" s="1"/>
  <c r="D348" i="7"/>
  <c r="G348" i="7" s="1"/>
  <c r="D347" i="7"/>
  <c r="G347" i="7" s="1"/>
  <c r="D346" i="7"/>
  <c r="G346" i="7" s="1"/>
  <c r="D345" i="7"/>
  <c r="G345" i="7" s="1"/>
  <c r="D344" i="7"/>
  <c r="G344" i="7" s="1"/>
  <c r="D343" i="7"/>
  <c r="G343" i="7" s="1"/>
  <c r="D342" i="7"/>
  <c r="G342" i="7" s="1"/>
  <c r="D341" i="7"/>
  <c r="G341" i="7" s="1"/>
  <c r="D340" i="7"/>
  <c r="G340" i="7" s="1"/>
  <c r="D339" i="7"/>
  <c r="G339" i="7" s="1"/>
  <c r="D338" i="7"/>
  <c r="G338" i="7" s="1"/>
  <c r="D337" i="7"/>
  <c r="G337" i="7" s="1"/>
  <c r="D336" i="7"/>
  <c r="G336" i="7" s="1"/>
  <c r="G335" i="7"/>
  <c r="D335" i="7"/>
  <c r="D334" i="7"/>
  <c r="G334" i="7" s="1"/>
  <c r="G333" i="7"/>
  <c r="D333" i="7"/>
  <c r="D332" i="7"/>
  <c r="G332" i="7" s="1"/>
  <c r="D331" i="7"/>
  <c r="G331" i="7" s="1"/>
  <c r="D330" i="7"/>
  <c r="G330" i="7" s="1"/>
  <c r="D329" i="7"/>
  <c r="G329" i="7" s="1"/>
  <c r="D328" i="7"/>
  <c r="G328" i="7" s="1"/>
  <c r="D327" i="7"/>
  <c r="G327" i="7" s="1"/>
  <c r="D326" i="7"/>
  <c r="G326" i="7" s="1"/>
  <c r="D325" i="7"/>
  <c r="G325" i="7" s="1"/>
  <c r="D324" i="7"/>
  <c r="G324" i="7" s="1"/>
  <c r="D323" i="7"/>
  <c r="G323" i="7" s="1"/>
  <c r="D322" i="7"/>
  <c r="G322" i="7" s="1"/>
  <c r="D321" i="7"/>
  <c r="G321" i="7" s="1"/>
  <c r="D320" i="7"/>
  <c r="G320" i="7" s="1"/>
  <c r="D319" i="7"/>
  <c r="G319" i="7" s="1"/>
  <c r="D318" i="7"/>
  <c r="G318" i="7" s="1"/>
  <c r="D317" i="7"/>
  <c r="G317" i="7" s="1"/>
  <c r="D316" i="7"/>
  <c r="G316" i="7" s="1"/>
  <c r="D315" i="7"/>
  <c r="G315" i="7" s="1"/>
  <c r="D314" i="7"/>
  <c r="G314" i="7" s="1"/>
  <c r="D313" i="7"/>
  <c r="G313" i="7" s="1"/>
  <c r="D312" i="7"/>
  <c r="G312" i="7" s="1"/>
  <c r="D311" i="7"/>
  <c r="G311" i="7" s="1"/>
  <c r="D310" i="7"/>
  <c r="G310" i="7" s="1"/>
  <c r="D309" i="7"/>
  <c r="G309" i="7" s="1"/>
  <c r="G308" i="7"/>
  <c r="D308" i="7"/>
  <c r="D307" i="7"/>
  <c r="G307" i="7" s="1"/>
  <c r="D306" i="7"/>
  <c r="G306" i="7" s="1"/>
  <c r="D305" i="7"/>
  <c r="G305" i="7" s="1"/>
  <c r="D304" i="7"/>
  <c r="G304" i="7" s="1"/>
  <c r="D303" i="7"/>
  <c r="G303" i="7" s="1"/>
  <c r="D302" i="7"/>
  <c r="G302" i="7" s="1"/>
  <c r="D301" i="7"/>
  <c r="G301" i="7" s="1"/>
  <c r="D300" i="7"/>
  <c r="G300" i="7" s="1"/>
  <c r="D299" i="7"/>
  <c r="G299" i="7" s="1"/>
  <c r="D298" i="7"/>
  <c r="G298" i="7" s="1"/>
  <c r="D297" i="7"/>
  <c r="G297" i="7" s="1"/>
  <c r="G296" i="7"/>
  <c r="D296" i="7"/>
  <c r="D295" i="7"/>
  <c r="G295" i="7" s="1"/>
  <c r="G294" i="7"/>
  <c r="D294" i="7"/>
  <c r="D293" i="7"/>
  <c r="G293" i="7" s="1"/>
  <c r="G292" i="7"/>
  <c r="D292" i="7"/>
  <c r="D291" i="7"/>
  <c r="G291" i="7" s="1"/>
  <c r="D290" i="7"/>
  <c r="G290" i="7" s="1"/>
  <c r="D289" i="7"/>
  <c r="G289" i="7" s="1"/>
  <c r="D288" i="7"/>
  <c r="G288" i="7" s="1"/>
  <c r="D287" i="7"/>
  <c r="G287" i="7" s="1"/>
  <c r="D286" i="7"/>
  <c r="G286" i="7" s="1"/>
  <c r="D285" i="7"/>
  <c r="G285" i="7" s="1"/>
  <c r="D284" i="7"/>
  <c r="G284" i="7" s="1"/>
  <c r="D283" i="7"/>
  <c r="G283" i="7" s="1"/>
  <c r="D282" i="7"/>
  <c r="G282" i="7" s="1"/>
  <c r="D281" i="7"/>
  <c r="G281" i="7" s="1"/>
  <c r="D280" i="7"/>
  <c r="G280" i="7" s="1"/>
  <c r="D279" i="7"/>
  <c r="G279" i="7" s="1"/>
  <c r="D278" i="7"/>
  <c r="G278" i="7" s="1"/>
  <c r="D277" i="7"/>
  <c r="G277" i="7" s="1"/>
  <c r="D276" i="7"/>
  <c r="G276" i="7" s="1"/>
  <c r="D275" i="7"/>
  <c r="G275" i="7" s="1"/>
  <c r="D274" i="7"/>
  <c r="G274" i="7" s="1"/>
  <c r="D273" i="7"/>
  <c r="G273" i="7" s="1"/>
  <c r="G272" i="7"/>
  <c r="D272" i="7"/>
  <c r="D271" i="7"/>
  <c r="G271" i="7" s="1"/>
  <c r="G270" i="7"/>
  <c r="D270" i="7"/>
  <c r="D269" i="7"/>
  <c r="G269" i="7" s="1"/>
  <c r="G268" i="7"/>
  <c r="D268" i="7"/>
  <c r="D267" i="7"/>
  <c r="G267" i="7" s="1"/>
  <c r="D266" i="7"/>
  <c r="G266" i="7" s="1"/>
  <c r="D265" i="7"/>
  <c r="G265" i="7" s="1"/>
  <c r="D264" i="7"/>
  <c r="G264" i="7" s="1"/>
  <c r="D263" i="7"/>
  <c r="G263" i="7" s="1"/>
  <c r="D262" i="7"/>
  <c r="G262" i="7" s="1"/>
  <c r="D261" i="7"/>
  <c r="G261" i="7" s="1"/>
  <c r="G260" i="7"/>
  <c r="D260" i="7"/>
  <c r="D259" i="7"/>
  <c r="G259" i="7" s="1"/>
  <c r="D258" i="7"/>
  <c r="G258" i="7" s="1"/>
  <c r="D257" i="7"/>
  <c r="G257" i="7" s="1"/>
  <c r="D256" i="7"/>
  <c r="G256" i="7" s="1"/>
  <c r="G255" i="7"/>
  <c r="D255" i="7"/>
  <c r="D254" i="7"/>
  <c r="G254" i="7" s="1"/>
  <c r="D253" i="7"/>
  <c r="G253" i="7" s="1"/>
  <c r="G252" i="7"/>
  <c r="D252" i="7"/>
  <c r="D251" i="7"/>
  <c r="G251" i="7" s="1"/>
  <c r="D250" i="7"/>
  <c r="G250" i="7" s="1"/>
  <c r="G249" i="7"/>
  <c r="D249" i="7"/>
  <c r="D248" i="7"/>
  <c r="G248" i="7" s="1"/>
  <c r="D247" i="7"/>
  <c r="G247" i="7" s="1"/>
  <c r="G246" i="7"/>
  <c r="D246" i="7"/>
  <c r="D245" i="7"/>
  <c r="G245" i="7" s="1"/>
  <c r="D244" i="7"/>
  <c r="G244" i="7" s="1"/>
  <c r="G243" i="7"/>
  <c r="D243" i="7"/>
  <c r="D242" i="7"/>
  <c r="G242" i="7" s="1"/>
  <c r="D241" i="7"/>
  <c r="G241" i="7" s="1"/>
  <c r="G240" i="7"/>
  <c r="D240" i="7"/>
  <c r="D239" i="7"/>
  <c r="G239" i="7" s="1"/>
  <c r="D238" i="7"/>
  <c r="G238" i="7" s="1"/>
  <c r="G237" i="7"/>
  <c r="D237" i="7"/>
  <c r="D236" i="7"/>
  <c r="G236" i="7" s="1"/>
  <c r="D235" i="7"/>
  <c r="G235" i="7" s="1"/>
  <c r="G234" i="7"/>
  <c r="D234" i="7"/>
  <c r="D233" i="7"/>
  <c r="G233" i="7" s="1"/>
  <c r="D232" i="7"/>
  <c r="G232" i="7" s="1"/>
  <c r="G231" i="7"/>
  <c r="D231" i="7"/>
  <c r="D230" i="7"/>
  <c r="G230" i="7" s="1"/>
  <c r="D229" i="7"/>
  <c r="G229" i="7" s="1"/>
  <c r="G228" i="7"/>
  <c r="D228" i="7"/>
  <c r="D227" i="7"/>
  <c r="G227" i="7" s="1"/>
  <c r="D226" i="7"/>
  <c r="G226" i="7" s="1"/>
  <c r="G225" i="7"/>
  <c r="D225" i="7"/>
  <c r="D224" i="7"/>
  <c r="G224" i="7" s="1"/>
  <c r="D223" i="7"/>
  <c r="G223" i="7" s="1"/>
  <c r="G222" i="7"/>
  <c r="D222" i="7"/>
  <c r="D221" i="7"/>
  <c r="G221" i="7" s="1"/>
  <c r="D220" i="7"/>
  <c r="G220" i="7" s="1"/>
  <c r="G219" i="7"/>
  <c r="D219" i="7"/>
  <c r="D218" i="7"/>
  <c r="G218" i="7" s="1"/>
  <c r="D217" i="7"/>
  <c r="G217" i="7" s="1"/>
  <c r="G216" i="7"/>
  <c r="D216" i="7"/>
  <c r="D215" i="7"/>
  <c r="G215" i="7" s="1"/>
  <c r="D214" i="7"/>
  <c r="G214" i="7" s="1"/>
  <c r="G213" i="7"/>
  <c r="D213" i="7"/>
  <c r="D212" i="7"/>
  <c r="G212" i="7" s="1"/>
  <c r="D211" i="7"/>
  <c r="G211" i="7" s="1"/>
  <c r="G210" i="7"/>
  <c r="D210" i="7"/>
  <c r="D209" i="7"/>
  <c r="G209" i="7" s="1"/>
  <c r="D208" i="7"/>
  <c r="G208" i="7" s="1"/>
  <c r="G207" i="7"/>
  <c r="D207" i="7"/>
  <c r="D206" i="7"/>
  <c r="G206" i="7" s="1"/>
  <c r="D205" i="7"/>
  <c r="G205" i="7" s="1"/>
  <c r="G204" i="7"/>
  <c r="D204" i="7"/>
  <c r="D203" i="7"/>
  <c r="G203" i="7" s="1"/>
  <c r="D202" i="7"/>
  <c r="G202" i="7" s="1"/>
  <c r="G201" i="7"/>
  <c r="D201" i="7"/>
  <c r="D200" i="7"/>
  <c r="G200" i="7" s="1"/>
  <c r="D199" i="7"/>
  <c r="G199" i="7" s="1"/>
  <c r="G198" i="7"/>
  <c r="D198" i="7"/>
  <c r="D197" i="7"/>
  <c r="G197" i="7" s="1"/>
  <c r="D196" i="7"/>
  <c r="G196" i="7" s="1"/>
  <c r="G195" i="7"/>
  <c r="D195" i="7"/>
  <c r="D194" i="7"/>
  <c r="G194" i="7" s="1"/>
  <c r="D193" i="7"/>
  <c r="G193" i="7" s="1"/>
  <c r="G192" i="7"/>
  <c r="D192" i="7"/>
  <c r="D191" i="7"/>
  <c r="G191" i="7" s="1"/>
  <c r="D190" i="7"/>
  <c r="G190" i="7" s="1"/>
  <c r="G189" i="7"/>
  <c r="D189" i="7"/>
  <c r="D188" i="7"/>
  <c r="G188" i="7" s="1"/>
  <c r="D187" i="7"/>
  <c r="G187" i="7" s="1"/>
  <c r="G186" i="7"/>
  <c r="D186" i="7"/>
  <c r="D185" i="7"/>
  <c r="G185" i="7" s="1"/>
  <c r="D184" i="7"/>
  <c r="G184" i="7" s="1"/>
  <c r="G183" i="7"/>
  <c r="D183" i="7"/>
  <c r="D182" i="7"/>
  <c r="G182" i="7" s="1"/>
  <c r="D181" i="7"/>
  <c r="G181" i="7" s="1"/>
  <c r="G180" i="7"/>
  <c r="D180" i="7"/>
  <c r="D179" i="7"/>
  <c r="G179" i="7" s="1"/>
  <c r="D178" i="7"/>
  <c r="G178" i="7" s="1"/>
  <c r="G177" i="7"/>
  <c r="D177" i="7"/>
  <c r="D176" i="7"/>
  <c r="G176" i="7" s="1"/>
  <c r="D175" i="7"/>
  <c r="G175" i="7" s="1"/>
  <c r="G174" i="7"/>
  <c r="D174" i="7"/>
  <c r="D173" i="7"/>
  <c r="G173" i="7" s="1"/>
  <c r="D172" i="7"/>
  <c r="G172" i="7" s="1"/>
  <c r="G171" i="7"/>
  <c r="D171" i="7"/>
  <c r="D170" i="7"/>
  <c r="G170" i="7" s="1"/>
  <c r="D169" i="7"/>
  <c r="G169" i="7" s="1"/>
  <c r="G168" i="7"/>
  <c r="D168" i="7"/>
  <c r="D167" i="7"/>
  <c r="G167" i="7" s="1"/>
  <c r="D166" i="7"/>
  <c r="G166" i="7" s="1"/>
  <c r="G165" i="7"/>
  <c r="D165" i="7"/>
  <c r="D164" i="7"/>
  <c r="G164" i="7" s="1"/>
  <c r="D163" i="7"/>
  <c r="G163" i="7" s="1"/>
  <c r="G162" i="7"/>
  <c r="D162" i="7"/>
  <c r="D161" i="7"/>
  <c r="G161" i="7" s="1"/>
  <c r="D160" i="7"/>
  <c r="G160" i="7" s="1"/>
  <c r="G159" i="7"/>
  <c r="D159" i="7"/>
  <c r="D158" i="7"/>
  <c r="G158" i="7" s="1"/>
  <c r="D157" i="7"/>
  <c r="G157" i="7" s="1"/>
  <c r="G156" i="7"/>
  <c r="D156" i="7"/>
  <c r="D155" i="7"/>
  <c r="G155" i="7" s="1"/>
  <c r="D154" i="7"/>
  <c r="G154" i="7" s="1"/>
  <c r="G153" i="7"/>
  <c r="D153" i="7"/>
  <c r="D152" i="7"/>
  <c r="G152" i="7" s="1"/>
  <c r="D151" i="7"/>
  <c r="G151" i="7" s="1"/>
  <c r="G150" i="7"/>
  <c r="D150" i="7"/>
  <c r="D149" i="7"/>
  <c r="G149" i="7" s="1"/>
  <c r="D148" i="7"/>
  <c r="G148" i="7" s="1"/>
  <c r="G147" i="7"/>
  <c r="D147" i="7"/>
  <c r="D146" i="7"/>
  <c r="G146" i="7" s="1"/>
  <c r="D145" i="7"/>
  <c r="G145" i="7" s="1"/>
  <c r="G144" i="7"/>
  <c r="D144" i="7"/>
  <c r="D143" i="7"/>
  <c r="G143" i="7" s="1"/>
  <c r="D142" i="7"/>
  <c r="G142" i="7" s="1"/>
  <c r="G141" i="7"/>
  <c r="D141" i="7"/>
  <c r="D140" i="7"/>
  <c r="G140" i="7" s="1"/>
  <c r="D139" i="7"/>
  <c r="G139" i="7" s="1"/>
  <c r="G138" i="7"/>
  <c r="D138" i="7"/>
  <c r="D137" i="7"/>
  <c r="G137" i="7" s="1"/>
  <c r="D136" i="7"/>
  <c r="G136" i="7" s="1"/>
  <c r="G135" i="7"/>
  <c r="D135" i="7"/>
  <c r="D134" i="7"/>
  <c r="G134" i="7" s="1"/>
  <c r="D133" i="7"/>
  <c r="G133" i="7" s="1"/>
  <c r="G132" i="7"/>
  <c r="D132" i="7"/>
  <c r="D131" i="7"/>
  <c r="G131" i="7" s="1"/>
  <c r="D130" i="7"/>
  <c r="G130" i="7" s="1"/>
  <c r="G129" i="7"/>
  <c r="D129" i="7"/>
  <c r="D128" i="7"/>
  <c r="G128" i="7" s="1"/>
  <c r="D127" i="7"/>
  <c r="G127" i="7" s="1"/>
  <c r="G126" i="7"/>
  <c r="D126" i="7"/>
  <c r="D125" i="7"/>
  <c r="G125" i="7" s="1"/>
  <c r="D124" i="7"/>
  <c r="G124" i="7" s="1"/>
  <c r="G123" i="7"/>
  <c r="D123" i="7"/>
  <c r="D122" i="7"/>
  <c r="G122" i="7" s="1"/>
  <c r="D121" i="7"/>
  <c r="G121" i="7" s="1"/>
  <c r="G120" i="7"/>
  <c r="D120" i="7"/>
  <c r="D119" i="7"/>
  <c r="G119" i="7" s="1"/>
  <c r="D118" i="7"/>
  <c r="G118" i="7" s="1"/>
  <c r="G117" i="7"/>
  <c r="D117" i="7"/>
  <c r="D116" i="7"/>
  <c r="G116" i="7" s="1"/>
  <c r="D115" i="7"/>
  <c r="G115" i="7" s="1"/>
  <c r="G114" i="7"/>
  <c r="D114" i="7"/>
  <c r="D113" i="7"/>
  <c r="G113" i="7" s="1"/>
  <c r="D112" i="7"/>
  <c r="G112" i="7" s="1"/>
  <c r="G111" i="7"/>
  <c r="D111" i="7"/>
  <c r="D110" i="7"/>
  <c r="G110" i="7" s="1"/>
  <c r="D109" i="7"/>
  <c r="G109" i="7" s="1"/>
  <c r="G108" i="7"/>
  <c r="D108" i="7"/>
  <c r="D107" i="7"/>
  <c r="G107" i="7" s="1"/>
  <c r="D106" i="7"/>
  <c r="G106" i="7" s="1"/>
  <c r="G105" i="7"/>
  <c r="D105" i="7"/>
  <c r="D104" i="7"/>
  <c r="G104" i="7" s="1"/>
  <c r="D103" i="7"/>
  <c r="G103" i="7" s="1"/>
  <c r="G102" i="7"/>
  <c r="D102" i="7"/>
  <c r="D101" i="7"/>
  <c r="G101" i="7" s="1"/>
  <c r="D100" i="7"/>
  <c r="G100" i="7" s="1"/>
  <c r="G99" i="7"/>
  <c r="D99" i="7"/>
  <c r="D98" i="7"/>
  <c r="G98" i="7" s="1"/>
  <c r="D97" i="7"/>
  <c r="G97" i="7" s="1"/>
  <c r="G96" i="7"/>
  <c r="D96" i="7"/>
  <c r="D95" i="7"/>
  <c r="G95" i="7" s="1"/>
  <c r="D94" i="7"/>
  <c r="G94" i="7" s="1"/>
  <c r="G93" i="7"/>
  <c r="D93" i="7"/>
  <c r="D92" i="7"/>
  <c r="G92" i="7" s="1"/>
  <c r="D91" i="7"/>
  <c r="G91" i="7" s="1"/>
  <c r="G90" i="7"/>
  <c r="D90" i="7"/>
  <c r="D89" i="7"/>
  <c r="G89" i="7" s="1"/>
  <c r="D88" i="7"/>
  <c r="G88" i="7" s="1"/>
  <c r="G87" i="7"/>
  <c r="D87" i="7"/>
  <c r="D86" i="7"/>
  <c r="G86" i="7" s="1"/>
  <c r="D85" i="7"/>
  <c r="G85" i="7" s="1"/>
  <c r="G84" i="7"/>
  <c r="D84" i="7"/>
  <c r="D83" i="7"/>
  <c r="G83" i="7" s="1"/>
  <c r="D82" i="7"/>
  <c r="G82" i="7" s="1"/>
  <c r="G81" i="7"/>
  <c r="D81" i="7"/>
  <c r="D80" i="7"/>
  <c r="G80" i="7" s="1"/>
  <c r="D79" i="7"/>
  <c r="G79" i="7" s="1"/>
  <c r="G78" i="7"/>
  <c r="D78" i="7"/>
  <c r="D77" i="7"/>
  <c r="G77" i="7" s="1"/>
  <c r="D76" i="7"/>
  <c r="G76" i="7" s="1"/>
  <c r="G75" i="7"/>
  <c r="D75" i="7"/>
  <c r="D74" i="7"/>
  <c r="G74" i="7" s="1"/>
  <c r="D73" i="7"/>
  <c r="G73" i="7" s="1"/>
  <c r="G72" i="7"/>
  <c r="D72" i="7"/>
  <c r="D71" i="7"/>
  <c r="G71" i="7" s="1"/>
  <c r="D70" i="7"/>
  <c r="G70" i="7" s="1"/>
  <c r="G69" i="7"/>
  <c r="D69" i="7"/>
  <c r="D68" i="7"/>
  <c r="G68" i="7" s="1"/>
  <c r="D67" i="7"/>
  <c r="G67" i="7" s="1"/>
  <c r="G66" i="7"/>
  <c r="D66" i="7"/>
  <c r="D65" i="7"/>
  <c r="G65" i="7" s="1"/>
  <c r="D64" i="7"/>
  <c r="G64" i="7" s="1"/>
  <c r="G63" i="7"/>
  <c r="D63" i="7"/>
  <c r="D62" i="7"/>
  <c r="G62" i="7" s="1"/>
  <c r="D61" i="7"/>
  <c r="G61" i="7" s="1"/>
  <c r="G60" i="7"/>
  <c r="D60" i="7"/>
  <c r="D59" i="7"/>
  <c r="G59" i="7" s="1"/>
  <c r="D58" i="7"/>
  <c r="G58" i="7" s="1"/>
  <c r="G57" i="7"/>
  <c r="D57" i="7"/>
  <c r="D56" i="7"/>
  <c r="G56" i="7" s="1"/>
  <c r="D55" i="7"/>
  <c r="G55" i="7" s="1"/>
  <c r="G54" i="7"/>
  <c r="D54" i="7"/>
  <c r="D53" i="7"/>
  <c r="G53" i="7" s="1"/>
  <c r="D52" i="7"/>
  <c r="G52" i="7" s="1"/>
  <c r="G51" i="7"/>
  <c r="D51" i="7"/>
  <c r="D50" i="7"/>
  <c r="G50" i="7" s="1"/>
  <c r="D49" i="7"/>
  <c r="G49" i="7" s="1"/>
  <c r="G48" i="7"/>
  <c r="D48" i="7"/>
  <c r="D47" i="7"/>
  <c r="G47" i="7" s="1"/>
  <c r="D46" i="7"/>
  <c r="G46" i="7" s="1"/>
  <c r="G45" i="7"/>
  <c r="D45" i="7"/>
  <c r="D44" i="7"/>
  <c r="G44" i="7" s="1"/>
  <c r="D43" i="7"/>
  <c r="G43" i="7" s="1"/>
  <c r="G42" i="7"/>
  <c r="D42" i="7"/>
  <c r="D41" i="7"/>
  <c r="G41" i="7" s="1"/>
  <c r="D40" i="7"/>
  <c r="G40" i="7" s="1"/>
  <c r="G39" i="7"/>
  <c r="D39" i="7"/>
  <c r="D38" i="7"/>
  <c r="G38" i="7" s="1"/>
  <c r="D37" i="7"/>
  <c r="G37" i="7" s="1"/>
  <c r="D36" i="7"/>
  <c r="G36" i="7" s="1"/>
  <c r="D35" i="7"/>
  <c r="G35" i="7" s="1"/>
  <c r="G34" i="7"/>
  <c r="D34" i="7"/>
  <c r="D33" i="7"/>
  <c r="G33" i="7" s="1"/>
  <c r="D32" i="7"/>
  <c r="G32" i="7" s="1"/>
  <c r="D31" i="7"/>
  <c r="G31" i="7" s="1"/>
  <c r="D30" i="7"/>
  <c r="G30" i="7" s="1"/>
  <c r="D29" i="7"/>
  <c r="G29" i="7" s="1"/>
  <c r="D28" i="7"/>
  <c r="G28" i="7" s="1"/>
  <c r="D27" i="7"/>
  <c r="G27" i="7" s="1"/>
  <c r="D26" i="7"/>
  <c r="G26" i="7" s="1"/>
  <c r="D25" i="7"/>
  <c r="G25" i="7" s="1"/>
  <c r="D24" i="7"/>
  <c r="G24" i="7" s="1"/>
  <c r="D23" i="7"/>
  <c r="G23" i="7" s="1"/>
  <c r="D22" i="7"/>
  <c r="G22" i="7" s="1"/>
  <c r="D21" i="7"/>
  <c r="G21" i="7" s="1"/>
  <c r="D20" i="7"/>
  <c r="G20" i="7" s="1"/>
  <c r="D19" i="7"/>
  <c r="G19" i="7" s="1"/>
  <c r="D18" i="7"/>
  <c r="G18" i="7" s="1"/>
  <c r="D17" i="7"/>
  <c r="G17" i="7" s="1"/>
  <c r="D16" i="7"/>
  <c r="G16" i="7" s="1"/>
  <c r="D15" i="7"/>
  <c r="G15" i="7" s="1"/>
  <c r="D14" i="7"/>
  <c r="G14" i="7" s="1"/>
  <c r="D13" i="7"/>
  <c r="G13" i="7" s="1"/>
  <c r="D12" i="7"/>
  <c r="G12" i="7" s="1"/>
  <c r="D11" i="7"/>
  <c r="G11" i="7" s="1"/>
  <c r="D10" i="7"/>
  <c r="G10" i="7" s="1"/>
  <c r="D9" i="7"/>
  <c r="D8" i="7"/>
  <c r="G8" i="7" s="1"/>
  <c r="F7" i="7"/>
  <c r="E7" i="7"/>
  <c r="G378" i="5"/>
  <c r="G377" i="5"/>
  <c r="G376" i="5"/>
  <c r="G375" i="5"/>
  <c r="G374" i="5"/>
  <c r="G373" i="5"/>
  <c r="G372" i="5"/>
  <c r="G371" i="5"/>
  <c r="G370" i="5"/>
  <c r="G369" i="5"/>
  <c r="G368" i="5"/>
  <c r="G367" i="5"/>
  <c r="D367" i="5"/>
  <c r="G366" i="5"/>
  <c r="G365" i="5"/>
  <c r="G364" i="5"/>
  <c r="G363" i="5"/>
  <c r="G362" i="5"/>
  <c r="G361" i="5"/>
  <c r="G360" i="5"/>
  <c r="G359" i="5"/>
  <c r="G358" i="5"/>
  <c r="G357" i="5"/>
  <c r="G356" i="5"/>
  <c r="G355" i="5"/>
  <c r="G354" i="5"/>
  <c r="G353" i="5"/>
  <c r="G352" i="5"/>
  <c r="G351" i="5"/>
  <c r="G350" i="5"/>
  <c r="G349" i="5"/>
  <c r="G348" i="5"/>
  <c r="G347" i="5"/>
  <c r="G346" i="5"/>
  <c r="G345" i="5"/>
  <c r="G344" i="5"/>
  <c r="G343" i="5"/>
  <c r="G342" i="5"/>
  <c r="G341" i="5"/>
  <c r="G340" i="5"/>
  <c r="G339" i="5"/>
  <c r="G338" i="5"/>
  <c r="G337" i="5"/>
  <c r="G336" i="5"/>
  <c r="G335" i="5"/>
  <c r="G334" i="5"/>
  <c r="G333" i="5"/>
  <c r="G332" i="5"/>
  <c r="G331" i="5"/>
  <c r="G330" i="5"/>
  <c r="G329" i="5"/>
  <c r="G328" i="5"/>
  <c r="G327" i="5"/>
  <c r="G326" i="5"/>
  <c r="G325" i="5"/>
  <c r="G324" i="5"/>
  <c r="G323" i="5"/>
  <c r="G322" i="5"/>
  <c r="G321" i="5"/>
  <c r="G320" i="5"/>
  <c r="G319" i="5"/>
  <c r="G318" i="5"/>
  <c r="G317" i="5"/>
  <c r="G316" i="5"/>
  <c r="G315" i="5"/>
  <c r="G314" i="5"/>
  <c r="G313" i="5"/>
  <c r="G312" i="5"/>
  <c r="G311" i="5"/>
  <c r="G310" i="5"/>
  <c r="G309" i="5"/>
  <c r="G308" i="5"/>
  <c r="G307" i="5"/>
  <c r="G306" i="5"/>
  <c r="G305" i="5"/>
  <c r="G304" i="5"/>
  <c r="G303" i="5"/>
  <c r="G302" i="5"/>
  <c r="G301" i="5"/>
  <c r="G300" i="5"/>
  <c r="G299" i="5"/>
  <c r="G298" i="5"/>
  <c r="G297" i="5"/>
  <c r="G296" i="5"/>
  <c r="G295" i="5"/>
  <c r="G294" i="5"/>
  <c r="G293" i="5"/>
  <c r="G292" i="5"/>
  <c r="G291" i="5"/>
  <c r="G290" i="5"/>
  <c r="G289" i="5"/>
  <c r="G288" i="5"/>
  <c r="G287" i="5"/>
  <c r="G286" i="5"/>
  <c r="G285" i="5"/>
  <c r="G284" i="5"/>
  <c r="G283" i="5"/>
  <c r="G282" i="5"/>
  <c r="G281" i="5"/>
  <c r="G280" i="5"/>
  <c r="G279" i="5"/>
  <c r="G278" i="5"/>
  <c r="G277" i="5"/>
  <c r="G276" i="5"/>
  <c r="G275" i="5"/>
  <c r="G274" i="5"/>
  <c r="G273" i="5"/>
  <c r="G272" i="5"/>
  <c r="G271" i="5"/>
  <c r="G270" i="5"/>
  <c r="G269" i="5"/>
  <c r="G268" i="5"/>
  <c r="G267" i="5"/>
  <c r="G266" i="5"/>
  <c r="G265" i="5"/>
  <c r="G264" i="5"/>
  <c r="G263" i="5"/>
  <c r="G262" i="5"/>
  <c r="G261" i="5"/>
  <c r="G260" i="5"/>
  <c r="G259" i="5"/>
  <c r="G258" i="5"/>
  <c r="G257" i="5"/>
  <c r="G256" i="5"/>
  <c r="G255" i="5"/>
  <c r="G254" i="5"/>
  <c r="G253" i="5"/>
  <c r="G252" i="5"/>
  <c r="G251" i="5"/>
  <c r="G250" i="5"/>
  <c r="G249" i="5"/>
  <c r="G248" i="5"/>
  <c r="G247" i="5"/>
  <c r="G246" i="5"/>
  <c r="G245" i="5"/>
  <c r="G244" i="5"/>
  <c r="G243" i="5"/>
  <c r="G242" i="5"/>
  <c r="G241" i="5"/>
  <c r="G240" i="5"/>
  <c r="G239" i="5"/>
  <c r="G238" i="5"/>
  <c r="G237" i="5"/>
  <c r="G236" i="5"/>
  <c r="G235" i="5"/>
  <c r="G234" i="5"/>
  <c r="G233" i="5"/>
  <c r="G232" i="5"/>
  <c r="G231" i="5"/>
  <c r="G230" i="5"/>
  <c r="G229" i="5"/>
  <c r="G228" i="5"/>
  <c r="G227" i="5"/>
  <c r="G226" i="5"/>
  <c r="G225" i="5"/>
  <c r="G224" i="5"/>
  <c r="G223" i="5"/>
  <c r="G222" i="5"/>
  <c r="G221" i="5"/>
  <c r="G220" i="5"/>
  <c r="D219" i="5"/>
  <c r="G219" i="5" s="1"/>
  <c r="G218" i="5"/>
  <c r="G217" i="5"/>
  <c r="G216" i="5"/>
  <c r="G215" i="5"/>
  <c r="G214" i="5"/>
  <c r="G213" i="5"/>
  <c r="G212" i="5"/>
  <c r="G211" i="5"/>
  <c r="G210" i="5"/>
  <c r="G209" i="5"/>
  <c r="G208" i="5"/>
  <c r="G207" i="5"/>
  <c r="G206" i="5"/>
  <c r="G205" i="5"/>
  <c r="G204" i="5"/>
  <c r="G203" i="5"/>
  <c r="G202" i="5"/>
  <c r="G201" i="5"/>
  <c r="G200" i="5"/>
  <c r="G199" i="5"/>
  <c r="G198" i="5"/>
  <c r="G197" i="5"/>
  <c r="G196" i="5"/>
  <c r="G195" i="5"/>
  <c r="G194" i="5"/>
  <c r="G193" i="5"/>
  <c r="D192" i="5"/>
  <c r="G192" i="5" s="1"/>
  <c r="D191" i="5"/>
  <c r="G191" i="5" s="1"/>
  <c r="D190" i="5"/>
  <c r="G190" i="5" s="1"/>
  <c r="G189" i="5"/>
  <c r="G188" i="5"/>
  <c r="G187" i="5"/>
  <c r="G186" i="5"/>
  <c r="G185" i="5"/>
  <c r="G184" i="5"/>
  <c r="G183" i="5"/>
  <c r="G182" i="5"/>
  <c r="G181" i="5"/>
  <c r="G180" i="5"/>
  <c r="G179" i="5"/>
  <c r="G178" i="5"/>
  <c r="G177" i="5"/>
  <c r="G176" i="5"/>
  <c r="G175" i="5"/>
  <c r="G174" i="5"/>
  <c r="G173" i="5"/>
  <c r="G172" i="5"/>
  <c r="G171" i="5"/>
  <c r="G170" i="5"/>
  <c r="G169" i="5"/>
  <c r="G168" i="5"/>
  <c r="G167" i="5"/>
  <c r="G166" i="5"/>
  <c r="G165" i="5"/>
  <c r="D164" i="5"/>
  <c r="G164" i="5" s="1"/>
  <c r="D163" i="5"/>
  <c r="G163" i="5" s="1"/>
  <c r="G162" i="5"/>
  <c r="G161"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D101" i="5"/>
  <c r="G101" i="5" s="1"/>
  <c r="F100" i="5"/>
  <c r="E100" i="5"/>
  <c r="D100" i="5" s="1"/>
  <c r="D99" i="5"/>
  <c r="G99" i="5" s="1"/>
  <c r="D98" i="5"/>
  <c r="G98" i="5" s="1"/>
  <c r="D97" i="5"/>
  <c r="G97" i="5" s="1"/>
  <c r="D96" i="5"/>
  <c r="G96" i="5" s="1"/>
  <c r="D95" i="5"/>
  <c r="G95" i="5" s="1"/>
  <c r="D94" i="5"/>
  <c r="G94" i="5" s="1"/>
  <c r="D93" i="5"/>
  <c r="G93" i="5" s="1"/>
  <c r="D92" i="5"/>
  <c r="G92" i="5" s="1"/>
  <c r="D91" i="5"/>
  <c r="G91" i="5" s="1"/>
  <c r="D90" i="5"/>
  <c r="G90" i="5" s="1"/>
  <c r="G89" i="5"/>
  <c r="D89" i="5"/>
  <c r="D88" i="5"/>
  <c r="G88" i="5" s="1"/>
  <c r="G87" i="5"/>
  <c r="D87" i="5"/>
  <c r="D86" i="5"/>
  <c r="G86" i="5" s="1"/>
  <c r="G85" i="5"/>
  <c r="D84" i="5"/>
  <c r="G84" i="5" s="1"/>
  <c r="D83" i="5"/>
  <c r="G83" i="5" s="1"/>
  <c r="D82" i="5"/>
  <c r="G82" i="5" s="1"/>
  <c r="G81" i="5"/>
  <c r="G80" i="5"/>
  <c r="G79" i="5"/>
  <c r="G78" i="5"/>
  <c r="G77" i="5"/>
  <c r="G76" i="5"/>
  <c r="G75" i="5"/>
  <c r="G74" i="5"/>
  <c r="G73" i="5"/>
  <c r="G72" i="5"/>
  <c r="G71" i="5"/>
  <c r="G70" i="5"/>
  <c r="G69" i="5"/>
  <c r="D68" i="5"/>
  <c r="G68" i="5" s="1"/>
  <c r="D67" i="5"/>
  <c r="G67" i="5" s="1"/>
  <c r="D66" i="5"/>
  <c r="G66" i="5" s="1"/>
  <c r="D65" i="5"/>
  <c r="G65" i="5" s="1"/>
  <c r="D64" i="5"/>
  <c r="G64" i="5" s="1"/>
  <c r="D63" i="5"/>
  <c r="G63" i="5" s="1"/>
  <c r="D62" i="5"/>
  <c r="G62" i="5" s="1"/>
  <c r="D61" i="5"/>
  <c r="G61" i="5" s="1"/>
  <c r="D60" i="5"/>
  <c r="G60" i="5" s="1"/>
  <c r="D59" i="5"/>
  <c r="G59" i="5" s="1"/>
  <c r="D58" i="5"/>
  <c r="G58" i="5" s="1"/>
  <c r="D57" i="5"/>
  <c r="G57" i="5" s="1"/>
  <c r="D56" i="5"/>
  <c r="G56" i="5" s="1"/>
  <c r="D55" i="5"/>
  <c r="G55" i="5" s="1"/>
  <c r="D54" i="5"/>
  <c r="G54" i="5" s="1"/>
  <c r="D53" i="5"/>
  <c r="G53" i="5" s="1"/>
  <c r="D52" i="5"/>
  <c r="G52" i="5" s="1"/>
  <c r="D51" i="5"/>
  <c r="G51" i="5" s="1"/>
  <c r="D50" i="5"/>
  <c r="G50" i="5" s="1"/>
  <c r="D49" i="5"/>
  <c r="G49" i="5" s="1"/>
  <c r="D48" i="5"/>
  <c r="G48" i="5" s="1"/>
  <c r="D47" i="5"/>
  <c r="G47" i="5" s="1"/>
  <c r="D46" i="5"/>
  <c r="G46" i="5" s="1"/>
  <c r="G45" i="5"/>
  <c r="D45" i="5"/>
  <c r="D44" i="5"/>
  <c r="G44" i="5" s="1"/>
  <c r="G43" i="5"/>
  <c r="D43" i="5"/>
  <c r="D42" i="5"/>
  <c r="G42" i="5" s="1"/>
  <c r="D41" i="5"/>
  <c r="G41" i="5" s="1"/>
  <c r="D40" i="5"/>
  <c r="G40" i="5" s="1"/>
  <c r="D39" i="5"/>
  <c r="G39" i="5" s="1"/>
  <c r="D38" i="5"/>
  <c r="G38" i="5" s="1"/>
  <c r="D37" i="5"/>
  <c r="G37" i="5" s="1"/>
  <c r="G36" i="5"/>
  <c r="G35" i="5"/>
  <c r="G34" i="5"/>
  <c r="G33" i="5"/>
  <c r="G32" i="5"/>
  <c r="G31" i="5"/>
  <c r="G30" i="5"/>
  <c r="G29" i="5"/>
  <c r="G28" i="5"/>
  <c r="G27" i="5"/>
  <c r="G26" i="5"/>
  <c r="G25" i="5"/>
  <c r="G24" i="5"/>
  <c r="G23" i="5"/>
  <c r="G22" i="5"/>
  <c r="G21" i="5"/>
  <c r="G20" i="5"/>
  <c r="G19" i="5"/>
  <c r="D18" i="5"/>
  <c r="G18" i="5" s="1"/>
  <c r="G17" i="5"/>
  <c r="G16" i="5"/>
  <c r="G15" i="5"/>
  <c r="G14" i="5"/>
  <c r="G13" i="5"/>
  <c r="G12" i="5"/>
  <c r="D11" i="5"/>
  <c r="G11" i="5" s="1"/>
  <c r="F10" i="5"/>
  <c r="E10" i="5"/>
  <c r="D10" i="5" s="1"/>
  <c r="G9" i="5"/>
  <c r="G8" i="5"/>
  <c r="F7" i="5"/>
  <c r="D305" i="6"/>
  <c r="G305" i="6" s="1"/>
  <c r="D304" i="6"/>
  <c r="G304" i="6" s="1"/>
  <c r="D303" i="6"/>
  <c r="G303" i="6" s="1"/>
  <c r="D302" i="6"/>
  <c r="G302" i="6" s="1"/>
  <c r="D301" i="6"/>
  <c r="G301" i="6" s="1"/>
  <c r="D300" i="6"/>
  <c r="G300" i="6" s="1"/>
  <c r="D299" i="6"/>
  <c r="G299" i="6" s="1"/>
  <c r="D298" i="6"/>
  <c r="G298" i="6" s="1"/>
  <c r="D297" i="6"/>
  <c r="G297" i="6" s="1"/>
  <c r="D296" i="6"/>
  <c r="G296" i="6" s="1"/>
  <c r="D295" i="6"/>
  <c r="G295" i="6" s="1"/>
  <c r="G294" i="6"/>
  <c r="D294" i="6"/>
  <c r="D293" i="6"/>
  <c r="G293" i="6" s="1"/>
  <c r="G292" i="6"/>
  <c r="D292" i="6"/>
  <c r="D291" i="6"/>
  <c r="G291" i="6" s="1"/>
  <c r="D290" i="6"/>
  <c r="G290" i="6" s="1"/>
  <c r="D289" i="6"/>
  <c r="G289" i="6" s="1"/>
  <c r="D288" i="6"/>
  <c r="G288" i="6" s="1"/>
  <c r="D287" i="6"/>
  <c r="G287" i="6" s="1"/>
  <c r="D286" i="6"/>
  <c r="G286" i="6" s="1"/>
  <c r="D285" i="6"/>
  <c r="G285" i="6" s="1"/>
  <c r="D284" i="6"/>
  <c r="G284" i="6" s="1"/>
  <c r="D283" i="6"/>
  <c r="G283" i="6" s="1"/>
  <c r="D282" i="6"/>
  <c r="G282" i="6" s="1"/>
  <c r="D281" i="6"/>
  <c r="G281" i="6" s="1"/>
  <c r="D280" i="6"/>
  <c r="G280" i="6" s="1"/>
  <c r="D279" i="6"/>
  <c r="G279" i="6" s="1"/>
  <c r="D278" i="6"/>
  <c r="G278" i="6" s="1"/>
  <c r="D277" i="6"/>
  <c r="G277" i="6" s="1"/>
  <c r="D276" i="6"/>
  <c r="G276" i="6" s="1"/>
  <c r="D275" i="6"/>
  <c r="G275" i="6" s="1"/>
  <c r="D274" i="6"/>
  <c r="G274" i="6" s="1"/>
  <c r="D273" i="6"/>
  <c r="G273" i="6" s="1"/>
  <c r="D272" i="6"/>
  <c r="G272" i="6" s="1"/>
  <c r="D271" i="6"/>
  <c r="G271" i="6" s="1"/>
  <c r="D270" i="6"/>
  <c r="G270" i="6" s="1"/>
  <c r="D269" i="6"/>
  <c r="G269" i="6" s="1"/>
  <c r="D268" i="6"/>
  <c r="G268" i="6" s="1"/>
  <c r="D267" i="6"/>
  <c r="G267" i="6" s="1"/>
  <c r="D266" i="6"/>
  <c r="G266" i="6" s="1"/>
  <c r="D265" i="6"/>
  <c r="G265" i="6" s="1"/>
  <c r="D264" i="6"/>
  <c r="G264" i="6" s="1"/>
  <c r="D263" i="6"/>
  <c r="G263" i="6" s="1"/>
  <c r="D262" i="6"/>
  <c r="G262" i="6" s="1"/>
  <c r="D261" i="6"/>
  <c r="G261" i="6" s="1"/>
  <c r="D260" i="6"/>
  <c r="G260" i="6" s="1"/>
  <c r="D259" i="6"/>
  <c r="G259" i="6" s="1"/>
  <c r="D258" i="6"/>
  <c r="G258" i="6" s="1"/>
  <c r="D257" i="6"/>
  <c r="G257" i="6" s="1"/>
  <c r="D256" i="6"/>
  <c r="G256" i="6" s="1"/>
  <c r="D255" i="6"/>
  <c r="G255" i="6" s="1"/>
  <c r="D254" i="6"/>
  <c r="G254" i="6" s="1"/>
  <c r="D253" i="6"/>
  <c r="G253" i="6" s="1"/>
  <c r="D252" i="6"/>
  <c r="G252" i="6" s="1"/>
  <c r="D251" i="6"/>
  <c r="G251" i="6" s="1"/>
  <c r="D250" i="6"/>
  <c r="G250" i="6" s="1"/>
  <c r="D249" i="6"/>
  <c r="G249" i="6" s="1"/>
  <c r="D248" i="6"/>
  <c r="G248" i="6" s="1"/>
  <c r="D247" i="6"/>
  <c r="G247" i="6" s="1"/>
  <c r="D246" i="6"/>
  <c r="G246" i="6" s="1"/>
  <c r="D245" i="6"/>
  <c r="G245" i="6" s="1"/>
  <c r="D244" i="6"/>
  <c r="G244" i="6" s="1"/>
  <c r="D243" i="6"/>
  <c r="G243" i="6" s="1"/>
  <c r="D242" i="6"/>
  <c r="G242" i="6" s="1"/>
  <c r="D241" i="6"/>
  <c r="G241" i="6" s="1"/>
  <c r="D240" i="6"/>
  <c r="G240" i="6" s="1"/>
  <c r="D239" i="6"/>
  <c r="G239" i="6" s="1"/>
  <c r="D238" i="6"/>
  <c r="G238" i="6" s="1"/>
  <c r="D237" i="6"/>
  <c r="G237" i="6" s="1"/>
  <c r="D236" i="6"/>
  <c r="G236" i="6" s="1"/>
  <c r="D235" i="6"/>
  <c r="G235" i="6" s="1"/>
  <c r="D234" i="6"/>
  <c r="G234" i="6" s="1"/>
  <c r="D233" i="6"/>
  <c r="G233" i="6" s="1"/>
  <c r="D232" i="6"/>
  <c r="G232" i="6" s="1"/>
  <c r="D231" i="6"/>
  <c r="G231" i="6" s="1"/>
  <c r="D230" i="6"/>
  <c r="G230" i="6" s="1"/>
  <c r="D229" i="6"/>
  <c r="G229" i="6" s="1"/>
  <c r="D228" i="6"/>
  <c r="G228" i="6" s="1"/>
  <c r="D227" i="6"/>
  <c r="G227" i="6" s="1"/>
  <c r="D226" i="6"/>
  <c r="G226" i="6" s="1"/>
  <c r="D225" i="6"/>
  <c r="G225" i="6" s="1"/>
  <c r="D224" i="6"/>
  <c r="G224" i="6" s="1"/>
  <c r="D223" i="6"/>
  <c r="G223" i="6" s="1"/>
  <c r="D222" i="6"/>
  <c r="G222" i="6" s="1"/>
  <c r="D221" i="6"/>
  <c r="G221" i="6" s="1"/>
  <c r="D220" i="6"/>
  <c r="G220" i="6" s="1"/>
  <c r="D219" i="6"/>
  <c r="G219" i="6" s="1"/>
  <c r="D218" i="6"/>
  <c r="G218" i="6" s="1"/>
  <c r="D217" i="6"/>
  <c r="G217" i="6" s="1"/>
  <c r="D216" i="6"/>
  <c r="G216" i="6" s="1"/>
  <c r="D215" i="6"/>
  <c r="G215" i="6" s="1"/>
  <c r="D214" i="6"/>
  <c r="G214" i="6" s="1"/>
  <c r="D213" i="6"/>
  <c r="G213" i="6" s="1"/>
  <c r="D212" i="6"/>
  <c r="G212" i="6" s="1"/>
  <c r="D211" i="6"/>
  <c r="G211" i="6" s="1"/>
  <c r="D210" i="6"/>
  <c r="G210" i="6" s="1"/>
  <c r="D209" i="6"/>
  <c r="G209" i="6" s="1"/>
  <c r="D208" i="6"/>
  <c r="G208" i="6" s="1"/>
  <c r="D207" i="6"/>
  <c r="G207" i="6" s="1"/>
  <c r="D206" i="6"/>
  <c r="G206" i="6" s="1"/>
  <c r="D205" i="6"/>
  <c r="G205" i="6" s="1"/>
  <c r="D204" i="6"/>
  <c r="G204" i="6" s="1"/>
  <c r="D203" i="6"/>
  <c r="G203" i="6" s="1"/>
  <c r="D202" i="6"/>
  <c r="G202" i="6" s="1"/>
  <c r="D201" i="6"/>
  <c r="G201" i="6" s="1"/>
  <c r="D200" i="6"/>
  <c r="G200" i="6" s="1"/>
  <c r="D199" i="6"/>
  <c r="G199" i="6" s="1"/>
  <c r="D198" i="6"/>
  <c r="G198" i="6" s="1"/>
  <c r="D197" i="6"/>
  <c r="G197" i="6" s="1"/>
  <c r="D196" i="6"/>
  <c r="G196" i="6" s="1"/>
  <c r="D195" i="6"/>
  <c r="G195" i="6" s="1"/>
  <c r="D194" i="6"/>
  <c r="G194" i="6" s="1"/>
  <c r="D193" i="6"/>
  <c r="G193" i="6" s="1"/>
  <c r="D192" i="6"/>
  <c r="G192" i="6" s="1"/>
  <c r="D191" i="6"/>
  <c r="G191" i="6" s="1"/>
  <c r="D190" i="6"/>
  <c r="G190" i="6" s="1"/>
  <c r="D189" i="6"/>
  <c r="G189" i="6" s="1"/>
  <c r="D188" i="6"/>
  <c r="G188" i="6" s="1"/>
  <c r="D187" i="6"/>
  <c r="G187" i="6" s="1"/>
  <c r="D186" i="6"/>
  <c r="G186" i="6" s="1"/>
  <c r="D185" i="6"/>
  <c r="G185" i="6" s="1"/>
  <c r="D184" i="6"/>
  <c r="G184" i="6" s="1"/>
  <c r="D183" i="6"/>
  <c r="G183" i="6" s="1"/>
  <c r="D182" i="6"/>
  <c r="G182" i="6" s="1"/>
  <c r="D181" i="6"/>
  <c r="G181" i="6" s="1"/>
  <c r="D180" i="6"/>
  <c r="G180" i="6" s="1"/>
  <c r="D179" i="6"/>
  <c r="G179" i="6" s="1"/>
  <c r="D178" i="6"/>
  <c r="G178" i="6" s="1"/>
  <c r="D177" i="6"/>
  <c r="G177" i="6" s="1"/>
  <c r="D176" i="6"/>
  <c r="G176" i="6" s="1"/>
  <c r="D175" i="6"/>
  <c r="G175" i="6" s="1"/>
  <c r="D174" i="6"/>
  <c r="G174" i="6" s="1"/>
  <c r="D173" i="6"/>
  <c r="G173" i="6" s="1"/>
  <c r="D172" i="6"/>
  <c r="G172" i="6" s="1"/>
  <c r="D171" i="6"/>
  <c r="G171" i="6" s="1"/>
  <c r="D170" i="6"/>
  <c r="G170" i="6" s="1"/>
  <c r="D169" i="6"/>
  <c r="G169" i="6" s="1"/>
  <c r="D168" i="6"/>
  <c r="G168" i="6" s="1"/>
  <c r="D167" i="6"/>
  <c r="G167" i="6" s="1"/>
  <c r="D166" i="6"/>
  <c r="G166" i="6" s="1"/>
  <c r="D165" i="6"/>
  <c r="G165" i="6" s="1"/>
  <c r="D164" i="6"/>
  <c r="G164" i="6" s="1"/>
  <c r="D163" i="6"/>
  <c r="G163" i="6" s="1"/>
  <c r="D162" i="6"/>
  <c r="G162" i="6" s="1"/>
  <c r="D161" i="6"/>
  <c r="G161" i="6" s="1"/>
  <c r="D160" i="6"/>
  <c r="G160" i="6" s="1"/>
  <c r="D159" i="6"/>
  <c r="G159" i="6" s="1"/>
  <c r="D158" i="6"/>
  <c r="G158" i="6" s="1"/>
  <c r="D157" i="6"/>
  <c r="G157" i="6" s="1"/>
  <c r="D156" i="6"/>
  <c r="G156" i="6" s="1"/>
  <c r="D155" i="6"/>
  <c r="G155" i="6" s="1"/>
  <c r="D154" i="6"/>
  <c r="G154" i="6" s="1"/>
  <c r="D153" i="6"/>
  <c r="G153" i="6" s="1"/>
  <c r="D152" i="6"/>
  <c r="G152" i="6" s="1"/>
  <c r="D151" i="6"/>
  <c r="G151" i="6" s="1"/>
  <c r="D150" i="6"/>
  <c r="G150" i="6" s="1"/>
  <c r="D149" i="6"/>
  <c r="G149" i="6" s="1"/>
  <c r="D148" i="6"/>
  <c r="G148" i="6" s="1"/>
  <c r="D147" i="6"/>
  <c r="G147" i="6" s="1"/>
  <c r="D146" i="6"/>
  <c r="G146" i="6" s="1"/>
  <c r="D145" i="6"/>
  <c r="G145" i="6" s="1"/>
  <c r="D144" i="6"/>
  <c r="G144" i="6" s="1"/>
  <c r="D143" i="6"/>
  <c r="G143" i="6" s="1"/>
  <c r="D142" i="6"/>
  <c r="G142" i="6" s="1"/>
  <c r="D141" i="6"/>
  <c r="G141" i="6" s="1"/>
  <c r="D140" i="6"/>
  <c r="G140" i="6" s="1"/>
  <c r="D139" i="6"/>
  <c r="G139" i="6" s="1"/>
  <c r="D138" i="6"/>
  <c r="G138" i="6" s="1"/>
  <c r="D137" i="6"/>
  <c r="G137" i="6" s="1"/>
  <c r="D136" i="6"/>
  <c r="G136" i="6" s="1"/>
  <c r="D135" i="6"/>
  <c r="G135" i="6" s="1"/>
  <c r="D134" i="6"/>
  <c r="G134" i="6" s="1"/>
  <c r="D133" i="6"/>
  <c r="G133" i="6" s="1"/>
  <c r="D132" i="6"/>
  <c r="G132" i="6" s="1"/>
  <c r="D131" i="6"/>
  <c r="G131" i="6" s="1"/>
  <c r="D130" i="6"/>
  <c r="G130" i="6" s="1"/>
  <c r="D129" i="6"/>
  <c r="G129" i="6" s="1"/>
  <c r="D128" i="6"/>
  <c r="G128" i="6" s="1"/>
  <c r="D127" i="6"/>
  <c r="G127" i="6" s="1"/>
  <c r="D126" i="6"/>
  <c r="G126" i="6" s="1"/>
  <c r="D125" i="6"/>
  <c r="G125" i="6" s="1"/>
  <c r="D124" i="6"/>
  <c r="G124" i="6" s="1"/>
  <c r="D123" i="6"/>
  <c r="G123" i="6" s="1"/>
  <c r="D122" i="6"/>
  <c r="G122" i="6" s="1"/>
  <c r="D121" i="6"/>
  <c r="G121" i="6" s="1"/>
  <c r="D120" i="6"/>
  <c r="G120" i="6" s="1"/>
  <c r="D119" i="6"/>
  <c r="G119" i="6" s="1"/>
  <c r="D118" i="6"/>
  <c r="G118" i="6" s="1"/>
  <c r="D117" i="6"/>
  <c r="G117" i="6" s="1"/>
  <c r="D116" i="6"/>
  <c r="G116" i="6" s="1"/>
  <c r="D115" i="6"/>
  <c r="G115" i="6" s="1"/>
  <c r="D114" i="6"/>
  <c r="G114" i="6" s="1"/>
  <c r="D113" i="6"/>
  <c r="G113" i="6" s="1"/>
  <c r="D112" i="6"/>
  <c r="G112" i="6" s="1"/>
  <c r="D111" i="6"/>
  <c r="G111" i="6" s="1"/>
  <c r="D110" i="6"/>
  <c r="G110" i="6" s="1"/>
  <c r="D109" i="6"/>
  <c r="G109" i="6" s="1"/>
  <c r="D108" i="6"/>
  <c r="G108" i="6" s="1"/>
  <c r="D107" i="6"/>
  <c r="G107" i="6" s="1"/>
  <c r="D106" i="6"/>
  <c r="G106" i="6" s="1"/>
  <c r="D105" i="6"/>
  <c r="G105" i="6" s="1"/>
  <c r="D104" i="6"/>
  <c r="G104" i="6" s="1"/>
  <c r="D103" i="6"/>
  <c r="G103" i="6" s="1"/>
  <c r="D102" i="6"/>
  <c r="G102" i="6" s="1"/>
  <c r="D101" i="6"/>
  <c r="G101" i="6" s="1"/>
  <c r="D100" i="6"/>
  <c r="G100" i="6" s="1"/>
  <c r="D99" i="6"/>
  <c r="G99" i="6" s="1"/>
  <c r="D98" i="6"/>
  <c r="G98" i="6" s="1"/>
  <c r="D97" i="6"/>
  <c r="G97" i="6" s="1"/>
  <c r="D96" i="6"/>
  <c r="G96" i="6" s="1"/>
  <c r="D95" i="6"/>
  <c r="G95" i="6" s="1"/>
  <c r="D94" i="6"/>
  <c r="G94" i="6" s="1"/>
  <c r="D93" i="6"/>
  <c r="G93" i="6" s="1"/>
  <c r="D92" i="6"/>
  <c r="G92" i="6" s="1"/>
  <c r="D91" i="6"/>
  <c r="G91" i="6" s="1"/>
  <c r="D90" i="6"/>
  <c r="G90" i="6" s="1"/>
  <c r="D89" i="6"/>
  <c r="G89" i="6" s="1"/>
  <c r="D88" i="6"/>
  <c r="G88" i="6" s="1"/>
  <c r="D87" i="6"/>
  <c r="G87" i="6" s="1"/>
  <c r="D86" i="6"/>
  <c r="G86" i="6" s="1"/>
  <c r="D85" i="6"/>
  <c r="G85" i="6" s="1"/>
  <c r="D84" i="6"/>
  <c r="G84" i="6" s="1"/>
  <c r="D83" i="6"/>
  <c r="G83" i="6" s="1"/>
  <c r="D82" i="6"/>
  <c r="G82" i="6" s="1"/>
  <c r="D81" i="6"/>
  <c r="G81" i="6" s="1"/>
  <c r="D80" i="6"/>
  <c r="G80" i="6" s="1"/>
  <c r="D79" i="6"/>
  <c r="G79" i="6" s="1"/>
  <c r="D78" i="6"/>
  <c r="G78" i="6" s="1"/>
  <c r="D77" i="6"/>
  <c r="G77" i="6" s="1"/>
  <c r="D76" i="6"/>
  <c r="G76" i="6" s="1"/>
  <c r="D75" i="6"/>
  <c r="G75" i="6" s="1"/>
  <c r="D74" i="6"/>
  <c r="G74" i="6" s="1"/>
  <c r="D73" i="6"/>
  <c r="G73" i="6" s="1"/>
  <c r="D72" i="6"/>
  <c r="G72" i="6" s="1"/>
  <c r="D71" i="6"/>
  <c r="G71" i="6" s="1"/>
  <c r="D70" i="6"/>
  <c r="G70" i="6" s="1"/>
  <c r="D69" i="6"/>
  <c r="G69" i="6" s="1"/>
  <c r="D68" i="6"/>
  <c r="G68" i="6" s="1"/>
  <c r="D67" i="6"/>
  <c r="G67" i="6" s="1"/>
  <c r="D66" i="6"/>
  <c r="G66" i="6" s="1"/>
  <c r="D65" i="6"/>
  <c r="G65" i="6" s="1"/>
  <c r="D64" i="6"/>
  <c r="G64" i="6" s="1"/>
  <c r="D63" i="6"/>
  <c r="G63" i="6" s="1"/>
  <c r="D62" i="6"/>
  <c r="G62" i="6" s="1"/>
  <c r="D61" i="6"/>
  <c r="G61" i="6" s="1"/>
  <c r="D60" i="6"/>
  <c r="G60" i="6" s="1"/>
  <c r="D59" i="6"/>
  <c r="G59" i="6" s="1"/>
  <c r="D58" i="6"/>
  <c r="G58" i="6" s="1"/>
  <c r="D57" i="6"/>
  <c r="G57" i="6" s="1"/>
  <c r="D56" i="6"/>
  <c r="G56" i="6" s="1"/>
  <c r="D55" i="6"/>
  <c r="G55" i="6" s="1"/>
  <c r="D54" i="6"/>
  <c r="G54" i="6" s="1"/>
  <c r="D53" i="6"/>
  <c r="G53" i="6" s="1"/>
  <c r="D52" i="6"/>
  <c r="G52" i="6" s="1"/>
  <c r="D51" i="6"/>
  <c r="G51" i="6" s="1"/>
  <c r="D50" i="6"/>
  <c r="G50" i="6" s="1"/>
  <c r="D49" i="6"/>
  <c r="G49" i="6" s="1"/>
  <c r="D48" i="6"/>
  <c r="G48" i="6" s="1"/>
  <c r="D47" i="6"/>
  <c r="G47" i="6" s="1"/>
  <c r="D46" i="6"/>
  <c r="G46" i="6" s="1"/>
  <c r="D45" i="6"/>
  <c r="G45" i="6" s="1"/>
  <c r="D44" i="6"/>
  <c r="G44" i="6" s="1"/>
  <c r="D43" i="6"/>
  <c r="G43" i="6" s="1"/>
  <c r="D42" i="6"/>
  <c r="G42" i="6" s="1"/>
  <c r="D41" i="6"/>
  <c r="G41" i="6" s="1"/>
  <c r="D40" i="6"/>
  <c r="G40" i="6" s="1"/>
  <c r="D39" i="6"/>
  <c r="G39" i="6" s="1"/>
  <c r="D38" i="6"/>
  <c r="G38" i="6" s="1"/>
  <c r="D37" i="6"/>
  <c r="G37" i="6" s="1"/>
  <c r="D36" i="6"/>
  <c r="G36" i="6" s="1"/>
  <c r="D35" i="6"/>
  <c r="G35" i="6" s="1"/>
  <c r="D34" i="6"/>
  <c r="G34" i="6" s="1"/>
  <c r="D33" i="6"/>
  <c r="G33" i="6" s="1"/>
  <c r="D32" i="6"/>
  <c r="G32" i="6" s="1"/>
  <c r="D31" i="6"/>
  <c r="G31" i="6" s="1"/>
  <c r="D30" i="6"/>
  <c r="G30" i="6" s="1"/>
  <c r="D29" i="6"/>
  <c r="G29" i="6" s="1"/>
  <c r="D28" i="6"/>
  <c r="G28" i="6" s="1"/>
  <c r="D27" i="6"/>
  <c r="G27" i="6" s="1"/>
  <c r="D26" i="6"/>
  <c r="G26" i="6" s="1"/>
  <c r="D25" i="6"/>
  <c r="G25" i="6" s="1"/>
  <c r="D24" i="6"/>
  <c r="G24" i="6" s="1"/>
  <c r="D23" i="6"/>
  <c r="G23" i="6" s="1"/>
  <c r="D22" i="6"/>
  <c r="G22" i="6" s="1"/>
  <c r="D21" i="6"/>
  <c r="G21" i="6" s="1"/>
  <c r="D20" i="6"/>
  <c r="G20" i="6" s="1"/>
  <c r="D19" i="6"/>
  <c r="G19" i="6" s="1"/>
  <c r="D18" i="6"/>
  <c r="G18" i="6" s="1"/>
  <c r="D17" i="6"/>
  <c r="G17" i="6" s="1"/>
  <c r="D16" i="6"/>
  <c r="G16" i="6" s="1"/>
  <c r="D15" i="6"/>
  <c r="G15" i="6" s="1"/>
  <c r="D14" i="6"/>
  <c r="G14" i="6" s="1"/>
  <c r="D13" i="6"/>
  <c r="G13" i="6" s="1"/>
  <c r="D12" i="6"/>
  <c r="G12" i="6" s="1"/>
  <c r="D11" i="6"/>
  <c r="G11" i="6" s="1"/>
  <c r="D10" i="6"/>
  <c r="G10" i="6" s="1"/>
  <c r="D9" i="6"/>
  <c r="G9" i="6" s="1"/>
  <c r="D8" i="6"/>
  <c r="G8" i="6" s="1"/>
  <c r="F7" i="6"/>
  <c r="E7" i="6"/>
  <c r="D7" i="6"/>
  <c r="D7" i="7" l="1"/>
  <c r="G9" i="8"/>
  <c r="D7" i="8"/>
  <c r="G7" i="8" s="1"/>
  <c r="G9" i="7"/>
  <c r="G7" i="7"/>
  <c r="E7" i="5"/>
  <c r="G100" i="5"/>
  <c r="G10" i="5"/>
  <c r="D7" i="5"/>
  <c r="G7" i="5" s="1"/>
  <c r="G7" i="6"/>
  <c r="D10" i="2"/>
  <c r="G10" i="2" s="1"/>
  <c r="D104" i="2"/>
  <c r="G104" i="2" s="1"/>
  <c r="D103" i="2"/>
  <c r="G103" i="2" s="1"/>
  <c r="D102" i="2"/>
  <c r="G102" i="2"/>
  <c r="D101" i="2"/>
  <c r="G101" i="2" s="1"/>
  <c r="D100" i="2"/>
  <c r="G100" i="2" s="1"/>
  <c r="D99" i="2"/>
  <c r="G99" i="2"/>
  <c r="D98" i="2"/>
  <c r="G98" i="2" s="1"/>
  <c r="D97" i="2"/>
  <c r="G97" i="2" s="1"/>
  <c r="D96" i="2"/>
  <c r="G96" i="2"/>
  <c r="D95" i="2"/>
  <c r="G95" i="2" s="1"/>
  <c r="D94" i="2"/>
  <c r="G94" i="2" s="1"/>
  <c r="D93" i="2"/>
  <c r="G93" i="2"/>
  <c r="D92" i="2"/>
  <c r="G92" i="2" s="1"/>
  <c r="D86" i="2"/>
  <c r="G86" i="2" s="1"/>
  <c r="D85" i="2"/>
  <c r="G85" i="2"/>
  <c r="D84" i="2"/>
  <c r="G84" i="2" s="1"/>
  <c r="D83" i="2"/>
  <c r="G83" i="2" s="1"/>
  <c r="D82" i="2"/>
  <c r="G82" i="2"/>
  <c r="D81" i="2"/>
  <c r="G81" i="2" s="1"/>
  <c r="D80" i="2"/>
  <c r="G80" i="2" s="1"/>
  <c r="D79" i="2"/>
  <c r="G79" i="2"/>
  <c r="D78" i="2"/>
  <c r="G78" i="2" s="1"/>
  <c r="D77" i="2"/>
  <c r="G77" i="2" s="1"/>
  <c r="D76" i="2"/>
  <c r="G76" i="2"/>
  <c r="D75" i="2"/>
  <c r="G75" i="2" s="1"/>
  <c r="D74" i="2"/>
  <c r="G74" i="2" s="1"/>
  <c r="D73" i="2"/>
  <c r="G73" i="2"/>
  <c r="D72" i="2"/>
  <c r="G72" i="2" s="1"/>
  <c r="D71" i="2"/>
  <c r="G71" i="2" s="1"/>
  <c r="D70" i="2"/>
  <c r="G70" i="2"/>
  <c r="D69" i="2"/>
  <c r="G69" i="2" s="1"/>
  <c r="D68" i="2"/>
  <c r="G68" i="2" s="1"/>
  <c r="D67" i="2"/>
  <c r="G67" i="2"/>
  <c r="D66" i="2"/>
  <c r="G66" i="2" s="1"/>
  <c r="D65" i="2"/>
  <c r="G65" i="2" s="1"/>
  <c r="D64" i="2"/>
  <c r="G64" i="2"/>
  <c r="D63" i="2"/>
  <c r="G63" i="2" s="1"/>
  <c r="D61" i="2"/>
  <c r="G61" i="2" s="1"/>
  <c r="D60" i="2"/>
  <c r="G60" i="2"/>
  <c r="D59" i="2"/>
  <c r="G59" i="2" s="1"/>
  <c r="D58" i="2"/>
  <c r="G58" i="2" s="1"/>
  <c r="D57" i="2"/>
  <c r="G57" i="2"/>
  <c r="D56" i="2"/>
  <c r="G56" i="2"/>
  <c r="D55" i="2"/>
  <c r="G55" i="2" s="1"/>
  <c r="D54" i="2"/>
  <c r="G54" i="2"/>
  <c r="D53" i="2"/>
  <c r="G53" i="2"/>
  <c r="D52" i="2"/>
  <c r="G52" i="2" s="1"/>
  <c r="D51" i="2"/>
  <c r="G51" i="2"/>
  <c r="D50" i="2"/>
  <c r="G50" i="2" s="1"/>
  <c r="D49" i="2"/>
  <c r="G49" i="2" s="1"/>
  <c r="D48" i="2"/>
  <c r="G48" i="2"/>
  <c r="D47" i="2"/>
  <c r="G47" i="2" s="1"/>
  <c r="D46" i="2"/>
  <c r="G46" i="2" s="1"/>
  <c r="D45" i="2"/>
  <c r="G45" i="2"/>
  <c r="D44" i="2"/>
  <c r="G44" i="2" s="1"/>
  <c r="D43" i="2"/>
  <c r="G43" i="2" s="1"/>
  <c r="D42" i="2"/>
  <c r="G42" i="2"/>
  <c r="D41" i="2"/>
  <c r="G41" i="2" s="1"/>
  <c r="D40" i="2"/>
  <c r="G40" i="2" s="1"/>
  <c r="D39" i="2"/>
  <c r="G39" i="2"/>
  <c r="D38" i="2"/>
  <c r="G38" i="2" s="1"/>
  <c r="D37" i="2"/>
  <c r="G37" i="2" s="1"/>
  <c r="D36" i="2"/>
  <c r="G36" i="2"/>
  <c r="D35" i="2"/>
  <c r="G35" i="2" s="1"/>
  <c r="D34" i="2"/>
  <c r="G34" i="2" s="1"/>
  <c r="D33" i="2"/>
  <c r="G33" i="2"/>
  <c r="D31" i="2"/>
  <c r="G31" i="2"/>
  <c r="D30" i="2"/>
  <c r="G30" i="2" s="1"/>
  <c r="D29" i="2"/>
  <c r="G29" i="2"/>
  <c r="D28" i="2"/>
  <c r="G28" i="2" s="1"/>
  <c r="D27" i="2"/>
  <c r="G27" i="2" s="1"/>
  <c r="D26" i="2"/>
  <c r="G26" i="2"/>
  <c r="D25" i="2"/>
  <c r="G25" i="2" s="1"/>
  <c r="D24" i="2"/>
  <c r="G24" i="2" s="1"/>
  <c r="D23" i="2"/>
  <c r="G23" i="2"/>
  <c r="D22" i="2"/>
  <c r="G22" i="2" s="1"/>
  <c r="D21" i="2"/>
  <c r="G21" i="2" s="1"/>
  <c r="D20" i="2"/>
  <c r="G20" i="2"/>
  <c r="D19" i="2"/>
  <c r="G19" i="2" s="1"/>
  <c r="D18" i="2"/>
  <c r="G18" i="2" s="1"/>
  <c r="D17" i="2"/>
  <c r="G17" i="2"/>
  <c r="D16" i="2"/>
  <c r="G16" i="2" s="1"/>
  <c r="D15" i="2"/>
  <c r="G15" i="2" s="1"/>
  <c r="D14" i="2"/>
  <c r="G14" i="2"/>
  <c r="D13" i="2"/>
  <c r="G13" i="2" s="1"/>
  <c r="D12" i="2"/>
  <c r="G12" i="2" s="1"/>
  <c r="D11" i="2"/>
  <c r="G11" i="2"/>
  <c r="D9" i="2"/>
  <c r="G9" i="2" s="1"/>
  <c r="D8" i="2"/>
  <c r="G8" i="2" s="1"/>
  <c r="F7" i="2"/>
  <c r="E7" i="2"/>
  <c r="D7" i="2" l="1"/>
  <c r="I7" i="2" s="1"/>
  <c r="G7" i="2" l="1"/>
  <c r="J7" i="2"/>
  <c r="K7" i="2" s="1"/>
</calcChain>
</file>

<file path=xl/sharedStrings.xml><?xml version="1.0" encoding="utf-8"?>
<sst xmlns="http://schemas.openxmlformats.org/spreadsheetml/2006/main" count="6957" uniqueCount="5613">
  <si>
    <r>
      <rPr>
        <sz val="12"/>
        <rFont val="標楷體"/>
        <family val="4"/>
        <charset val="136"/>
      </rPr>
      <t>貿易服務組</t>
    </r>
  </si>
  <si>
    <r>
      <rPr>
        <sz val="12"/>
        <rFont val="標楷體"/>
        <family val="4"/>
        <charset val="136"/>
      </rPr>
      <t>貿易安全與管控小組</t>
    </r>
    <phoneticPr fontId="6" type="noConversion"/>
  </si>
  <si>
    <r>
      <rPr>
        <sz val="12"/>
        <rFont val="標楷體"/>
        <family val="4"/>
        <charset val="136"/>
      </rPr>
      <t>多邊貿易組</t>
    </r>
    <phoneticPr fontId="6" type="noConversion"/>
  </si>
  <si>
    <r>
      <rPr>
        <sz val="12"/>
        <rFont val="標楷體"/>
        <family val="4"/>
        <charset val="136"/>
      </rPr>
      <t>綜合企劃委員會</t>
    </r>
    <phoneticPr fontId="6" type="noConversion"/>
  </si>
  <si>
    <r>
      <rPr>
        <sz val="12"/>
        <rFont val="標楷體"/>
        <family val="4"/>
        <charset val="136"/>
      </rPr>
      <t>統計室</t>
    </r>
    <phoneticPr fontId="6" type="noConversion"/>
  </si>
  <si>
    <r>
      <rPr>
        <sz val="12"/>
        <rFont val="標楷體"/>
        <family val="4"/>
        <charset val="136"/>
      </rPr>
      <t>事務科</t>
    </r>
    <phoneticPr fontId="6" type="noConversion"/>
  </si>
  <si>
    <t>9/3</t>
    <phoneticPr fontId="6" type="noConversion"/>
  </si>
  <si>
    <t>7/11</t>
    <phoneticPr fontId="6" type="noConversion"/>
  </si>
  <si>
    <t>5/8</t>
    <phoneticPr fontId="6" type="noConversion"/>
  </si>
  <si>
    <r>
      <rPr>
        <sz val="12"/>
        <rFont val="標楷體"/>
        <family val="4"/>
        <charset val="136"/>
      </rPr>
      <t>人事室</t>
    </r>
    <phoneticPr fontId="6" type="noConversion"/>
  </si>
  <si>
    <r>
      <rPr>
        <sz val="12"/>
        <rFont val="標楷體"/>
        <family val="4"/>
        <charset val="136"/>
      </rPr>
      <t>服務組</t>
    </r>
    <phoneticPr fontId="6" type="noConversion"/>
  </si>
  <si>
    <r>
      <rPr>
        <sz val="12"/>
        <rFont val="標楷體"/>
        <family val="4"/>
        <charset val="136"/>
      </rPr>
      <t>政風室</t>
    </r>
    <phoneticPr fontId="6" type="noConversion"/>
  </si>
  <si>
    <r>
      <rPr>
        <sz val="12"/>
        <rFont val="標楷體"/>
        <family val="4"/>
        <charset val="136"/>
      </rPr>
      <t>綜企會</t>
    </r>
    <phoneticPr fontId="6" type="noConversion"/>
  </si>
  <si>
    <r>
      <rPr>
        <sz val="12"/>
        <rFont val="標楷體"/>
        <family val="4"/>
        <charset val="136"/>
      </rPr>
      <t>會計室</t>
    </r>
    <phoneticPr fontId="6" type="noConversion"/>
  </si>
  <si>
    <r>
      <rPr>
        <sz val="12"/>
        <rFont val="標楷體"/>
        <family val="4"/>
        <charset val="136"/>
      </rPr>
      <t>秘書室事務科</t>
    </r>
    <phoneticPr fontId="6" type="noConversion"/>
  </si>
  <si>
    <r>
      <rPr>
        <sz val="12"/>
        <rFont val="標楷體"/>
        <family val="4"/>
        <charset val="136"/>
      </rPr>
      <t>資訊中心</t>
    </r>
    <phoneticPr fontId="6" type="noConversion"/>
  </si>
  <si>
    <r>
      <rPr>
        <sz val="12"/>
        <rFont val="標楷體"/>
        <family val="4"/>
        <charset val="136"/>
      </rPr>
      <t>一般人員資安教育訓練</t>
    </r>
  </si>
  <si>
    <r>
      <rPr>
        <sz val="12"/>
        <rFont val="標楷體"/>
        <family val="4"/>
        <charset val="136"/>
      </rPr>
      <t>技術人員資安教育訓練</t>
    </r>
  </si>
  <si>
    <r>
      <rPr>
        <sz val="12"/>
        <rFont val="標楷體"/>
        <family val="4"/>
        <charset val="136"/>
      </rPr>
      <t>高辦處</t>
    </r>
    <phoneticPr fontId="6" type="noConversion"/>
  </si>
  <si>
    <r>
      <rPr>
        <b/>
        <sz val="14"/>
        <rFont val="標楷體"/>
        <family val="4"/>
        <charset val="136"/>
      </rPr>
      <t>附表</t>
    </r>
    <r>
      <rPr>
        <b/>
        <sz val="14"/>
        <rFont val="Times New Roman"/>
        <family val="1"/>
      </rPr>
      <t>1</t>
    </r>
    <phoneticPr fontId="6" type="noConversion"/>
  </si>
  <si>
    <r>
      <rPr>
        <sz val="12"/>
        <rFont val="標楷體"/>
        <family val="4"/>
        <charset val="136"/>
      </rPr>
      <t xml:space="preserve">單位
</t>
    </r>
    <r>
      <rPr>
        <sz val="12"/>
        <rFont val="Times New Roman"/>
        <family val="1"/>
      </rPr>
      <t>Units</t>
    </r>
    <phoneticPr fontId="6" type="noConversion"/>
  </si>
  <si>
    <r>
      <rPr>
        <sz val="12"/>
        <rFont val="標楷體"/>
        <family val="4"/>
        <charset val="136"/>
      </rPr>
      <t xml:space="preserve">研討會等業務名稱
</t>
    </r>
    <r>
      <rPr>
        <sz val="12"/>
        <rFont val="Times New Roman"/>
        <family val="1"/>
      </rPr>
      <t>Seminars and business names</t>
    </r>
    <phoneticPr fontId="6" type="noConversion"/>
  </si>
  <si>
    <r>
      <rPr>
        <sz val="12"/>
        <rFont val="標楷體"/>
        <family val="4"/>
        <charset val="136"/>
      </rPr>
      <t xml:space="preserve">時間
</t>
    </r>
    <r>
      <rPr>
        <sz val="12"/>
        <rFont val="Times New Roman"/>
        <family val="1"/>
      </rPr>
      <t>Times</t>
    </r>
    <phoneticPr fontId="6" type="noConversion"/>
  </si>
  <si>
    <r>
      <rPr>
        <sz val="12"/>
        <rFont val="標楷體"/>
        <family val="4"/>
        <charset val="136"/>
      </rPr>
      <t xml:space="preserve">參加人數
</t>
    </r>
    <r>
      <rPr>
        <sz val="12"/>
        <rFont val="Times New Roman"/>
        <family val="1"/>
      </rPr>
      <t>Number of participants</t>
    </r>
    <phoneticPr fontId="6" type="noConversion"/>
  </si>
  <si>
    <r>
      <rPr>
        <sz val="12"/>
        <rFont val="標楷體"/>
        <family val="4"/>
        <charset val="136"/>
      </rPr>
      <t xml:space="preserve">合計
</t>
    </r>
    <r>
      <rPr>
        <sz val="12"/>
        <rFont val="Times New Roman"/>
        <family val="1"/>
      </rPr>
      <t>Total</t>
    </r>
    <phoneticPr fontId="6" type="noConversion"/>
  </si>
  <si>
    <r>
      <rPr>
        <sz val="12"/>
        <rFont val="標楷體"/>
        <family val="4"/>
        <charset val="136"/>
      </rPr>
      <t xml:space="preserve">男性
</t>
    </r>
    <r>
      <rPr>
        <sz val="12"/>
        <rFont val="Times New Roman"/>
        <family val="1"/>
      </rPr>
      <t>Male</t>
    </r>
    <phoneticPr fontId="6" type="noConversion"/>
  </si>
  <si>
    <r>
      <rPr>
        <sz val="12"/>
        <rFont val="標楷體"/>
        <family val="4"/>
        <charset val="136"/>
      </rPr>
      <t xml:space="preserve">女性
</t>
    </r>
    <r>
      <rPr>
        <sz val="12"/>
        <rFont val="Times New Roman"/>
        <family val="1"/>
      </rPr>
      <t>Female</t>
    </r>
    <phoneticPr fontId="6" type="noConversion"/>
  </si>
  <si>
    <r>
      <rPr>
        <sz val="12"/>
        <rFont val="標楷體"/>
        <family val="4"/>
        <charset val="136"/>
      </rPr>
      <t>百分比</t>
    </r>
    <r>
      <rPr>
        <sz val="12"/>
        <rFont val="Times New Roman"/>
        <family val="1"/>
      </rPr>
      <t>(%)
Percentage</t>
    </r>
    <phoneticPr fontId="6" type="noConversion"/>
  </si>
  <si>
    <r>
      <rPr>
        <sz val="14"/>
        <rFont val="標楷體"/>
        <family val="4"/>
        <charset val="136"/>
      </rPr>
      <t>總計</t>
    </r>
    <r>
      <rPr>
        <sz val="14"/>
        <rFont val="Times New Roman"/>
        <family val="1"/>
      </rPr>
      <t xml:space="preserve">  Grand Total</t>
    </r>
    <phoneticPr fontId="6" type="noConversion"/>
  </si>
  <si>
    <r>
      <t>8/24</t>
    </r>
    <r>
      <rPr>
        <sz val="12"/>
        <rFont val="標楷體"/>
        <family val="4"/>
        <charset val="136"/>
      </rPr>
      <t>、</t>
    </r>
    <r>
      <rPr>
        <sz val="12"/>
        <rFont val="Times New Roman"/>
        <family val="1"/>
      </rPr>
      <t>8/25</t>
    </r>
    <phoneticPr fontId="6" type="noConversion"/>
  </si>
  <si>
    <r>
      <t>8/6</t>
    </r>
    <r>
      <rPr>
        <sz val="12"/>
        <rFont val="標楷體"/>
        <family val="4"/>
        <charset val="136"/>
      </rPr>
      <t>、</t>
    </r>
    <r>
      <rPr>
        <sz val="12"/>
        <rFont val="Times New Roman"/>
        <family val="1"/>
      </rPr>
      <t>8/11</t>
    </r>
    <r>
      <rPr>
        <sz val="12"/>
        <rFont val="標楷體"/>
        <family val="4"/>
        <charset val="136"/>
      </rPr>
      <t>、</t>
    </r>
    <r>
      <rPr>
        <sz val="12"/>
        <rFont val="Times New Roman"/>
        <family val="1"/>
      </rPr>
      <t>9/17</t>
    </r>
    <phoneticPr fontId="6" type="noConversion"/>
  </si>
  <si>
    <t>9/15</t>
    <phoneticPr fontId="6" type="noConversion"/>
  </si>
  <si>
    <t>7/23</t>
    <phoneticPr fontId="6" type="noConversion"/>
  </si>
  <si>
    <t>8/13</t>
    <phoneticPr fontId="6" type="noConversion"/>
  </si>
  <si>
    <t>4/21</t>
    <phoneticPr fontId="6" type="noConversion"/>
  </si>
  <si>
    <t>6/30</t>
    <phoneticPr fontId="6" type="noConversion"/>
  </si>
  <si>
    <t>9/30</t>
    <phoneticPr fontId="6" type="noConversion"/>
  </si>
  <si>
    <t>8/25</t>
    <phoneticPr fontId="6" type="noConversion"/>
  </si>
  <si>
    <t>10/29</t>
    <phoneticPr fontId="6" type="noConversion"/>
  </si>
  <si>
    <t>1/22</t>
    <phoneticPr fontId="6" type="noConversion"/>
  </si>
  <si>
    <t>3/3</t>
    <phoneticPr fontId="6" type="noConversion"/>
  </si>
  <si>
    <t>6/22</t>
    <phoneticPr fontId="6" type="noConversion"/>
  </si>
  <si>
    <t>8/5</t>
    <phoneticPr fontId="6" type="noConversion"/>
  </si>
  <si>
    <t>10/5</t>
    <phoneticPr fontId="6" type="noConversion"/>
  </si>
  <si>
    <t>7/15</t>
    <phoneticPr fontId="6" type="noConversion"/>
  </si>
  <si>
    <t>10/27</t>
    <phoneticPr fontId="6" type="noConversion"/>
  </si>
  <si>
    <t>3/27</t>
    <phoneticPr fontId="6" type="noConversion"/>
  </si>
  <si>
    <t>6/18</t>
    <phoneticPr fontId="6" type="noConversion"/>
  </si>
  <si>
    <t>9/4</t>
    <phoneticPr fontId="6" type="noConversion"/>
  </si>
  <si>
    <t>10/19</t>
    <phoneticPr fontId="6" type="noConversion"/>
  </si>
  <si>
    <t>5/8</t>
  </si>
  <si>
    <t>8/4</t>
  </si>
  <si>
    <t>10/5</t>
  </si>
  <si>
    <r>
      <rPr>
        <sz val="12"/>
        <rFont val="標楷體"/>
        <family val="4"/>
        <charset val="136"/>
      </rPr>
      <t>心理健康諮詢輔導課程</t>
    </r>
  </si>
  <si>
    <t>1/16</t>
    <phoneticPr fontId="6" type="noConversion"/>
  </si>
  <si>
    <r>
      <rPr>
        <sz val="12"/>
        <rFont val="標楷體"/>
        <family val="4"/>
        <charset val="136"/>
      </rPr>
      <t>貿易法訓練課程</t>
    </r>
    <phoneticPr fontId="6" type="noConversion"/>
  </si>
  <si>
    <t>1/28-3/8</t>
    <phoneticPr fontId="6" type="noConversion"/>
  </si>
  <si>
    <r>
      <rPr>
        <sz val="12"/>
        <rFont val="標楷體"/>
        <family val="4"/>
        <charset val="136"/>
      </rPr>
      <t>預防勝於應訴：反傾銷、反規避與原產地研討會</t>
    </r>
    <r>
      <rPr>
        <sz val="12"/>
        <rFont val="Times New Roman"/>
        <family val="1"/>
      </rPr>
      <t>(3</t>
    </r>
    <r>
      <rPr>
        <sz val="12"/>
        <rFont val="標楷體"/>
        <family val="4"/>
        <charset val="136"/>
      </rPr>
      <t>場次</t>
    </r>
    <r>
      <rPr>
        <sz val="12"/>
        <rFont val="Times New Roman"/>
        <family val="1"/>
      </rPr>
      <t>)</t>
    </r>
    <phoneticPr fontId="6" type="noConversion"/>
  </si>
  <si>
    <r>
      <t>3/4</t>
    </r>
    <r>
      <rPr>
        <sz val="12"/>
        <rFont val="標楷體"/>
        <family val="4"/>
        <charset val="136"/>
      </rPr>
      <t>、</t>
    </r>
    <r>
      <rPr>
        <sz val="12"/>
        <rFont val="Times New Roman"/>
        <family val="1"/>
      </rPr>
      <t>3/5</t>
    </r>
    <r>
      <rPr>
        <sz val="12"/>
        <rFont val="標楷體"/>
        <family val="4"/>
        <charset val="136"/>
      </rPr>
      <t>、</t>
    </r>
    <r>
      <rPr>
        <sz val="12"/>
        <rFont val="Times New Roman"/>
        <family val="1"/>
      </rPr>
      <t>3/12</t>
    </r>
    <phoneticPr fontId="6" type="noConversion"/>
  </si>
  <si>
    <r>
      <rPr>
        <sz val="12"/>
        <rFont val="標楷體"/>
        <family val="4"/>
        <charset val="136"/>
      </rPr>
      <t>「國際貿易糾紛仲裁」研討會</t>
    </r>
    <r>
      <rPr>
        <sz val="12"/>
        <rFont val="Times New Roman"/>
        <family val="1"/>
      </rPr>
      <t>(4</t>
    </r>
    <r>
      <rPr>
        <sz val="12"/>
        <rFont val="標楷體"/>
        <family val="4"/>
        <charset val="136"/>
      </rPr>
      <t>場次</t>
    </r>
    <r>
      <rPr>
        <sz val="12"/>
        <rFont val="Times New Roman"/>
        <family val="1"/>
      </rPr>
      <t>)</t>
    </r>
    <phoneticPr fontId="6" type="noConversion"/>
  </si>
  <si>
    <r>
      <t>4/13</t>
    </r>
    <r>
      <rPr>
        <sz val="12"/>
        <rFont val="標楷體"/>
        <family val="4"/>
        <charset val="136"/>
      </rPr>
      <t>、</t>
    </r>
    <r>
      <rPr>
        <sz val="12"/>
        <rFont val="Times New Roman"/>
        <family val="1"/>
      </rPr>
      <t>4/20</t>
    </r>
    <r>
      <rPr>
        <sz val="12"/>
        <rFont val="標楷體"/>
        <family val="4"/>
        <charset val="136"/>
      </rPr>
      <t>、</t>
    </r>
    <r>
      <rPr>
        <sz val="12"/>
        <rFont val="Times New Roman"/>
        <family val="1"/>
      </rPr>
      <t>4/21</t>
    </r>
    <r>
      <rPr>
        <sz val="12"/>
        <rFont val="標楷體"/>
        <family val="4"/>
        <charset val="136"/>
      </rPr>
      <t>、</t>
    </r>
    <r>
      <rPr>
        <sz val="12"/>
        <rFont val="Times New Roman"/>
        <family val="1"/>
      </rPr>
      <t>4/30</t>
    </r>
    <phoneticPr fontId="6" type="noConversion"/>
  </si>
  <si>
    <r>
      <rPr>
        <sz val="12"/>
        <rFont val="標楷體"/>
        <family val="4"/>
        <charset val="136"/>
      </rPr>
      <t>性別主流化訓練課程</t>
    </r>
    <phoneticPr fontId="6" type="noConversion"/>
  </si>
  <si>
    <t>4/23</t>
    <phoneticPr fontId="6" type="noConversion"/>
  </si>
  <si>
    <r>
      <rPr>
        <sz val="12"/>
        <rFont val="標楷體"/>
        <family val="4"/>
        <charset val="136"/>
      </rPr>
      <t>生命教育</t>
    </r>
    <r>
      <rPr>
        <sz val="12"/>
        <rFont val="Times New Roman"/>
        <family val="1"/>
      </rPr>
      <t>(</t>
    </r>
    <r>
      <rPr>
        <sz val="12"/>
        <rFont val="標楷體"/>
        <family val="4"/>
        <charset val="136"/>
      </rPr>
      <t>含積極任事及創新能力</t>
    </r>
    <r>
      <rPr>
        <sz val="12"/>
        <rFont val="Times New Roman"/>
        <family val="1"/>
      </rPr>
      <t>)</t>
    </r>
    <r>
      <rPr>
        <sz val="12"/>
        <rFont val="標楷體"/>
        <family val="4"/>
        <charset val="136"/>
      </rPr>
      <t>訓練課程</t>
    </r>
    <phoneticPr fontId="6" type="noConversion"/>
  </si>
  <si>
    <t>4/26</t>
    <phoneticPr fontId="6" type="noConversion"/>
  </si>
  <si>
    <r>
      <rPr>
        <sz val="12"/>
        <rFont val="標楷體"/>
        <family val="4"/>
        <charset val="136"/>
      </rPr>
      <t>消費者保護</t>
    </r>
    <r>
      <rPr>
        <sz val="12"/>
        <rFont val="Times New Roman"/>
        <family val="1"/>
      </rPr>
      <t>(</t>
    </r>
    <r>
      <rPr>
        <sz val="12"/>
        <rFont val="標楷體"/>
        <family val="4"/>
        <charset val="136"/>
      </rPr>
      <t>含消費者保護政策及法令</t>
    </r>
    <r>
      <rPr>
        <sz val="12"/>
        <rFont val="Times New Roman"/>
        <family val="1"/>
      </rPr>
      <t>)</t>
    </r>
    <r>
      <rPr>
        <sz val="12"/>
        <rFont val="標楷體"/>
        <family val="4"/>
        <charset val="136"/>
      </rPr>
      <t>訓練課程</t>
    </r>
    <phoneticPr fontId="6" type="noConversion"/>
  </si>
  <si>
    <t>4/30</t>
    <phoneticPr fontId="6" type="noConversion"/>
  </si>
  <si>
    <r>
      <rPr>
        <sz val="12"/>
        <rFont val="標楷體"/>
        <family val="4"/>
        <charset val="136"/>
      </rPr>
      <t>家庭教育訓練課程</t>
    </r>
    <phoneticPr fontId="6" type="noConversion"/>
  </si>
  <si>
    <r>
      <rPr>
        <sz val="12"/>
        <rFont val="標楷體"/>
        <family val="4"/>
        <charset val="136"/>
      </rPr>
      <t>組織學習之相關活動訓練課程</t>
    </r>
    <phoneticPr fontId="6" type="noConversion"/>
  </si>
  <si>
    <t>5/14</t>
    <phoneticPr fontId="6" type="noConversion"/>
  </si>
  <si>
    <r>
      <rPr>
        <sz val="12"/>
        <rFont val="標楷體"/>
        <family val="4"/>
        <charset val="136"/>
      </rPr>
      <t>廉政倫理相關課程</t>
    </r>
  </si>
  <si>
    <t>5/29</t>
    <phoneticPr fontId="6" type="noConversion"/>
  </si>
  <si>
    <r>
      <rPr>
        <sz val="12"/>
        <rFont val="標楷體"/>
        <family val="4"/>
        <charset val="136"/>
      </rPr>
      <t>個人資料保護課程</t>
    </r>
  </si>
  <si>
    <r>
      <t>7/8</t>
    </r>
    <r>
      <rPr>
        <sz val="12"/>
        <rFont val="標楷體"/>
        <family val="4"/>
        <charset val="136"/>
      </rPr>
      <t>、</t>
    </r>
    <r>
      <rPr>
        <sz val="12"/>
        <rFont val="Times New Roman"/>
        <family val="1"/>
      </rPr>
      <t>7/14</t>
    </r>
    <r>
      <rPr>
        <sz val="12"/>
        <rFont val="標楷體"/>
        <family val="4"/>
        <charset val="136"/>
      </rPr>
      <t>、</t>
    </r>
    <r>
      <rPr>
        <sz val="12"/>
        <rFont val="Times New Roman"/>
        <family val="1"/>
      </rPr>
      <t>7/22</t>
    </r>
    <phoneticPr fontId="6" type="noConversion"/>
  </si>
  <si>
    <r>
      <rPr>
        <sz val="12"/>
        <rFont val="標楷體"/>
        <family val="4"/>
        <charset val="136"/>
      </rPr>
      <t>「貨品輸出入規定及通關實務」研討會</t>
    </r>
  </si>
  <si>
    <t>9/2</t>
    <phoneticPr fontId="6" type="noConversion"/>
  </si>
  <si>
    <r>
      <t>2015</t>
    </r>
    <r>
      <rPr>
        <sz val="12"/>
        <rFont val="標楷體"/>
        <family val="4"/>
        <charset val="136"/>
      </rPr>
      <t>年印尼、越南市場商機及拓銷說明會</t>
    </r>
  </si>
  <si>
    <r>
      <t>9/15</t>
    </r>
    <r>
      <rPr>
        <sz val="12"/>
        <rFont val="標楷體"/>
        <family val="4"/>
        <charset val="136"/>
      </rPr>
      <t>、</t>
    </r>
    <r>
      <rPr>
        <sz val="12"/>
        <rFont val="Times New Roman"/>
        <family val="1"/>
      </rPr>
      <t>9/17</t>
    </r>
    <r>
      <rPr>
        <sz val="12"/>
        <rFont val="標楷體"/>
        <family val="4"/>
        <charset val="136"/>
      </rPr>
      <t>、</t>
    </r>
    <r>
      <rPr>
        <sz val="12"/>
        <rFont val="Times New Roman"/>
        <family val="1"/>
      </rPr>
      <t>9/24</t>
    </r>
    <phoneticPr fontId="6" type="noConversion"/>
  </si>
  <si>
    <r>
      <rPr>
        <sz val="12"/>
        <rFont val="標楷體"/>
        <family val="4"/>
        <charset val="136"/>
      </rPr>
      <t>全民英檢班訓練課程</t>
    </r>
    <phoneticPr fontId="6" type="noConversion"/>
  </si>
  <si>
    <t>9/17</t>
    <phoneticPr fontId="6" type="noConversion"/>
  </si>
  <si>
    <r>
      <rPr>
        <sz val="12"/>
        <rFont val="標楷體"/>
        <family val="4"/>
        <charset val="136"/>
      </rPr>
      <t>「公司法及登記業務」訓練課程</t>
    </r>
    <phoneticPr fontId="6" type="noConversion"/>
  </si>
  <si>
    <t>9/22</t>
    <phoneticPr fontId="6" type="noConversion"/>
  </si>
  <si>
    <r>
      <rPr>
        <sz val="12"/>
        <rFont val="標楷體"/>
        <family val="4"/>
        <charset val="136"/>
      </rPr>
      <t>環境教育</t>
    </r>
  </si>
  <si>
    <r>
      <t>6/10</t>
    </r>
    <r>
      <rPr>
        <sz val="12"/>
        <rFont val="標楷體"/>
        <family val="4"/>
        <charset val="136"/>
      </rPr>
      <t>、</t>
    </r>
    <r>
      <rPr>
        <sz val="12"/>
        <rFont val="Times New Roman"/>
        <family val="1"/>
      </rPr>
      <t>6/17</t>
    </r>
    <phoneticPr fontId="6" type="noConversion"/>
  </si>
  <si>
    <r>
      <rPr>
        <sz val="12"/>
        <rFont val="標楷體"/>
        <family val="4"/>
        <charset val="136"/>
      </rPr>
      <t>天然災害訓練課程</t>
    </r>
    <phoneticPr fontId="6" type="noConversion"/>
  </si>
  <si>
    <r>
      <t>9/8</t>
    </r>
    <r>
      <rPr>
        <sz val="12"/>
        <rFont val="標楷體"/>
        <family val="4"/>
        <charset val="136"/>
      </rPr>
      <t>、</t>
    </r>
    <r>
      <rPr>
        <sz val="12"/>
        <rFont val="Times New Roman"/>
        <family val="1"/>
      </rPr>
      <t>9/9</t>
    </r>
    <phoneticPr fontId="6" type="noConversion"/>
  </si>
  <si>
    <r>
      <rPr>
        <sz val="12"/>
        <rFont val="標楷體"/>
        <family val="4"/>
        <charset val="136"/>
      </rPr>
      <t>「進出口貿易實務」系列研討會</t>
    </r>
    <r>
      <rPr>
        <sz val="12"/>
        <rFont val="Times New Roman"/>
        <family val="1"/>
      </rPr>
      <t>-</t>
    </r>
    <r>
      <rPr>
        <sz val="12"/>
        <rFont val="標楷體"/>
        <family val="4"/>
        <charset val="136"/>
      </rPr>
      <t>貨品輸出入規定及最新措施</t>
    </r>
    <phoneticPr fontId="6" type="noConversion"/>
  </si>
  <si>
    <t>1/1-12/31</t>
    <phoneticPr fontId="6" type="noConversion"/>
  </si>
  <si>
    <r>
      <rPr>
        <b/>
        <sz val="18"/>
        <rFont val="標楷體"/>
        <family val="4"/>
        <charset val="136"/>
      </rPr>
      <t xml:space="preserve">貿易局自行辦理之各項研討會、說明會及訓練課程參加人員男女比例統計表
</t>
    </r>
    <r>
      <rPr>
        <b/>
        <sz val="14"/>
        <rFont val="Times New Roman"/>
        <family val="1"/>
      </rPr>
      <t>The various seminars, presentations and training courses attended by male and female ratio statistics- handle by Bureau of Foreign Trade</t>
    </r>
    <phoneticPr fontId="6" type="noConversion"/>
  </si>
  <si>
    <r>
      <rPr>
        <sz val="12"/>
        <rFont val="標楷體"/>
        <family val="4"/>
        <charset val="136"/>
      </rPr>
      <t>口才與簡報技巧</t>
    </r>
    <phoneticPr fontId="6" type="noConversion"/>
  </si>
  <si>
    <r>
      <rPr>
        <sz val="12"/>
        <rFont val="標楷體"/>
        <family val="4"/>
        <charset val="136"/>
      </rPr>
      <t>商用英文班</t>
    </r>
  </si>
  <si>
    <r>
      <rPr>
        <sz val="12"/>
        <rFont val="標楷體"/>
        <family val="4"/>
        <charset val="136"/>
      </rPr>
      <t>多益英文班</t>
    </r>
  </si>
  <si>
    <r>
      <rPr>
        <sz val="12"/>
        <rFont val="標楷體"/>
        <family val="4"/>
        <charset val="136"/>
      </rPr>
      <t>讀書會第</t>
    </r>
    <r>
      <rPr>
        <sz val="12"/>
        <rFont val="Times New Roman"/>
        <family val="1"/>
      </rPr>
      <t>1</t>
    </r>
    <r>
      <rPr>
        <sz val="12"/>
        <rFont val="標楷體"/>
        <family val="4"/>
        <charset val="136"/>
      </rPr>
      <t>梯次</t>
    </r>
    <r>
      <rPr>
        <sz val="12"/>
        <rFont val="Times New Roman"/>
        <family val="1"/>
      </rPr>
      <t>-</t>
    </r>
    <r>
      <rPr>
        <sz val="12"/>
        <rFont val="標楷體"/>
        <family val="4"/>
        <charset val="136"/>
      </rPr>
      <t>與中國無關</t>
    </r>
    <r>
      <rPr>
        <sz val="12"/>
        <rFont val="Times New Roman"/>
        <family val="1"/>
      </rPr>
      <t>-</t>
    </r>
    <r>
      <rPr>
        <sz val="12"/>
        <rFont val="標楷體"/>
        <family val="4"/>
        <charset val="136"/>
      </rPr>
      <t>就台灣論台灣，釋放無限可能</t>
    </r>
    <phoneticPr fontId="6" type="noConversion"/>
  </si>
  <si>
    <r>
      <rPr>
        <sz val="12"/>
        <rFont val="標楷體"/>
        <family val="4"/>
        <charset val="136"/>
      </rPr>
      <t>多元族群文化</t>
    </r>
    <phoneticPr fontId="6" type="noConversion"/>
  </si>
  <si>
    <r>
      <rPr>
        <sz val="12"/>
        <rFont val="標楷體"/>
        <family val="4"/>
        <charset val="136"/>
      </rPr>
      <t>性別平等～談兩性尊重與學習</t>
    </r>
  </si>
  <si>
    <r>
      <rPr>
        <sz val="12"/>
        <rFont val="標楷體"/>
        <family val="4"/>
        <charset val="136"/>
      </rPr>
      <t>性別主流化～從生活中落實性別平權</t>
    </r>
  </si>
  <si>
    <r>
      <rPr>
        <sz val="12"/>
        <rFont val="標楷體"/>
        <family val="4"/>
        <charset val="136"/>
      </rPr>
      <t>遠離三高健康講座</t>
    </r>
    <phoneticPr fontId="6" type="noConversion"/>
  </si>
  <si>
    <r>
      <rPr>
        <sz val="12"/>
        <rFont val="標楷體"/>
        <family val="4"/>
        <charset val="136"/>
      </rPr>
      <t>現代人不可不知的法律常識</t>
    </r>
    <phoneticPr fontId="6" type="noConversion"/>
  </si>
  <si>
    <r>
      <rPr>
        <sz val="12"/>
        <rFont val="標楷體"/>
        <family val="4"/>
        <charset val="136"/>
      </rPr>
      <t>現代人的身心症候群～憂鬱與焦慮</t>
    </r>
    <phoneticPr fontId="6" type="noConversion"/>
  </si>
  <si>
    <r>
      <rPr>
        <sz val="12"/>
        <rFont val="標楷體"/>
        <family val="4"/>
        <charset val="136"/>
      </rPr>
      <t>讀書會第</t>
    </r>
    <r>
      <rPr>
        <sz val="12"/>
        <rFont val="Times New Roman"/>
        <family val="1"/>
      </rPr>
      <t>2</t>
    </r>
    <r>
      <rPr>
        <sz val="12"/>
        <rFont val="標楷體"/>
        <family val="4"/>
        <charset val="136"/>
      </rPr>
      <t>梯次</t>
    </r>
    <r>
      <rPr>
        <sz val="12"/>
        <rFont val="Times New Roman"/>
        <family val="1"/>
      </rPr>
      <t>-</t>
    </r>
    <r>
      <rPr>
        <sz val="12"/>
        <rFont val="標楷體"/>
        <family val="4"/>
        <charset val="136"/>
      </rPr>
      <t>被討厭的勇氣</t>
    </r>
    <r>
      <rPr>
        <sz val="12"/>
        <rFont val="Times New Roman"/>
        <family val="1"/>
      </rPr>
      <t>-</t>
    </r>
    <r>
      <rPr>
        <sz val="12"/>
        <rFont val="標楷體"/>
        <family val="4"/>
        <charset val="136"/>
      </rPr>
      <t>自我啟發之父「阿德勒」的教導</t>
    </r>
    <phoneticPr fontId="6" type="noConversion"/>
  </si>
  <si>
    <r>
      <rPr>
        <sz val="12"/>
        <rFont val="標楷體"/>
        <family val="4"/>
        <charset val="136"/>
      </rPr>
      <t>聰明理財～預約富足人生</t>
    </r>
    <phoneticPr fontId="6" type="noConversion"/>
  </si>
  <si>
    <r>
      <rPr>
        <sz val="12"/>
        <rFont val="標楷體"/>
        <family val="4"/>
        <charset val="136"/>
      </rPr>
      <t>參訪台塑麥寮園區</t>
    </r>
    <phoneticPr fontId="6" type="noConversion"/>
  </si>
  <si>
    <r>
      <rPr>
        <sz val="12"/>
        <rFont val="標楷體"/>
        <family val="4"/>
        <charset val="136"/>
      </rPr>
      <t>播放性別主流化議題影片「救救菜英文」</t>
    </r>
    <phoneticPr fontId="6" type="noConversion"/>
  </si>
  <si>
    <r>
      <rPr>
        <sz val="12"/>
        <rFont val="標楷體"/>
        <family val="4"/>
        <charset val="136"/>
      </rPr>
      <t>播放性別主流化議題影片「閃亮女聲」</t>
    </r>
    <phoneticPr fontId="6" type="noConversion"/>
  </si>
  <si>
    <r>
      <rPr>
        <sz val="12"/>
        <rFont val="標楷體"/>
        <family val="4"/>
        <charset val="136"/>
      </rPr>
      <t>兩性關係</t>
    </r>
    <phoneticPr fontId="6" type="noConversion"/>
  </si>
  <si>
    <r>
      <rPr>
        <sz val="12"/>
        <rFont val="標楷體"/>
        <family val="4"/>
        <charset val="136"/>
      </rPr>
      <t>生命教育課程</t>
    </r>
    <r>
      <rPr>
        <sz val="12"/>
        <rFont val="Times New Roman"/>
        <family val="1"/>
      </rPr>
      <t>~</t>
    </r>
    <r>
      <rPr>
        <sz val="12"/>
        <rFont val="標楷體"/>
        <family val="4"/>
        <charset val="136"/>
      </rPr>
      <t>尊重與關懷</t>
    </r>
    <phoneticPr fontId="6" type="noConversion"/>
  </si>
  <si>
    <r>
      <rPr>
        <sz val="12"/>
        <rFont val="標楷體"/>
        <family val="4"/>
        <charset val="136"/>
      </rPr>
      <t>家庭教育課程</t>
    </r>
    <phoneticPr fontId="6" type="noConversion"/>
  </si>
  <si>
    <r>
      <rPr>
        <sz val="12"/>
        <rFont val="標楷體"/>
        <family val="4"/>
        <charset val="136"/>
      </rPr>
      <t>國際人權公約</t>
    </r>
    <phoneticPr fontId="6" type="noConversion"/>
  </si>
  <si>
    <r>
      <rPr>
        <sz val="12"/>
        <rFont val="標楷體"/>
        <family val="4"/>
        <charset val="136"/>
      </rPr>
      <t>讀書會第</t>
    </r>
    <r>
      <rPr>
        <sz val="12"/>
        <rFont val="Times New Roman"/>
        <family val="1"/>
      </rPr>
      <t>3</t>
    </r>
    <r>
      <rPr>
        <sz val="12"/>
        <rFont val="標楷體"/>
        <family val="4"/>
        <charset val="136"/>
      </rPr>
      <t>梯次</t>
    </r>
    <r>
      <rPr>
        <sz val="12"/>
        <rFont val="Times New Roman"/>
        <family val="1"/>
      </rPr>
      <t>-</t>
    </r>
    <r>
      <rPr>
        <sz val="12"/>
        <rFont val="標楷體"/>
        <family val="4"/>
        <charset val="136"/>
      </rPr>
      <t>圖書館戰爭</t>
    </r>
    <phoneticPr fontId="6" type="noConversion"/>
  </si>
  <si>
    <r>
      <rPr>
        <sz val="12"/>
        <rFont val="標楷體"/>
        <family val="4"/>
        <charset val="136"/>
      </rPr>
      <t>時間管理課程</t>
    </r>
    <phoneticPr fontId="6" type="noConversion"/>
  </si>
  <si>
    <r>
      <rPr>
        <sz val="12"/>
        <color indexed="8"/>
        <rFont val="標楷體"/>
        <family val="4"/>
        <charset val="136"/>
      </rPr>
      <t>「海峽兩岸經濟合作架構協議原產地證明書」教育訓練</t>
    </r>
    <phoneticPr fontId="6" type="noConversion"/>
  </si>
  <si>
    <r>
      <rPr>
        <sz val="12"/>
        <color indexed="8"/>
        <rFont val="標楷體"/>
        <family val="4"/>
        <charset val="136"/>
      </rPr>
      <t>螺絲螺帽及太陽光電產品原產地認定及歐盟海關稽查與認定演講活動</t>
    </r>
  </si>
  <si>
    <r>
      <rPr>
        <sz val="12"/>
        <color indexed="8"/>
        <rFont val="標楷體"/>
        <family val="4"/>
        <charset val="136"/>
      </rPr>
      <t>「原產地證明書簽發訓練研討會」</t>
    </r>
    <phoneticPr fontId="6" type="noConversion"/>
  </si>
  <si>
    <r>
      <rPr>
        <sz val="12"/>
        <rFont val="標楷體"/>
        <family val="4"/>
        <charset val="136"/>
      </rPr>
      <t>雙二組</t>
    </r>
    <phoneticPr fontId="6" type="noConversion"/>
  </si>
  <si>
    <r>
      <rPr>
        <sz val="12"/>
        <rFont val="標楷體"/>
        <family val="4"/>
        <charset val="136"/>
      </rPr>
      <t>臺歐政府採購研討會</t>
    </r>
    <phoneticPr fontId="6" type="noConversion"/>
  </si>
  <si>
    <r>
      <rPr>
        <sz val="12"/>
        <rFont val="標楷體"/>
        <family val="4"/>
        <charset val="136"/>
      </rPr>
      <t>歐盟「貿易管制專家系統</t>
    </r>
    <r>
      <rPr>
        <sz val="12"/>
        <rFont val="Times New Roman"/>
        <family val="1"/>
      </rPr>
      <t>(TRAde Control and Expert System,TRACES)</t>
    </r>
    <r>
      <rPr>
        <sz val="12"/>
        <rFont val="標楷體"/>
        <family val="4"/>
        <charset val="136"/>
      </rPr>
      <t>」說明會</t>
    </r>
    <phoneticPr fontId="6" type="noConversion"/>
  </si>
  <si>
    <r>
      <rPr>
        <sz val="12"/>
        <rFont val="標楷體"/>
        <family val="4"/>
        <charset val="136"/>
      </rPr>
      <t>臺歐盟食品安全研討會</t>
    </r>
    <phoneticPr fontId="6" type="noConversion"/>
  </si>
  <si>
    <r>
      <rPr>
        <sz val="12"/>
        <rFont val="標楷體"/>
        <family val="4"/>
        <charset val="136"/>
      </rPr>
      <t>臺歐盟化妝品法規座談會</t>
    </r>
    <phoneticPr fontId="6" type="noConversion"/>
  </si>
  <si>
    <r>
      <rPr>
        <sz val="12"/>
        <rFont val="標楷體"/>
        <family val="4"/>
        <charset val="136"/>
      </rPr>
      <t>美國</t>
    </r>
    <r>
      <rPr>
        <sz val="12"/>
        <rFont val="Times New Roman"/>
        <family val="1"/>
      </rPr>
      <t>2015</t>
    </r>
    <r>
      <rPr>
        <sz val="12"/>
        <rFont val="標楷體"/>
        <family val="4"/>
        <charset val="136"/>
      </rPr>
      <t>年反傾銷及平衡稅法修法重點與影響研討會</t>
    </r>
    <phoneticPr fontId="6" type="noConversion"/>
  </si>
  <si>
    <r>
      <rPr>
        <sz val="12"/>
        <rFont val="標楷體"/>
        <family val="4"/>
        <charset val="136"/>
      </rPr>
      <t>美國貿易調整協助計畫</t>
    </r>
    <r>
      <rPr>
        <sz val="12"/>
        <rFont val="Times New Roman"/>
        <family val="1"/>
      </rPr>
      <t>(TAA)</t>
    </r>
    <r>
      <rPr>
        <sz val="12"/>
        <rFont val="標楷體"/>
        <family val="4"/>
        <charset val="136"/>
      </rPr>
      <t>內容與成效研討會</t>
    </r>
    <phoneticPr fontId="6" type="noConversion"/>
  </si>
  <si>
    <r>
      <rPr>
        <sz val="12"/>
        <rFont val="標楷體"/>
        <family val="4"/>
        <charset val="136"/>
      </rPr>
      <t>法制室</t>
    </r>
    <phoneticPr fontId="6" type="noConversion"/>
  </si>
  <si>
    <r>
      <t>WTO</t>
    </r>
    <r>
      <rPr>
        <sz val="12"/>
        <rFont val="標楷體"/>
        <family val="4"/>
        <charset val="136"/>
      </rPr>
      <t>遠距教學課程</t>
    </r>
    <phoneticPr fontId="6" type="noConversion"/>
  </si>
  <si>
    <r>
      <rPr>
        <sz val="12"/>
        <rFont val="標楷體"/>
        <family val="4"/>
        <charset val="136"/>
      </rPr>
      <t>內部控制之推動與做法</t>
    </r>
    <phoneticPr fontId="6" type="noConversion"/>
  </si>
  <si>
    <r>
      <rPr>
        <sz val="12"/>
        <rFont val="標楷體"/>
        <family val="4"/>
        <charset val="136"/>
      </rPr>
      <t>不能小覷的權利與義務</t>
    </r>
    <r>
      <rPr>
        <sz val="12"/>
        <rFont val="Times New Roman"/>
        <family val="1"/>
      </rPr>
      <t>-</t>
    </r>
    <r>
      <rPr>
        <sz val="12"/>
        <rFont val="標楷體"/>
        <family val="4"/>
        <charset val="136"/>
      </rPr>
      <t>預算編列與執行實務</t>
    </r>
    <phoneticPr fontId="6" type="noConversion"/>
  </si>
  <si>
    <r>
      <rPr>
        <sz val="12"/>
        <rFont val="標楷體"/>
        <family val="4"/>
        <charset val="136"/>
      </rPr>
      <t>廉政倫理宣導課程（含公務倫理相關法規）</t>
    </r>
    <phoneticPr fontId="6" type="noConversion"/>
  </si>
  <si>
    <r>
      <rPr>
        <sz val="12"/>
        <rFont val="標楷體"/>
        <family val="4"/>
        <charset val="136"/>
      </rPr>
      <t>公務員申領小額款項專案法紀宣導課程</t>
    </r>
    <phoneticPr fontId="6" type="noConversion"/>
  </si>
  <si>
    <r>
      <rPr>
        <sz val="12"/>
        <rFont val="標楷體"/>
        <family val="4"/>
        <charset val="136"/>
      </rPr>
      <t>圖利與便民專案法紀宣導課程</t>
    </r>
    <phoneticPr fontId="6" type="noConversion"/>
  </si>
  <si>
    <r>
      <rPr>
        <sz val="12"/>
        <color indexed="8"/>
        <rFont val="標楷體"/>
        <family val="4"/>
        <charset val="136"/>
      </rPr>
      <t>防護團第</t>
    </r>
    <r>
      <rPr>
        <sz val="12"/>
        <color indexed="8"/>
        <rFont val="Times New Roman"/>
        <family val="1"/>
      </rPr>
      <t>1</t>
    </r>
    <r>
      <rPr>
        <sz val="12"/>
        <color indexed="8"/>
        <rFont val="標楷體"/>
        <family val="4"/>
        <charset val="136"/>
      </rPr>
      <t>次基本訓練</t>
    </r>
    <phoneticPr fontId="6" type="noConversion"/>
  </si>
  <si>
    <r>
      <rPr>
        <sz val="12"/>
        <color indexed="8"/>
        <rFont val="標楷體"/>
        <family val="4"/>
        <charset val="136"/>
      </rPr>
      <t>環境教育演講課程</t>
    </r>
    <r>
      <rPr>
        <sz val="12"/>
        <color indexed="8"/>
        <rFont val="Times New Roman"/>
        <family val="1"/>
      </rPr>
      <t>-</t>
    </r>
    <r>
      <rPr>
        <sz val="12"/>
        <color indexed="8"/>
        <rFont val="標楷體"/>
        <family val="4"/>
        <charset val="136"/>
      </rPr>
      <t>「遠離環境、空氣污染中的毒素、健康好生活」</t>
    </r>
    <phoneticPr fontId="6" type="noConversion"/>
  </si>
  <si>
    <r>
      <t>104</t>
    </r>
    <r>
      <rPr>
        <sz val="12"/>
        <color indexed="8"/>
        <rFont val="標楷體"/>
        <family val="4"/>
        <charset val="136"/>
      </rPr>
      <t>年度環境教育戶外參訪</t>
    </r>
    <r>
      <rPr>
        <sz val="12"/>
        <color indexed="8"/>
        <rFont val="Times New Roman"/>
        <family val="1"/>
      </rPr>
      <t>-</t>
    </r>
    <r>
      <rPr>
        <sz val="12"/>
        <color indexed="8"/>
        <rFont val="標楷體"/>
        <family val="4"/>
        <charset val="136"/>
      </rPr>
      <t>「天溪園生態教育中心」導覽解說</t>
    </r>
    <phoneticPr fontId="6" type="noConversion"/>
  </si>
  <si>
    <r>
      <rPr>
        <sz val="12"/>
        <color indexed="8"/>
        <rFont val="標楷體"/>
        <family val="4"/>
        <charset val="136"/>
      </rPr>
      <t>防護團第</t>
    </r>
    <r>
      <rPr>
        <sz val="12"/>
        <color indexed="8"/>
        <rFont val="Times New Roman"/>
        <family val="1"/>
      </rPr>
      <t>2</t>
    </r>
    <r>
      <rPr>
        <sz val="12"/>
        <color indexed="8"/>
        <rFont val="標楷體"/>
        <family val="4"/>
        <charset val="136"/>
      </rPr>
      <t>次基本訓練</t>
    </r>
  </si>
  <si>
    <r>
      <rPr>
        <sz val="13"/>
        <color indexed="8"/>
        <rFont val="標楷體"/>
        <family val="4"/>
        <charset val="136"/>
      </rPr>
      <t>微軟</t>
    </r>
    <r>
      <rPr>
        <sz val="13"/>
        <color indexed="8"/>
        <rFont val="Times New Roman"/>
        <family val="1"/>
      </rPr>
      <t xml:space="preserve">Office </t>
    </r>
    <r>
      <rPr>
        <sz val="13"/>
        <color indexed="8"/>
        <rFont val="標楷體"/>
        <family val="4"/>
        <charset val="136"/>
      </rPr>
      <t>教育訓練</t>
    </r>
    <phoneticPr fontId="6" type="noConversion"/>
  </si>
  <si>
    <r>
      <rPr>
        <sz val="12"/>
        <rFont val="標楷體"/>
        <family val="4"/>
        <charset val="136"/>
      </rPr>
      <t>企業內部出口管控制度</t>
    </r>
    <r>
      <rPr>
        <sz val="12"/>
        <rFont val="Times New Roman"/>
        <family val="1"/>
      </rPr>
      <t>(Internal Compliance Program )</t>
    </r>
    <r>
      <rPr>
        <sz val="12"/>
        <rFont val="標楷體"/>
        <family val="4"/>
        <charset val="136"/>
      </rPr>
      <t>第</t>
    </r>
    <r>
      <rPr>
        <sz val="12"/>
        <rFont val="Times New Roman"/>
        <family val="1"/>
      </rPr>
      <t>7</t>
    </r>
    <r>
      <rPr>
        <sz val="12"/>
        <rFont val="標楷體"/>
        <family val="4"/>
        <charset val="136"/>
      </rPr>
      <t>次聯誼會</t>
    </r>
  </si>
  <si>
    <r>
      <rPr>
        <sz val="12"/>
        <rFont val="標楷體"/>
        <family val="4"/>
        <charset val="136"/>
      </rPr>
      <t>企業內部出口管控制度</t>
    </r>
    <r>
      <rPr>
        <sz val="12"/>
        <rFont val="Times New Roman"/>
        <family val="1"/>
      </rPr>
      <t>(Internal Compliance Program )</t>
    </r>
    <r>
      <rPr>
        <sz val="12"/>
        <rFont val="標楷體"/>
        <family val="4"/>
        <charset val="136"/>
      </rPr>
      <t>第</t>
    </r>
    <r>
      <rPr>
        <sz val="12"/>
        <rFont val="Times New Roman"/>
        <family val="1"/>
      </rPr>
      <t>8</t>
    </r>
    <r>
      <rPr>
        <sz val="12"/>
        <rFont val="標楷體"/>
        <family val="4"/>
        <charset val="136"/>
      </rPr>
      <t>次聯誼會</t>
    </r>
  </si>
  <si>
    <r>
      <rPr>
        <sz val="12"/>
        <color indexed="63"/>
        <rFont val="標楷體"/>
        <family val="4"/>
        <charset val="136"/>
      </rPr>
      <t>美方出口管制計畫近期發展研討會</t>
    </r>
    <r>
      <rPr>
        <sz val="12"/>
        <color indexed="63"/>
        <rFont val="Times New Roman"/>
        <family val="1"/>
      </rPr>
      <t>(U.S.Export Controls and Economics Sanctions)</t>
    </r>
  </si>
  <si>
    <t>10/19-11/4</t>
    <phoneticPr fontId="6" type="noConversion"/>
  </si>
  <si>
    <t>3/19-6/25</t>
    <phoneticPr fontId="6" type="noConversion"/>
  </si>
  <si>
    <t>3/3-6/8</t>
    <phoneticPr fontId="6" type="noConversion"/>
  </si>
  <si>
    <t>個資法之認知宣導</t>
    <phoneticPr fontId="6" type="noConversion"/>
  </si>
  <si>
    <r>
      <t>5/8</t>
    </r>
    <r>
      <rPr>
        <sz val="12"/>
        <rFont val="細明體"/>
        <family val="3"/>
        <charset val="136"/>
      </rPr>
      <t>、</t>
    </r>
    <r>
      <rPr>
        <sz val="12"/>
        <rFont val="Times New Roman"/>
        <family val="1"/>
      </rPr>
      <t>12/28</t>
    </r>
    <phoneticPr fontId="6" type="noConversion"/>
  </si>
  <si>
    <t>12/4</t>
    <phoneticPr fontId="6" type="noConversion"/>
  </si>
  <si>
    <r>
      <rPr>
        <sz val="12"/>
        <color indexed="10"/>
        <rFont val="標楷體"/>
        <family val="4"/>
        <charset val="136"/>
      </rPr>
      <t>讀書會第</t>
    </r>
    <r>
      <rPr>
        <sz val="12"/>
        <color indexed="10"/>
        <rFont val="Times New Roman"/>
        <family val="1"/>
      </rPr>
      <t>4</t>
    </r>
    <r>
      <rPr>
        <sz val="12"/>
        <color indexed="10"/>
        <rFont val="標楷體"/>
        <family val="4"/>
        <charset val="136"/>
      </rPr>
      <t>梯次</t>
    </r>
    <r>
      <rPr>
        <sz val="12"/>
        <color indexed="10"/>
        <rFont val="Times New Roman"/>
        <family val="1"/>
      </rPr>
      <t>-</t>
    </r>
    <r>
      <rPr>
        <sz val="12"/>
        <color indexed="10"/>
        <rFont val="標楷體"/>
        <family val="4"/>
        <charset val="136"/>
      </rPr>
      <t>過好每一天</t>
    </r>
  </si>
  <si>
    <r>
      <rPr>
        <sz val="12"/>
        <color indexed="8"/>
        <rFont val="標楷體"/>
        <family val="4"/>
        <charset val="136"/>
      </rPr>
      <t>環境教育影片觀賞「從空中看地球第三季」課程</t>
    </r>
    <phoneticPr fontId="6" type="noConversion"/>
  </si>
  <si>
    <r>
      <t>11/25</t>
    </r>
    <r>
      <rPr>
        <sz val="13"/>
        <color indexed="8"/>
        <rFont val="標楷體"/>
        <family val="4"/>
        <charset val="136"/>
      </rPr>
      <t>、</t>
    </r>
    <r>
      <rPr>
        <sz val="13"/>
        <color indexed="8"/>
        <rFont val="Times New Roman"/>
        <family val="1"/>
      </rPr>
      <t>11/26</t>
    </r>
    <r>
      <rPr>
        <sz val="13"/>
        <color indexed="8"/>
        <rFont val="標楷體"/>
        <family val="4"/>
        <charset val="136"/>
      </rPr>
      <t>、</t>
    </r>
    <r>
      <rPr>
        <sz val="13"/>
        <color indexed="8"/>
        <rFont val="Times New Roman"/>
        <family val="1"/>
      </rPr>
      <t>12/2</t>
    </r>
    <r>
      <rPr>
        <sz val="13"/>
        <color indexed="8"/>
        <rFont val="標楷體"/>
        <family val="4"/>
        <charset val="136"/>
      </rPr>
      <t>、</t>
    </r>
    <r>
      <rPr>
        <sz val="13"/>
        <color indexed="8"/>
        <rFont val="Times New Roman"/>
        <family val="1"/>
      </rPr>
      <t>12/9</t>
    </r>
    <r>
      <rPr>
        <sz val="13"/>
        <color indexed="8"/>
        <rFont val="標楷體"/>
        <family val="4"/>
        <charset val="136"/>
      </rPr>
      <t>、</t>
    </r>
    <r>
      <rPr>
        <sz val="13"/>
        <color indexed="8"/>
        <rFont val="Times New Roman"/>
        <family val="1"/>
      </rPr>
      <t>12/18</t>
    </r>
    <phoneticPr fontId="6" type="noConversion"/>
  </si>
  <si>
    <r>
      <rPr>
        <sz val="12"/>
        <color indexed="10"/>
        <rFont val="標楷體"/>
        <family val="4"/>
        <charset val="136"/>
      </rPr>
      <t>戰略性高科技貨品（</t>
    </r>
    <r>
      <rPr>
        <sz val="12"/>
        <color indexed="10"/>
        <rFont val="Times New Roman"/>
        <family val="1"/>
      </rPr>
      <t>SHTC</t>
    </r>
    <r>
      <rPr>
        <sz val="12"/>
        <color indexed="10"/>
        <rFont val="標楷體"/>
        <family val="4"/>
        <charset val="136"/>
      </rPr>
      <t>）輸出入管理宣導說明會</t>
    </r>
  </si>
  <si>
    <r>
      <t>12/8</t>
    </r>
    <r>
      <rPr>
        <sz val="12"/>
        <color indexed="10"/>
        <rFont val="標楷體"/>
        <family val="4"/>
        <charset val="136"/>
      </rPr>
      <t>、</t>
    </r>
    <r>
      <rPr>
        <sz val="12"/>
        <color indexed="10"/>
        <rFont val="Times New Roman"/>
        <family val="1"/>
      </rPr>
      <t>12/10</t>
    </r>
    <r>
      <rPr>
        <sz val="12"/>
        <color indexed="10"/>
        <rFont val="標楷體"/>
        <family val="4"/>
        <charset val="136"/>
      </rPr>
      <t>、</t>
    </r>
    <r>
      <rPr>
        <sz val="12"/>
        <color indexed="10"/>
        <rFont val="Times New Roman"/>
        <family val="1"/>
      </rPr>
      <t>12/16</t>
    </r>
    <r>
      <rPr>
        <sz val="12"/>
        <color indexed="10"/>
        <rFont val="標楷體"/>
        <family val="4"/>
        <charset val="136"/>
      </rPr>
      <t>、</t>
    </r>
    <r>
      <rPr>
        <sz val="12"/>
        <color indexed="10"/>
        <rFont val="Times New Roman"/>
        <family val="1"/>
      </rPr>
      <t>12/18</t>
    </r>
    <phoneticPr fontId="6" type="noConversion"/>
  </si>
  <si>
    <t>「貨品輸出入規定及通關實務」研討會-農科園區</t>
    <phoneticPr fontId="6" type="noConversion"/>
  </si>
  <si>
    <t>「進出口貿易實務」系列研討會-
貿易實務運作解析</t>
    <phoneticPr fontId="6" type="noConversion"/>
  </si>
  <si>
    <t>「進出口貿易實務」系列研討會-
進出口通關實務</t>
    <phoneticPr fontId="6" type="noConversion"/>
  </si>
  <si>
    <t>「進出口貿易實務」系列研討會-
經貿新趨勢專題演講</t>
    <phoneticPr fontId="6" type="noConversion"/>
  </si>
  <si>
    <t>11/4</t>
    <phoneticPr fontId="6" type="noConversion"/>
  </si>
  <si>
    <t>11/11</t>
    <phoneticPr fontId="6" type="noConversion"/>
  </si>
  <si>
    <t>11/17</t>
    <phoneticPr fontId="6" type="noConversion"/>
  </si>
  <si>
    <t>11/24</t>
    <phoneticPr fontId="6" type="noConversion"/>
  </si>
  <si>
    <t>12/3</t>
    <phoneticPr fontId="6" type="noConversion"/>
  </si>
  <si>
    <r>
      <rPr>
        <b/>
        <sz val="12"/>
        <rFont val="標楷體"/>
        <family val="4"/>
        <charset val="136"/>
      </rPr>
      <t>中華民國</t>
    </r>
    <r>
      <rPr>
        <b/>
        <sz val="12"/>
        <rFont val="Times New Roman"/>
        <family val="1"/>
      </rPr>
      <t>104</t>
    </r>
    <r>
      <rPr>
        <b/>
        <sz val="12"/>
        <rFont val="標楷體"/>
        <family val="4"/>
        <charset val="136"/>
      </rPr>
      <t xml:space="preserve">年度
</t>
    </r>
    <r>
      <rPr>
        <b/>
        <sz val="12"/>
        <rFont val="Times New Roman"/>
        <family val="1"/>
      </rPr>
      <t>2015</t>
    </r>
    <phoneticPr fontId="6" type="noConversion"/>
  </si>
  <si>
    <r>
      <t>3/30</t>
    </r>
    <r>
      <rPr>
        <sz val="12"/>
        <rFont val="標楷體"/>
        <family val="4"/>
        <charset val="136"/>
      </rPr>
      <t>、</t>
    </r>
    <r>
      <rPr>
        <sz val="12"/>
        <rFont val="Times New Roman"/>
        <family val="1"/>
      </rPr>
      <t>4/23</t>
    </r>
    <r>
      <rPr>
        <sz val="12"/>
        <rFont val="標楷體"/>
        <family val="4"/>
        <charset val="136"/>
      </rPr>
      <t>、</t>
    </r>
    <r>
      <rPr>
        <sz val="12"/>
        <rFont val="Times New Roman"/>
        <family val="1"/>
      </rPr>
      <t>5/21</t>
    </r>
    <r>
      <rPr>
        <sz val="12"/>
        <rFont val="標楷體"/>
        <family val="4"/>
        <charset val="136"/>
      </rPr>
      <t>、</t>
    </r>
    <r>
      <rPr>
        <sz val="12"/>
        <rFont val="Times New Roman"/>
        <family val="1"/>
      </rPr>
      <t>6/26</t>
    </r>
    <r>
      <rPr>
        <sz val="12"/>
        <rFont val="標楷體"/>
        <family val="4"/>
        <charset val="136"/>
      </rPr>
      <t>、</t>
    </r>
    <r>
      <rPr>
        <sz val="12"/>
        <rFont val="Times New Roman"/>
        <family val="1"/>
      </rPr>
      <t>7/30</t>
    </r>
    <r>
      <rPr>
        <sz val="12"/>
        <rFont val="標楷體"/>
        <family val="4"/>
        <charset val="136"/>
      </rPr>
      <t>、</t>
    </r>
    <r>
      <rPr>
        <sz val="12"/>
        <rFont val="Times New Roman"/>
        <family val="1"/>
      </rPr>
      <t>8/27</t>
    </r>
    <r>
      <rPr>
        <sz val="12"/>
        <rFont val="標楷體"/>
        <family val="4"/>
        <charset val="136"/>
      </rPr>
      <t>、</t>
    </r>
    <r>
      <rPr>
        <sz val="12"/>
        <rFont val="Times New Roman"/>
        <family val="1"/>
      </rPr>
      <t>9/24</t>
    </r>
    <r>
      <rPr>
        <sz val="12"/>
        <rFont val="標楷體"/>
        <family val="4"/>
        <charset val="136"/>
      </rPr>
      <t>、</t>
    </r>
    <r>
      <rPr>
        <sz val="12"/>
        <rFont val="Times New Roman"/>
        <family val="1"/>
      </rPr>
      <t>10/2</t>
    </r>
    <r>
      <rPr>
        <sz val="12"/>
        <rFont val="標楷體"/>
        <family val="4"/>
        <charset val="136"/>
      </rPr>
      <t>、</t>
    </r>
    <r>
      <rPr>
        <sz val="12"/>
        <rFont val="Times New Roman"/>
        <family val="1"/>
      </rPr>
      <t>10/22</t>
    </r>
    <r>
      <rPr>
        <sz val="12"/>
        <rFont val="標楷體"/>
        <family val="4"/>
        <charset val="136"/>
      </rPr>
      <t>、</t>
    </r>
    <r>
      <rPr>
        <sz val="12"/>
        <rFont val="Times New Roman"/>
        <family val="1"/>
      </rPr>
      <t>11/20</t>
    </r>
    <r>
      <rPr>
        <sz val="12"/>
        <rFont val="標楷體"/>
        <family val="4"/>
        <charset val="136"/>
      </rPr>
      <t>、</t>
    </r>
    <r>
      <rPr>
        <sz val="12"/>
        <rFont val="Times New Roman"/>
        <family val="1"/>
      </rPr>
      <t>12/29</t>
    </r>
    <phoneticPr fontId="6" type="noConversion"/>
  </si>
  <si>
    <r>
      <rPr>
        <sz val="12"/>
        <rFont val="標楷體"/>
        <family val="4"/>
        <charset val="136"/>
      </rPr>
      <t>「經貿研究議題」座談會共</t>
    </r>
    <r>
      <rPr>
        <sz val="12"/>
        <rFont val="Times New Roman"/>
        <family val="1"/>
      </rPr>
      <t>11</t>
    </r>
    <r>
      <rPr>
        <sz val="12"/>
        <rFont val="標楷體"/>
        <family val="4"/>
        <charset val="136"/>
      </rPr>
      <t>場</t>
    </r>
    <phoneticPr fontId="6" type="noConversion"/>
  </si>
  <si>
    <t>12/28</t>
    <phoneticPr fontId="6" type="noConversion"/>
  </si>
  <si>
    <r>
      <rPr>
        <sz val="12"/>
        <color indexed="10"/>
        <rFont val="標楷體"/>
        <family val="4"/>
        <charset val="136"/>
      </rPr>
      <t>內部控制風險評估作業研習班</t>
    </r>
    <phoneticPr fontId="6" type="noConversion"/>
  </si>
  <si>
    <t>國防科技</t>
    <phoneticPr fontId="6" type="noConversion"/>
  </si>
  <si>
    <t>參訪歐萊德及春池</t>
    <phoneticPr fontId="6" type="noConversion"/>
  </si>
  <si>
    <t>科長級以上主管高效能團隊領導力研習營</t>
    <phoneticPr fontId="6" type="noConversion"/>
  </si>
  <si>
    <r>
      <rPr>
        <sz val="12"/>
        <rFont val="標楷體"/>
        <family val="4"/>
        <charset val="136"/>
      </rPr>
      <t>「國貿條規</t>
    </r>
    <r>
      <rPr>
        <sz val="12"/>
        <rFont val="Times New Roman"/>
        <family val="1"/>
      </rPr>
      <t>(Incoterms 2010)</t>
    </r>
    <r>
      <rPr>
        <sz val="12"/>
        <rFont val="標楷體"/>
        <family val="4"/>
        <charset val="136"/>
      </rPr>
      <t>解析與應用」研討會</t>
    </r>
    <phoneticPr fontId="6" type="noConversion"/>
  </si>
  <si>
    <t>「進出口貿易實務」系列研討會-
拓銷及參展實務</t>
    <phoneticPr fontId="6" type="noConversion"/>
  </si>
  <si>
    <t>9/8</t>
    <phoneticPr fontId="6" type="noConversion"/>
  </si>
  <si>
    <t>8/9</t>
    <phoneticPr fontId="6" type="noConversion"/>
  </si>
  <si>
    <t>11/16</t>
    <phoneticPr fontId="6" type="noConversion"/>
  </si>
  <si>
    <t>8/1</t>
    <phoneticPr fontId="6" type="noConversion"/>
  </si>
  <si>
    <t>12/8</t>
    <phoneticPr fontId="6" type="noConversion"/>
  </si>
  <si>
    <t>11/20</t>
    <phoneticPr fontId="6" type="noConversion"/>
  </si>
  <si>
    <t>4/26</t>
  </si>
  <si>
    <t>9/1</t>
  </si>
  <si>
    <t>8/14</t>
  </si>
  <si>
    <t>3/28</t>
    <phoneticPr fontId="6" type="noConversion"/>
  </si>
  <si>
    <t>6/2</t>
    <phoneticPr fontId="6" type="noConversion"/>
  </si>
  <si>
    <t>6/23</t>
    <phoneticPr fontId="6" type="noConversion"/>
  </si>
  <si>
    <t>7/4</t>
    <phoneticPr fontId="6" type="noConversion"/>
  </si>
  <si>
    <t>7/18</t>
    <phoneticPr fontId="6" type="noConversion"/>
  </si>
  <si>
    <t>7/25</t>
    <phoneticPr fontId="6" type="noConversion"/>
  </si>
  <si>
    <t>10/30</t>
    <phoneticPr fontId="6" type="noConversion"/>
  </si>
  <si>
    <t>6/5</t>
  </si>
  <si>
    <t>8/7</t>
  </si>
  <si>
    <t>3/8</t>
  </si>
  <si>
    <t>12/18</t>
  </si>
  <si>
    <t>5/4</t>
  </si>
  <si>
    <t>7/18</t>
  </si>
  <si>
    <t>8/21</t>
  </si>
  <si>
    <t>11/21</t>
  </si>
  <si>
    <t>7/31</t>
    <phoneticPr fontId="6" type="noConversion"/>
  </si>
  <si>
    <t>5/22</t>
    <phoneticPr fontId="6" type="noConversion"/>
  </si>
  <si>
    <t>7/24</t>
    <phoneticPr fontId="6" type="noConversion"/>
  </si>
  <si>
    <t>8/7</t>
    <phoneticPr fontId="6" type="noConversion"/>
  </si>
  <si>
    <r>
      <rPr>
        <b/>
        <sz val="12"/>
        <rFont val="標楷體"/>
        <family val="4"/>
        <charset val="136"/>
      </rPr>
      <t>附表</t>
    </r>
    <r>
      <rPr>
        <b/>
        <sz val="12"/>
        <rFont val="Times New Roman"/>
        <family val="1"/>
      </rPr>
      <t>2</t>
    </r>
  </si>
  <si>
    <r>
      <rPr>
        <b/>
        <sz val="18"/>
        <rFont val="標楷體"/>
        <family val="4"/>
        <charset val="136"/>
      </rPr>
      <t>貿易局委託辦理之各項展覽、培訓及研討會等業務參加人員男女比例統計表</t>
    </r>
    <r>
      <rPr>
        <b/>
        <sz val="12"/>
        <rFont val="標楷體"/>
        <family val="4"/>
        <charset val="136"/>
      </rPr>
      <t xml:space="preserve">
</t>
    </r>
    <r>
      <rPr>
        <b/>
        <sz val="14"/>
        <rFont val="Times New Roman"/>
        <family val="1"/>
      </rPr>
      <t xml:space="preserve">The various exhibitions, training and seminars and other business statistics proportion of men and women participants - entrusted to handle by Bureau of Foreign Trade  </t>
    </r>
    <phoneticPr fontId="6" type="noConversion"/>
  </si>
  <si>
    <r>
      <rPr>
        <b/>
        <sz val="12"/>
        <rFont val="標楷體"/>
        <family val="4"/>
        <charset val="136"/>
      </rPr>
      <t>中華民國</t>
    </r>
    <r>
      <rPr>
        <b/>
        <sz val="12"/>
        <rFont val="Times New Roman"/>
        <family val="1"/>
      </rPr>
      <t>107</t>
    </r>
    <r>
      <rPr>
        <b/>
        <sz val="12"/>
        <rFont val="標楷體"/>
        <family val="4"/>
        <charset val="136"/>
      </rPr>
      <t xml:space="preserve">年度
</t>
    </r>
    <r>
      <rPr>
        <b/>
        <sz val="12"/>
        <rFont val="Times New Roman"/>
        <family val="1"/>
      </rPr>
      <t>2018</t>
    </r>
    <phoneticPr fontId="6" type="noConversion"/>
  </si>
  <si>
    <r>
      <rPr>
        <sz val="12"/>
        <color indexed="8"/>
        <rFont val="標楷體"/>
        <family val="4"/>
        <charset val="136"/>
      </rPr>
      <t xml:space="preserve">單位
</t>
    </r>
    <r>
      <rPr>
        <sz val="12"/>
        <color indexed="8"/>
        <rFont val="Times New Roman"/>
        <family val="1"/>
      </rPr>
      <t>Units</t>
    </r>
  </si>
  <si>
    <r>
      <rPr>
        <sz val="12"/>
        <rFont val="標楷體"/>
        <family val="4"/>
        <charset val="136"/>
      </rPr>
      <t xml:space="preserve">各項展覽、培訓及研討會等等業務名稱
</t>
    </r>
    <r>
      <rPr>
        <sz val="12"/>
        <rFont val="Times New Roman"/>
        <family val="1"/>
      </rPr>
      <t>Various exhibitions, training and seminars for business names</t>
    </r>
  </si>
  <si>
    <r>
      <rPr>
        <sz val="12"/>
        <rFont val="標楷體"/>
        <family val="4"/>
        <charset val="136"/>
      </rPr>
      <t xml:space="preserve">時間
</t>
    </r>
    <r>
      <rPr>
        <sz val="12"/>
        <rFont val="Times New Roman"/>
        <family val="1"/>
      </rPr>
      <t>Times</t>
    </r>
  </si>
  <si>
    <r>
      <rPr>
        <sz val="12"/>
        <rFont val="標楷體"/>
        <family val="4"/>
        <charset val="136"/>
      </rPr>
      <t xml:space="preserve">參加人數
</t>
    </r>
    <r>
      <rPr>
        <sz val="12"/>
        <rFont val="Times New Roman"/>
        <family val="1"/>
      </rPr>
      <t>Number of participants</t>
    </r>
  </si>
  <si>
    <r>
      <rPr>
        <sz val="12"/>
        <rFont val="標楷體"/>
        <family val="4"/>
        <charset val="136"/>
      </rPr>
      <t xml:space="preserve">合計
</t>
    </r>
    <r>
      <rPr>
        <sz val="12"/>
        <rFont val="Times New Roman"/>
        <family val="1"/>
      </rPr>
      <t>Total</t>
    </r>
  </si>
  <si>
    <r>
      <rPr>
        <sz val="12"/>
        <rFont val="標楷體"/>
        <family val="4"/>
        <charset val="136"/>
      </rPr>
      <t xml:space="preserve">男性
</t>
    </r>
    <r>
      <rPr>
        <sz val="12"/>
        <rFont val="Times New Roman"/>
        <family val="1"/>
      </rPr>
      <t>Male</t>
    </r>
  </si>
  <si>
    <r>
      <rPr>
        <sz val="12"/>
        <rFont val="標楷體"/>
        <family val="4"/>
        <charset val="136"/>
      </rPr>
      <t xml:space="preserve">女性
</t>
    </r>
    <r>
      <rPr>
        <sz val="12"/>
        <rFont val="Times New Roman"/>
        <family val="1"/>
      </rPr>
      <t>Female</t>
    </r>
  </si>
  <si>
    <r>
      <rPr>
        <sz val="12"/>
        <rFont val="標楷體"/>
        <family val="4"/>
        <charset val="136"/>
      </rPr>
      <t>百分比</t>
    </r>
    <r>
      <rPr>
        <sz val="12"/>
        <rFont val="Times New Roman"/>
        <family val="1"/>
      </rPr>
      <t>(%)
Percentage</t>
    </r>
  </si>
  <si>
    <r>
      <rPr>
        <sz val="12"/>
        <rFont val="標楷體"/>
        <family val="4"/>
        <charset val="136"/>
      </rPr>
      <t>總計</t>
    </r>
    <r>
      <rPr>
        <sz val="12"/>
        <rFont val="Times New Roman"/>
        <family val="1"/>
      </rPr>
      <t xml:space="preserve"> </t>
    </r>
    <r>
      <rPr>
        <sz val="10"/>
        <rFont val="Times New Roman"/>
        <family val="1"/>
      </rPr>
      <t>(</t>
    </r>
    <r>
      <rPr>
        <sz val="10"/>
        <rFont val="標楷體"/>
        <family val="4"/>
        <charset val="136"/>
      </rPr>
      <t>註</t>
    </r>
    <r>
      <rPr>
        <sz val="10"/>
        <rFont val="Times New Roman"/>
        <family val="1"/>
      </rPr>
      <t>)</t>
    </r>
    <r>
      <rPr>
        <sz val="12"/>
        <rFont val="Times New Roman"/>
        <family val="1"/>
      </rPr>
      <t xml:space="preserve">    Grand Total</t>
    </r>
    <phoneticPr fontId="6" type="noConversion"/>
  </si>
  <si>
    <t>台灣經濟研究院</t>
    <phoneticPr fontId="6" type="noConversion"/>
  </si>
  <si>
    <t>2019年全球經貿情勢展望研討會</t>
    <phoneticPr fontId="6" type="noConversion"/>
  </si>
  <si>
    <t>12/12</t>
    <phoneticPr fontId="6" type="noConversion"/>
  </si>
  <si>
    <r>
      <rPr>
        <sz val="12"/>
        <rFont val="標楷體"/>
        <family val="4"/>
        <charset val="136"/>
      </rPr>
      <t>墨西哥參與經濟整合經驗分享座談會</t>
    </r>
    <phoneticPr fontId="6" type="noConversion"/>
  </si>
  <si>
    <t>7/4</t>
    <phoneticPr fontId="6" type="noConversion"/>
  </si>
  <si>
    <r>
      <rPr>
        <sz val="12"/>
        <rFont val="標楷體"/>
        <family val="4"/>
        <charset val="136"/>
      </rPr>
      <t>我國推動新南向之成果及展望座談會</t>
    </r>
    <r>
      <rPr>
        <sz val="12"/>
        <rFont val="Times New Roman"/>
        <family val="1"/>
      </rPr>
      <t>-</t>
    </r>
    <r>
      <rPr>
        <sz val="12"/>
        <rFont val="標楷體"/>
        <family val="4"/>
        <charset val="136"/>
      </rPr>
      <t>跨境電商</t>
    </r>
  </si>
  <si>
    <t>8/16</t>
    <phoneticPr fontId="6" type="noConversion"/>
  </si>
  <si>
    <r>
      <rPr>
        <sz val="12"/>
        <rFont val="標楷體"/>
        <family val="4"/>
        <charset val="136"/>
      </rPr>
      <t>我國推動新南向之成果及展望座談會</t>
    </r>
    <r>
      <rPr>
        <sz val="12"/>
        <rFont val="Times New Roman"/>
        <family val="1"/>
      </rPr>
      <t>-</t>
    </r>
    <r>
      <rPr>
        <sz val="12"/>
        <rFont val="標楷體"/>
        <family val="4"/>
        <charset val="136"/>
      </rPr>
      <t>含臺中、桃園共</t>
    </r>
    <r>
      <rPr>
        <sz val="12"/>
        <rFont val="Times New Roman"/>
        <family val="1"/>
      </rPr>
      <t>2</t>
    </r>
    <r>
      <rPr>
        <sz val="12"/>
        <rFont val="標楷體"/>
        <family val="4"/>
        <charset val="136"/>
      </rPr>
      <t>場次</t>
    </r>
    <phoneticPr fontId="6" type="noConversion"/>
  </si>
  <si>
    <r>
      <t>8/21</t>
    </r>
    <r>
      <rPr>
        <sz val="12"/>
        <rFont val="細明體"/>
        <family val="3"/>
        <charset val="136"/>
      </rPr>
      <t>、</t>
    </r>
    <r>
      <rPr>
        <sz val="12"/>
        <rFont val="Times New Roman"/>
        <family val="1"/>
      </rPr>
      <t>8/24</t>
    </r>
    <phoneticPr fontId="6" type="noConversion"/>
  </si>
  <si>
    <r>
      <rPr>
        <sz val="12"/>
        <rFont val="標楷體"/>
        <family val="4"/>
        <charset val="136"/>
      </rPr>
      <t>我國推動新南向之成果及展望座談會</t>
    </r>
    <r>
      <rPr>
        <sz val="12"/>
        <rFont val="Times New Roman"/>
        <family val="1"/>
      </rPr>
      <t>-</t>
    </r>
    <r>
      <rPr>
        <sz val="12"/>
        <rFont val="標楷體"/>
        <family val="4"/>
        <charset val="136"/>
      </rPr>
      <t>物流場</t>
    </r>
    <phoneticPr fontId="6" type="noConversion"/>
  </si>
  <si>
    <t>8/28</t>
    <phoneticPr fontId="6" type="noConversion"/>
  </si>
  <si>
    <r>
      <rPr>
        <sz val="12"/>
        <rFont val="標楷體"/>
        <family val="4"/>
        <charset val="136"/>
      </rPr>
      <t>台灣區工具機暨零組件工業同業工會理監事會議暨「我國推動新南向之成果及展望」宣講活動</t>
    </r>
    <phoneticPr fontId="6" type="noConversion"/>
  </si>
  <si>
    <t>8/29</t>
    <phoneticPr fontId="6" type="noConversion"/>
  </si>
  <si>
    <r>
      <rPr>
        <sz val="12"/>
        <rFont val="標楷體"/>
        <family val="4"/>
        <charset val="136"/>
      </rPr>
      <t>我國推動新南向之成果及展望座談會</t>
    </r>
    <r>
      <rPr>
        <sz val="12"/>
        <rFont val="Times New Roman"/>
        <family val="1"/>
      </rPr>
      <t>-</t>
    </r>
    <r>
      <rPr>
        <sz val="12"/>
        <rFont val="標楷體"/>
        <family val="4"/>
        <charset val="136"/>
      </rPr>
      <t>台南場</t>
    </r>
    <phoneticPr fontId="6" type="noConversion"/>
  </si>
  <si>
    <t>8/30</t>
    <phoneticPr fontId="6" type="noConversion"/>
  </si>
  <si>
    <r>
      <rPr>
        <sz val="12"/>
        <rFont val="標楷體"/>
        <family val="4"/>
        <charset val="136"/>
      </rPr>
      <t>我國新南向政策及推動加入</t>
    </r>
    <r>
      <rPr>
        <sz val="12"/>
        <rFont val="Times New Roman"/>
        <family val="1"/>
      </rPr>
      <t>CPTPP</t>
    </r>
    <r>
      <rPr>
        <sz val="12"/>
        <rFont val="標楷體"/>
        <family val="4"/>
        <charset val="136"/>
      </rPr>
      <t>研討會</t>
    </r>
    <phoneticPr fontId="6" type="noConversion"/>
  </si>
  <si>
    <t>9/7</t>
    <phoneticPr fontId="6" type="noConversion"/>
  </si>
  <si>
    <r>
      <rPr>
        <sz val="12"/>
        <rFont val="標楷體"/>
        <family val="4"/>
        <charset val="136"/>
      </rPr>
      <t>我國推動新南向之成果及展望座談會</t>
    </r>
    <r>
      <rPr>
        <sz val="12"/>
        <rFont val="Times New Roman"/>
        <family val="1"/>
      </rPr>
      <t>-</t>
    </r>
    <r>
      <rPr>
        <sz val="12"/>
        <rFont val="標楷體"/>
        <family val="4"/>
        <charset val="136"/>
      </rPr>
      <t>汽機車零組件</t>
    </r>
    <phoneticPr fontId="6" type="noConversion"/>
  </si>
  <si>
    <t>9/14</t>
    <phoneticPr fontId="6" type="noConversion"/>
  </si>
  <si>
    <r>
      <rPr>
        <sz val="12"/>
        <rFont val="標楷體"/>
        <family val="4"/>
        <charset val="136"/>
      </rPr>
      <t>我國參與區域經濟整合之展望座談會</t>
    </r>
    <r>
      <rPr>
        <sz val="12"/>
        <rFont val="Times New Roman"/>
        <family val="1"/>
      </rPr>
      <t>-</t>
    </r>
    <r>
      <rPr>
        <sz val="12"/>
        <rFont val="標楷體"/>
        <family val="4"/>
        <charset val="136"/>
      </rPr>
      <t>含花蓮、南投共</t>
    </r>
    <r>
      <rPr>
        <sz val="12"/>
        <rFont val="Times New Roman"/>
        <family val="1"/>
      </rPr>
      <t>2</t>
    </r>
    <r>
      <rPr>
        <sz val="12"/>
        <rFont val="標楷體"/>
        <family val="4"/>
        <charset val="136"/>
      </rPr>
      <t>場次</t>
    </r>
    <phoneticPr fontId="6" type="noConversion"/>
  </si>
  <si>
    <r>
      <t>9/17</t>
    </r>
    <r>
      <rPr>
        <sz val="12"/>
        <rFont val="細明體"/>
        <family val="3"/>
        <charset val="136"/>
      </rPr>
      <t>、</t>
    </r>
    <r>
      <rPr>
        <sz val="12"/>
        <rFont val="Times New Roman"/>
        <family val="1"/>
      </rPr>
      <t>10/29</t>
    </r>
    <phoneticPr fontId="6" type="noConversion"/>
  </si>
  <si>
    <r>
      <rPr>
        <sz val="12"/>
        <rFont val="標楷體"/>
        <family val="4"/>
        <charset val="136"/>
      </rPr>
      <t>我國推動新南向之成果及展望</t>
    </r>
    <r>
      <rPr>
        <sz val="12"/>
        <rFont val="Times New Roman"/>
        <family val="1"/>
      </rPr>
      <t>-</t>
    </r>
    <r>
      <rPr>
        <sz val="12"/>
        <rFont val="標楷體"/>
        <family val="4"/>
        <charset val="136"/>
      </rPr>
      <t>電機電子</t>
    </r>
  </si>
  <si>
    <t>9/20</t>
    <phoneticPr fontId="6" type="noConversion"/>
  </si>
  <si>
    <r>
      <rPr>
        <sz val="12"/>
        <rFont val="標楷體"/>
        <family val="4"/>
        <charset val="136"/>
      </rPr>
      <t>「經貿</t>
    </r>
    <r>
      <rPr>
        <sz val="12"/>
        <rFont val="Times New Roman"/>
        <family val="1"/>
      </rPr>
      <t xml:space="preserve"> Star Night</t>
    </r>
    <r>
      <rPr>
        <sz val="12"/>
        <rFont val="標楷體"/>
        <family val="4"/>
        <charset val="136"/>
      </rPr>
      <t>！」校園培訓營</t>
    </r>
    <r>
      <rPr>
        <sz val="12"/>
        <rFont val="Times New Roman"/>
        <family val="1"/>
      </rPr>
      <t xml:space="preserve"> -</t>
    </r>
    <r>
      <rPr>
        <sz val="12"/>
        <rFont val="標楷體"/>
        <family val="4"/>
        <charset val="136"/>
      </rPr>
      <t>含花蓮、台南</t>
    </r>
    <r>
      <rPr>
        <sz val="12"/>
        <rFont val="Times New Roman"/>
        <family val="1"/>
      </rPr>
      <t>2</t>
    </r>
    <r>
      <rPr>
        <sz val="12"/>
        <rFont val="標楷體"/>
        <family val="4"/>
        <charset val="136"/>
      </rPr>
      <t>場次</t>
    </r>
    <phoneticPr fontId="6" type="noConversion"/>
  </si>
  <si>
    <r>
      <t>9/29-9/30</t>
    </r>
    <r>
      <rPr>
        <sz val="12"/>
        <rFont val="細明體"/>
        <family val="3"/>
        <charset val="136"/>
      </rPr>
      <t>、</t>
    </r>
    <r>
      <rPr>
        <sz val="12"/>
        <rFont val="Times New Roman"/>
        <family val="1"/>
      </rPr>
      <t>10/13-10/14</t>
    </r>
    <phoneticPr fontId="6" type="noConversion"/>
  </si>
  <si>
    <r>
      <rPr>
        <sz val="12"/>
        <rFont val="標楷體"/>
        <family val="4"/>
        <charset val="136"/>
      </rPr>
      <t>我國推動新南向之成果及展望</t>
    </r>
    <r>
      <rPr>
        <sz val="12"/>
        <rFont val="Times New Roman"/>
        <family val="1"/>
      </rPr>
      <t>-</t>
    </r>
    <r>
      <rPr>
        <sz val="12"/>
        <rFont val="標楷體"/>
        <family val="4"/>
        <charset val="136"/>
      </rPr>
      <t>水五金</t>
    </r>
  </si>
  <si>
    <t>11/2</t>
    <phoneticPr fontId="6" type="noConversion"/>
  </si>
  <si>
    <r>
      <rPr>
        <sz val="12"/>
        <rFont val="標楷體"/>
        <family val="4"/>
        <charset val="136"/>
      </rPr>
      <t>「我國推動新南向之成果及展望</t>
    </r>
    <r>
      <rPr>
        <sz val="12"/>
        <rFont val="Times New Roman"/>
        <family val="1"/>
      </rPr>
      <t>-</t>
    </r>
    <r>
      <rPr>
        <sz val="12"/>
        <rFont val="標楷體"/>
        <family val="4"/>
        <charset val="136"/>
      </rPr>
      <t>扣件」座談會</t>
    </r>
  </si>
  <si>
    <t>11/9</t>
    <phoneticPr fontId="6" type="noConversion"/>
  </si>
  <si>
    <r>
      <rPr>
        <sz val="12"/>
        <rFont val="標楷體"/>
        <family val="4"/>
        <charset val="136"/>
      </rPr>
      <t>中華民國工業協進會理監事會議暨「我國推動新南向之成果及展望」宣講活動</t>
    </r>
    <phoneticPr fontId="6" type="noConversion"/>
  </si>
  <si>
    <t>11/10</t>
  </si>
  <si>
    <r>
      <rPr>
        <sz val="12"/>
        <color indexed="8"/>
        <rFont val="標楷體"/>
        <family val="4"/>
        <charset val="136"/>
      </rPr>
      <t>「東亞區域主義」座談會</t>
    </r>
    <phoneticPr fontId="6" type="noConversion"/>
  </si>
  <si>
    <t>商業發展研究院</t>
    <phoneticPr fontId="6" type="noConversion"/>
  </si>
  <si>
    <t>新南向怎麼去?107年度優質平價新興市場精進方案說明會</t>
    <phoneticPr fontId="6" type="noConversion"/>
  </si>
  <si>
    <r>
      <t>1/18</t>
    </r>
    <r>
      <rPr>
        <sz val="11"/>
        <rFont val="細明體"/>
        <family val="3"/>
        <charset val="136"/>
      </rPr>
      <t>、</t>
    </r>
    <r>
      <rPr>
        <sz val="11"/>
        <rFont val="Arial"/>
        <family val="2"/>
      </rPr>
      <t>1/23</t>
    </r>
    <r>
      <rPr>
        <sz val="11"/>
        <rFont val="細明體"/>
        <family val="3"/>
        <charset val="136"/>
      </rPr>
      <t>、</t>
    </r>
    <r>
      <rPr>
        <sz val="11"/>
        <rFont val="Arial"/>
        <family val="2"/>
      </rPr>
      <t>1/24</t>
    </r>
    <phoneticPr fontId="6" type="noConversion"/>
  </si>
  <si>
    <t>優平精進方案_母嬰用品暨玩具東協拓銷說明會</t>
  </si>
  <si>
    <t>3/7</t>
    <phoneticPr fontId="6" type="noConversion"/>
  </si>
  <si>
    <t>新南向拓銷密技!泰國、新加坡創意拓銷方案</t>
  </si>
  <si>
    <t>3/13</t>
    <phoneticPr fontId="6" type="noConversion"/>
  </si>
  <si>
    <t>東協買主行銷分享</t>
  </si>
  <si>
    <t>3/14</t>
    <phoneticPr fontId="6" type="noConversion"/>
  </si>
  <si>
    <t>臺灣烘焙產業新南向與國際合作商機研討會</t>
    <phoneticPr fontId="6" type="noConversion"/>
  </si>
  <si>
    <t>3/16</t>
    <phoneticPr fontId="6" type="noConversion"/>
  </si>
  <si>
    <t>清真行銷個案分享</t>
    <phoneticPr fontId="6" type="noConversion"/>
  </si>
  <si>
    <t>東協美麗商機交流會</t>
    <phoneticPr fontId="6" type="noConversion"/>
  </si>
  <si>
    <t>印度寮國最新商情說明會</t>
    <phoneticPr fontId="6" type="noConversion"/>
  </si>
  <si>
    <t>6/21</t>
    <phoneticPr fontId="6" type="noConversion"/>
  </si>
  <si>
    <t>家居商機交流分享會</t>
    <phoneticPr fontId="6" type="noConversion"/>
  </si>
  <si>
    <t>東協飲食商機交流會</t>
    <phoneticPr fontId="6" type="noConversion"/>
  </si>
  <si>
    <t>2018創新玩具暨孕嬰用品論壇</t>
    <phoneticPr fontId="6" type="noConversion"/>
  </si>
  <si>
    <t>印度電商、馬來西亞保健食品最新消費品商情解析</t>
    <phoneticPr fontId="6" type="noConversion"/>
  </si>
  <si>
    <t>9/27</t>
    <phoneticPr fontId="6" type="noConversion"/>
  </si>
  <si>
    <t>東南亞市場行銷案例</t>
    <phoneticPr fontId="6" type="noConversion"/>
  </si>
  <si>
    <t>10/23</t>
    <phoneticPr fontId="6" type="noConversion"/>
  </si>
  <si>
    <t>進擊新南向 擁抱大市場 國際高峰論壇</t>
    <phoneticPr fontId="6" type="noConversion"/>
  </si>
  <si>
    <t>10/30-10/31</t>
    <phoneticPr fontId="6" type="noConversion"/>
  </si>
  <si>
    <t>東協、印度市場趨勢與個案分享</t>
    <phoneticPr fontId="6" type="noConversion"/>
  </si>
  <si>
    <t>11/5</t>
    <phoneticPr fontId="6" type="noConversion"/>
  </si>
  <si>
    <t>新南向國家的通路與台灣商機交流會</t>
    <phoneticPr fontId="6" type="noConversion"/>
  </si>
  <si>
    <t>11/6</t>
    <phoneticPr fontId="6" type="noConversion"/>
  </si>
  <si>
    <t>新南向市場商機攻略</t>
    <phoneticPr fontId="6" type="noConversion"/>
  </si>
  <si>
    <t>11/12</t>
    <phoneticPr fontId="6" type="noConversion"/>
  </si>
  <si>
    <t>東協國家生活情報分析</t>
    <phoneticPr fontId="6" type="noConversion"/>
  </si>
  <si>
    <t>新南向大進擊!行銷稅務一次搞定</t>
    <phoneticPr fontId="6" type="noConversion"/>
  </si>
  <si>
    <t>11/26</t>
    <phoneticPr fontId="6" type="noConversion"/>
  </si>
  <si>
    <t>中華民國企業永續發展協會</t>
    <phoneticPr fontId="6" type="noConversion"/>
  </si>
  <si>
    <t>「企業社會責任與貿易連結—永續供應鏈管理」宣導會</t>
    <phoneticPr fontId="6" type="noConversion"/>
  </si>
  <si>
    <t>9/20、10/4</t>
    <phoneticPr fontId="6" type="noConversion"/>
  </si>
  <si>
    <t>工業技術研究院</t>
    <phoneticPr fontId="6" type="noConversion"/>
  </si>
  <si>
    <t>戰略性高科技貨品(SHTC)輸出入管理宣導說明會</t>
    <phoneticPr fontId="6" type="noConversion"/>
  </si>
  <si>
    <t>9-11月</t>
    <phoneticPr fontId="6" type="noConversion"/>
  </si>
  <si>
    <t>中衛發展中心、中華民國對外貿易發展協會</t>
    <phoneticPr fontId="6" type="noConversion"/>
  </si>
  <si>
    <t>107年「智慧機械海外推廣計畫」說明會</t>
    <phoneticPr fontId="6" type="noConversion"/>
  </si>
  <si>
    <t>3/29</t>
    <phoneticPr fontId="6" type="noConversion"/>
  </si>
  <si>
    <t>107年「智慧機械海外推廣計畫」分享會</t>
    <phoneticPr fontId="6" type="noConversion"/>
  </si>
  <si>
    <t>107年「智慧機械海外推廣計畫」智慧機械大師對談-市場趨勢與品牌力</t>
    <phoneticPr fontId="6" type="noConversion"/>
  </si>
  <si>
    <t>11/28</t>
    <phoneticPr fontId="6" type="noConversion"/>
  </si>
  <si>
    <t>107年「智慧機械海外推廣計畫」成果發表會</t>
    <phoneticPr fontId="6" type="noConversion"/>
  </si>
  <si>
    <t>12/20</t>
    <phoneticPr fontId="6" type="noConversion"/>
  </si>
  <si>
    <t>中華民國紡織業拓展會</t>
    <phoneticPr fontId="6" type="noConversion"/>
  </si>
  <si>
    <t>紡織品整合行銷與商機開發計畫--推廣說明會-含北中南共3場次</t>
    <phoneticPr fontId="6" type="noConversion"/>
  </si>
  <si>
    <r>
      <t>1/4-5</t>
    </r>
    <r>
      <rPr>
        <sz val="12"/>
        <rFont val="Malgun Gothic Semilight"/>
        <family val="2"/>
        <charset val="136"/>
      </rPr>
      <t>、</t>
    </r>
    <r>
      <rPr>
        <sz val="12"/>
        <rFont val="Arial"/>
        <family val="2"/>
      </rPr>
      <t>1/8</t>
    </r>
    <phoneticPr fontId="6" type="noConversion"/>
  </si>
  <si>
    <t>紡織品整合行銷與商機開發計畫--受輔導廠商計畫執行說明會</t>
  </si>
  <si>
    <t>紡織品整合行銷與商機開發計畫--2018年提升紡織業國際競爭力系列研討會(一)</t>
    <phoneticPr fontId="6" type="noConversion"/>
  </si>
  <si>
    <t>3/20</t>
    <phoneticPr fontId="6" type="noConversion"/>
  </si>
  <si>
    <t>紡織品整合行銷與商機開發計畫--2018年提升紡織業國際競爭力系列研討會(二)</t>
    <phoneticPr fontId="6" type="noConversion"/>
  </si>
  <si>
    <t>7/12</t>
    <phoneticPr fontId="6" type="noConversion"/>
  </si>
  <si>
    <t>紡織品整合行銷與商機開發計畫--2018年提升紡織業國際競爭力系列研討會(三)</t>
    <phoneticPr fontId="6" type="noConversion"/>
  </si>
  <si>
    <t>9/18</t>
    <phoneticPr fontId="6" type="noConversion"/>
  </si>
  <si>
    <t>紡織品整合行銷與商機開發計畫--2018年提升紡織業國際競爭力系列研討會(四)</t>
    <phoneticPr fontId="6" type="noConversion"/>
  </si>
  <si>
    <t>紡織品整合行銷與商機開發計畫--行銷數據分析成果應用分享會暨成果發表會</t>
    <phoneticPr fontId="6" type="noConversion"/>
  </si>
  <si>
    <t>11/21</t>
    <phoneticPr fontId="6" type="noConversion"/>
  </si>
  <si>
    <t>綠色貿易推動方案專案辦公室</t>
    <phoneticPr fontId="6" type="noConversion"/>
  </si>
  <si>
    <t>土耳其市場綠色商機說明會</t>
    <phoneticPr fontId="6" type="noConversion"/>
  </si>
  <si>
    <t>5/29</t>
    <phoneticPr fontId="6" type="noConversion"/>
  </si>
  <si>
    <t>2018 泰國綠色產業商機說明會</t>
    <phoneticPr fontId="6" type="noConversion"/>
  </si>
  <si>
    <t>9/14</t>
    <phoneticPr fontId="6" type="noConversion"/>
  </si>
  <si>
    <t>2018全球綠色產業商機說明會:綠能與循環經濟</t>
    <phoneticPr fontId="6" type="noConversion"/>
  </si>
  <si>
    <t>10/8</t>
    <phoneticPr fontId="6" type="noConversion"/>
  </si>
  <si>
    <t>2018智慧城市與智慧環境創新綠色商機說明會</t>
    <phoneticPr fontId="6" type="noConversion"/>
  </si>
  <si>
    <t>10/31</t>
    <phoneticPr fontId="6" type="noConversion"/>
  </si>
  <si>
    <t>經濟部補助公司或商號參展專案辦公室</t>
    <phoneticPr fontId="6" type="noConversion"/>
  </si>
  <si>
    <t>「經濟部106年度第2次補助公司或商號參加國際展覽業務計畫」補助公告說明會-含北、中、南3場次</t>
    <phoneticPr fontId="6" type="noConversion"/>
  </si>
  <si>
    <r>
      <t>4/27</t>
    </r>
    <r>
      <rPr>
        <sz val="12"/>
        <rFont val="Malgun Gothic Semilight"/>
        <family val="2"/>
        <charset val="136"/>
      </rPr>
      <t>、</t>
    </r>
    <r>
      <rPr>
        <sz val="12"/>
        <rFont val="Arial"/>
        <family val="2"/>
      </rPr>
      <t>5/2</t>
    </r>
    <r>
      <rPr>
        <sz val="12"/>
        <rFont val="Malgun Gothic Semilight"/>
        <family val="2"/>
        <charset val="136"/>
      </rPr>
      <t>、</t>
    </r>
    <r>
      <rPr>
        <sz val="12"/>
        <rFont val="Arial"/>
        <family val="2"/>
      </rPr>
      <t>5/4</t>
    </r>
    <phoneticPr fontId="6" type="noConversion"/>
  </si>
  <si>
    <t>「經濟部107年度第1次補助公司或商號參加國際展覽業務計畫」補助公告說明會-含北、中、南3場次</t>
    <phoneticPr fontId="6" type="noConversion"/>
  </si>
  <si>
    <r>
      <t>10/19</t>
    </r>
    <r>
      <rPr>
        <sz val="12"/>
        <rFont val="Malgun Gothic Semilight"/>
        <family val="2"/>
        <charset val="136"/>
      </rPr>
      <t>、</t>
    </r>
    <r>
      <rPr>
        <sz val="12"/>
        <rFont val="Arial"/>
        <family val="2"/>
      </rPr>
      <t>10/22</t>
    </r>
    <r>
      <rPr>
        <sz val="12"/>
        <rFont val="Malgun Gothic Semilight"/>
        <family val="2"/>
        <charset val="136"/>
      </rPr>
      <t>、</t>
    </r>
    <r>
      <rPr>
        <sz val="12"/>
        <rFont val="Arial"/>
        <family val="2"/>
      </rPr>
      <t>10/25</t>
    </r>
    <phoneticPr fontId="6" type="noConversion"/>
  </si>
  <si>
    <t>「參展技巧大揭密 拿到訂單So Easy」海外參展研習課程會</t>
    <phoneticPr fontId="6" type="noConversion"/>
  </si>
  <si>
    <t>6/26</t>
    <phoneticPr fontId="6" type="noConversion"/>
  </si>
  <si>
    <t>2018創新產業拓銷趨勢之行銷因應做法研討會</t>
    <phoneticPr fontId="6" type="noConversion"/>
  </si>
  <si>
    <t>8/31</t>
    <phoneticPr fontId="6" type="noConversion"/>
  </si>
  <si>
    <t>107年度經濟部補助公司或商號參加國際展覽業務計畫成果發表會─用品牌說故事，開創利潤藍海/玩轉核心價值</t>
    <phoneticPr fontId="6" type="noConversion"/>
  </si>
  <si>
    <t>12/7</t>
    <phoneticPr fontId="6" type="noConversion"/>
  </si>
  <si>
    <t>經濟部推動會議展覽專案辦公室</t>
  </si>
  <si>
    <t>107年度會展補捐助核銷說明會</t>
  </si>
  <si>
    <t>4/18</t>
  </si>
  <si>
    <t>中華民國對外貿易發展協會</t>
    <phoneticPr fontId="6" type="noConversion"/>
  </si>
  <si>
    <t>台灣經貿網會員教育訓練</t>
  </si>
  <si>
    <r>
      <t>1-12</t>
    </r>
    <r>
      <rPr>
        <sz val="12"/>
        <rFont val="Malgun Gothic Semilight"/>
        <family val="2"/>
        <charset val="136"/>
      </rPr>
      <t>月</t>
    </r>
    <phoneticPr fontId="6" type="noConversion"/>
  </si>
  <si>
    <t>電商研討會</t>
  </si>
  <si>
    <r>
      <t>1-12</t>
    </r>
    <r>
      <rPr>
        <sz val="12"/>
        <rFont val="Malgun Gothic Semilight"/>
        <family val="2"/>
        <charset val="136"/>
      </rPr>
      <t>月</t>
    </r>
  </si>
  <si>
    <t>國際企業經營班</t>
  </si>
  <si>
    <t>經貿專題及特殊外語班</t>
  </si>
  <si>
    <t>新南向人才儲備專班</t>
  </si>
  <si>
    <t>2018年香港國際授權展</t>
  </si>
  <si>
    <t>1/8-1/10</t>
  </si>
  <si>
    <t>2018年香港玩具展整合性行銷活動</t>
  </si>
  <si>
    <t>1/8-1/11</t>
    <phoneticPr fontId="6" type="noConversion"/>
  </si>
  <si>
    <t>2018年拉斯維加斯消費電子展</t>
  </si>
  <si>
    <t>1/9-1/12</t>
    <phoneticPr fontId="6" type="noConversion"/>
  </si>
  <si>
    <t>兩岸經貿稅務講座-兩按稅法改革之衝擊</t>
  </si>
  <si>
    <t>1/12</t>
  </si>
  <si>
    <t>國際行銷諮詢洽談會(台中市工商發展投資策進會合辦)</t>
  </si>
  <si>
    <t>自駕車發展趨勢與新創業者商機</t>
  </si>
  <si>
    <t>中華民國對外貿易發展協會</t>
    <phoneticPr fontId="6" type="noConversion"/>
  </si>
  <si>
    <t>2018年日本國際穿戴式裝置科技展</t>
  </si>
  <si>
    <t>1/17-1/19</t>
    <phoneticPr fontId="6" type="noConversion"/>
  </si>
  <si>
    <t>機械及配件如何拓銷東南亞市場研討會</t>
  </si>
  <si>
    <t>2018年杜拜安全器材展</t>
  </si>
  <si>
    <t>1/21-1/23</t>
    <phoneticPr fontId="6" type="noConversion"/>
  </si>
  <si>
    <t>2018年沙烏地橡塑膠暨印刷包裝工業展</t>
  </si>
  <si>
    <t>1/21-1/24</t>
    <phoneticPr fontId="6" type="noConversion"/>
  </si>
  <si>
    <t>臺印貿易論壇</t>
  </si>
  <si>
    <t>2018年美國西部光電展</t>
  </si>
  <si>
    <t>1/30-2/1</t>
    <phoneticPr fontId="6" type="noConversion"/>
  </si>
  <si>
    <t>2018年紐倫堡玩具展</t>
  </si>
  <si>
    <t>1/31-2/4</t>
    <phoneticPr fontId="6" type="noConversion"/>
  </si>
  <si>
    <t>新南向國家企業家聯誼茶會暨市場報告會</t>
  </si>
  <si>
    <t>1/31</t>
    <phoneticPr fontId="6" type="noConversion"/>
  </si>
  <si>
    <t>智慧物聯網創新工作坊</t>
  </si>
  <si>
    <t>2/2</t>
  </si>
  <si>
    <t>107年度臺灣產業形象廣宣計畫「掌握新南向先機」期初廠商說明會</t>
    <phoneticPr fontId="6" type="noConversion"/>
  </si>
  <si>
    <t>2/2</t>
    <phoneticPr fontId="6" type="noConversion"/>
  </si>
  <si>
    <t>六分鐘募資簡報-如何說服你的投資人</t>
  </si>
  <si>
    <t>2/6</t>
  </si>
  <si>
    <t>2018年日本國際醫療產業展</t>
  </si>
  <si>
    <t>2/21-2/23</t>
    <phoneticPr fontId="6" type="noConversion"/>
  </si>
  <si>
    <t>「2017年全球經貿趨勢與展望」說明會</t>
  </si>
  <si>
    <t>展覽品通關實務研討會</t>
  </si>
  <si>
    <t>2/23</t>
  </si>
  <si>
    <t>2017年新南向一次就上手經驗分享會(台中)</t>
    <phoneticPr fontId="6" type="noConversion"/>
  </si>
  <si>
    <t>大陸台商營運過程中可能誤觸的人身安全及刑事風險</t>
  </si>
  <si>
    <t>2/27</t>
  </si>
  <si>
    <t>2018年日本智慧能源週參展團</t>
  </si>
  <si>
    <t>2/28-3/2</t>
    <phoneticPr fontId="6" type="noConversion"/>
  </si>
  <si>
    <t>「美學經濟」品牌文化與包裝美學 研討會</t>
  </si>
  <si>
    <t>3/1</t>
  </si>
  <si>
    <t>讓物聯網IoT插上人工智慧AI的翅膀</t>
  </si>
  <si>
    <t>國際行銷集體諮詢洽談會(台中場)</t>
  </si>
  <si>
    <t>2018年澳洲雪梨連鎖加盟展</t>
  </si>
  <si>
    <t>3/17-18</t>
    <phoneticPr fontId="6" type="noConversion"/>
  </si>
  <si>
    <t>2018年美國遊戲商務媒合大會</t>
  </si>
  <si>
    <t>3/19-3/21</t>
  </si>
  <si>
    <t>2018年越南國際包裝及食品處理展</t>
  </si>
  <si>
    <t>3/20-3/22</t>
    <phoneticPr fontId="6" type="noConversion"/>
  </si>
  <si>
    <t>2018年阿姆斯特丹國際交通展</t>
  </si>
  <si>
    <t>3/20-3/23</t>
    <phoneticPr fontId="6" type="noConversion"/>
  </si>
  <si>
    <t>2018年亞洲物聯網展覽暨會議</t>
  </si>
  <si>
    <t>3/21-3/22</t>
    <phoneticPr fontId="6" type="noConversion"/>
  </si>
  <si>
    <t>2018中國大陸春季糖酒會連鎖加盟區</t>
  </si>
  <si>
    <t>3/22-3/24</t>
    <phoneticPr fontId="6" type="noConversion"/>
  </si>
  <si>
    <t>「 防範進出口貿易詐騙」研討會</t>
  </si>
  <si>
    <t>3/26</t>
  </si>
  <si>
    <t xml:space="preserve">台灣健康產業赴印尼拓銷團 </t>
  </si>
  <si>
    <t>3/28-3/30</t>
    <phoneticPr fontId="6" type="noConversion"/>
  </si>
  <si>
    <t>印尼臺灣形象展</t>
  </si>
  <si>
    <t>3/29-3/31</t>
    <phoneticPr fontId="6" type="noConversion"/>
  </si>
  <si>
    <t>從互聯網創業　談新創公司經營之路</t>
  </si>
  <si>
    <t>3/29</t>
  </si>
  <si>
    <t>2018年印尼臺灣形象展</t>
  </si>
  <si>
    <t>國際貿易商務糾紛預防及因應解決研討會</t>
  </si>
  <si>
    <t>3/30</t>
  </si>
  <si>
    <t>台灣精品品牌行銷交流研討會</t>
    <phoneticPr fontId="6" type="noConversion"/>
  </si>
  <si>
    <r>
      <t>3</t>
    </r>
    <r>
      <rPr>
        <sz val="12"/>
        <rFont val="Malgun Gothic Semilight"/>
        <family val="2"/>
        <charset val="136"/>
      </rPr>
      <t>月</t>
    </r>
    <r>
      <rPr>
        <sz val="12"/>
        <rFont val="Arial"/>
        <family val="2"/>
      </rPr>
      <t>-6</t>
    </r>
    <r>
      <rPr>
        <sz val="12"/>
        <rFont val="Malgun Gothic Semilight"/>
        <family val="2"/>
        <charset val="136"/>
      </rPr>
      <t>月</t>
    </r>
    <phoneticPr fontId="6" type="noConversion"/>
  </si>
  <si>
    <t>會展人才-在職培訓</t>
  </si>
  <si>
    <t>3-11月</t>
  </si>
  <si>
    <t>會展人才-校院培訓</t>
  </si>
  <si>
    <t>CMP認證先修班</t>
  </si>
  <si>
    <t>CEM認證</t>
  </si>
  <si>
    <t>國內認證班</t>
  </si>
  <si>
    <t>CMP認證衝刺班</t>
  </si>
  <si>
    <t>2018年日本國際授權展</t>
  </si>
  <si>
    <t>4/4-4/6</t>
  </si>
  <si>
    <t>2018年日本通信放送週參展團</t>
  </si>
  <si>
    <t>4/4-4/6</t>
    <phoneticPr fontId="6" type="noConversion"/>
  </si>
  <si>
    <t>2018年度印尼紡織及製衣機械展</t>
  </si>
  <si>
    <t>4/4-4/7</t>
    <phoneticPr fontId="6" type="noConversion"/>
  </si>
  <si>
    <t>看見品牌的靈魂!!包裝美學與體驗行銷</t>
  </si>
  <si>
    <t>4/10</t>
  </si>
  <si>
    <t>菲律賓與越南市場概況剖析</t>
  </si>
  <si>
    <t>臺灣扣件產業進軍「新南向」市場 -印度印尼扣件產業商機 研討會</t>
  </si>
  <si>
    <t>2018新南向商機論壇</t>
  </si>
  <si>
    <t>文化古都智慧魂-台南如何躋身全球頂尖智慧城市研討會</t>
  </si>
  <si>
    <t>4/11</t>
  </si>
  <si>
    <t>2018年美西國際安全科技展</t>
  </si>
  <si>
    <t>4/11-4/13</t>
    <phoneticPr fontId="6" type="noConversion"/>
  </si>
  <si>
    <t>以物聯網發展看兩岸智慧生活產業商機</t>
  </si>
  <si>
    <t>4/12</t>
  </si>
  <si>
    <t>讓客戶心動的簡報技巧</t>
  </si>
  <si>
    <t>「廠辦買賣、租賃契約及用地法規爭議」研討會</t>
  </si>
  <si>
    <t>4/13</t>
  </si>
  <si>
    <t>「貿易糾紛處理與風險規避」研討會</t>
  </si>
  <si>
    <t>澎湖「創新與新市場開發」座談會</t>
  </si>
  <si>
    <t>「東南亞市場商機」研討會</t>
  </si>
  <si>
    <t>達人帶路!瞄準新金礦(嘉義場)</t>
    <phoneticPr fontId="6" type="noConversion"/>
  </si>
  <si>
    <t>4/17</t>
  </si>
  <si>
    <t>卡達、象牙海岸、塞內加爾、坦尚尼亞、以色列尖兵發表會</t>
  </si>
  <si>
    <t>4/17-4/27</t>
  </si>
  <si>
    <t>中國大陸文創禮品通路暨商機研討會</t>
  </si>
  <si>
    <t>4/20</t>
  </si>
  <si>
    <t>2018年漢諾威工業展</t>
  </si>
  <si>
    <t>4/23-4/27</t>
    <phoneticPr fontId="6" type="noConversion"/>
  </si>
  <si>
    <t>107年度經濟部中小企業之外銷通路發展暨電商社群經營論壇暨廠商交流與商機媒合會</t>
  </si>
  <si>
    <t>成功拓銷海外市場-菲律賓、西班牙</t>
  </si>
  <si>
    <t>新加坡、馬來西亞市場商機探索研討會</t>
  </si>
  <si>
    <t>107年展覽輔導研討會</t>
  </si>
  <si>
    <t>4/30、5/23、7/25</t>
  </si>
  <si>
    <t>「印尼、馬來西亞、汶萊、菲律賓及柬埔寨市場商機」研討會</t>
  </si>
  <si>
    <t>第27屆台灣精品獎選拔說明會-含臺北、桃園、新竹、台南、高雄、臺中共6場次</t>
    <phoneticPr fontId="6" type="noConversion"/>
  </si>
  <si>
    <r>
      <t>5/2</t>
    </r>
    <r>
      <rPr>
        <sz val="11"/>
        <rFont val="Malgun Gothic Semilight"/>
        <family val="2"/>
        <charset val="136"/>
      </rPr>
      <t>、</t>
    </r>
    <r>
      <rPr>
        <sz val="11"/>
        <rFont val="Arial"/>
        <family val="2"/>
      </rPr>
      <t>5/4</t>
    </r>
    <r>
      <rPr>
        <sz val="11"/>
        <rFont val="Malgun Gothic Semilight"/>
        <family val="2"/>
        <charset val="136"/>
      </rPr>
      <t>、</t>
    </r>
    <r>
      <rPr>
        <sz val="11"/>
        <rFont val="Arial"/>
        <family val="2"/>
      </rPr>
      <t>5/8</t>
    </r>
    <r>
      <rPr>
        <sz val="11"/>
        <rFont val="Malgun Gothic Semilight"/>
        <family val="2"/>
        <charset val="136"/>
      </rPr>
      <t>、</t>
    </r>
    <r>
      <rPr>
        <sz val="11"/>
        <rFont val="Arial"/>
        <family val="2"/>
      </rPr>
      <t>5/10</t>
    </r>
    <r>
      <rPr>
        <sz val="11"/>
        <rFont val="Malgun Gothic Semilight"/>
        <family val="2"/>
        <charset val="136"/>
      </rPr>
      <t>、</t>
    </r>
    <r>
      <rPr>
        <sz val="11"/>
        <rFont val="Arial"/>
        <family val="2"/>
      </rPr>
      <t>5/15</t>
    </r>
    <r>
      <rPr>
        <sz val="11"/>
        <rFont val="Malgun Gothic Semilight"/>
        <family val="2"/>
        <charset val="136"/>
      </rPr>
      <t>、</t>
    </r>
    <r>
      <rPr>
        <sz val="11"/>
        <rFont val="Arial"/>
        <family val="2"/>
      </rPr>
      <t>5/16</t>
    </r>
    <phoneticPr fontId="6" type="noConversion"/>
  </si>
  <si>
    <t>「 防範進出口貿易詐騙」研討會(嘉義場)</t>
    <phoneticPr fontId="6" type="noConversion"/>
  </si>
  <si>
    <t>2018年美國佛羅里達橡塑膠展</t>
  </si>
  <si>
    <t>5/7-5/11</t>
    <phoneticPr fontId="6" type="noConversion"/>
  </si>
  <si>
    <t>2018年全美五金展</t>
  </si>
  <si>
    <t>5/8-5/10</t>
    <phoneticPr fontId="6" type="noConversion"/>
  </si>
  <si>
    <t>2018年澳洲雪梨國家製造展及延伸紐西蘭拓銷團</t>
  </si>
  <si>
    <t>5/9-5/17</t>
    <phoneticPr fontId="6" type="noConversion"/>
  </si>
  <si>
    <t>現代人力資源發展趨勢</t>
  </si>
  <si>
    <t>5/11</t>
  </si>
  <si>
    <t>印度臺灣形象展</t>
  </si>
  <si>
    <t>5/13-5/20</t>
    <phoneticPr fontId="6" type="noConversion"/>
  </si>
  <si>
    <t xml:space="preserve">台灣健康產業赴緬甸拓銷團 </t>
  </si>
  <si>
    <t>5/14-5/20</t>
    <phoneticPr fontId="6" type="noConversion"/>
  </si>
  <si>
    <t>國際行銷諮詢洽談會(彰化縣工業會合辦)</t>
  </si>
  <si>
    <t>《開拓國際清真市場新商機~2018清真Halal認證》 說明會</t>
  </si>
  <si>
    <t>2018年印度全球服務業大展</t>
  </si>
  <si>
    <t>5/15-5/18</t>
  </si>
  <si>
    <t>「清真認證與穆斯林市場商機」研討會</t>
  </si>
  <si>
    <t>新南向政策研討會-市場商機與金融支援</t>
  </si>
  <si>
    <t>出口拓銷新思維研討會</t>
    <phoneticPr fontId="6" type="noConversion"/>
  </si>
  <si>
    <t>2018年泰國國際工業展</t>
  </si>
  <si>
    <t>5/16-5/19</t>
    <phoneticPr fontId="6" type="noConversion"/>
  </si>
  <si>
    <t>2018年印度臺灣形象展</t>
  </si>
  <si>
    <t>5/17-5/19</t>
    <phoneticPr fontId="6" type="noConversion"/>
  </si>
  <si>
    <t>「印度、越南、新加坡、斯里蘭卡、不丹及尼泊爾市場商機」研討會</t>
    <phoneticPr fontId="6" type="noConversion"/>
  </si>
  <si>
    <t>「2018印度市場考察分享會」</t>
  </si>
  <si>
    <t>印度、菲律賓市場揭密及印度製造政策市調商機發表會</t>
  </si>
  <si>
    <t>5/23-31</t>
  </si>
  <si>
    <t>英國、匈牙利市場商機說明會</t>
  </si>
  <si>
    <t>穆斯林市場商機與清真認證</t>
  </si>
  <si>
    <t>拓銷資源說明會</t>
  </si>
  <si>
    <t>智慧醫療創新思維與趨勢</t>
  </si>
  <si>
    <t>5/29</t>
  </si>
  <si>
    <t>國際行銷諮詢洽談會(苗栗縣工業會合辦)</t>
  </si>
  <si>
    <t>善用貿協大數據，行銷海外大市場研討會</t>
  </si>
  <si>
    <t>東協台商500強論壇</t>
  </si>
  <si>
    <t>2018年Taiwan In Design 澳洲拓銷團</t>
  </si>
  <si>
    <t>5/31-6/13</t>
  </si>
  <si>
    <t>【搶進東協】從清真認證看見穆斯林商機研討會(嘉義場)</t>
  </si>
  <si>
    <t>臺北國際電腦展設置台灣精品館</t>
    <phoneticPr fontId="6" type="noConversion"/>
  </si>
  <si>
    <t>6/5-6/9</t>
    <phoneticPr fontId="6" type="noConversion"/>
  </si>
  <si>
    <t>6/8</t>
  </si>
  <si>
    <t>國際行銷諮詢洽談會(台中市金手獎得獎廠商協進會合辦)</t>
  </si>
  <si>
    <t>2018義守大學廠商/學生創業團隊交流暨媒合會</t>
  </si>
  <si>
    <t>大陸台商如何因應美國貿易保護政策</t>
  </si>
  <si>
    <t>6/11</t>
  </si>
  <si>
    <t>2018年漢諾威數位科技展(CEBIT)</t>
  </si>
  <si>
    <t>6/11-6/15</t>
    <phoneticPr fontId="6" type="noConversion"/>
  </si>
  <si>
    <t>臺美貿易與供應鏈新關係及韓國市場之臺灣產品競爭力調查發表會</t>
  </si>
  <si>
    <t>6/12~21</t>
  </si>
  <si>
    <t>中國大陸新型態通路商機研討會</t>
  </si>
  <si>
    <t>泰國及馬來西亞市場商機研討會</t>
  </si>
  <si>
    <t>「貿易管理說明會」研討會</t>
  </si>
  <si>
    <t>2018年英國安全科技展</t>
  </si>
  <si>
    <t>6/19-6/21</t>
    <phoneticPr fontId="6" type="noConversion"/>
  </si>
  <si>
    <t>2018年德國太陽光電展</t>
  </si>
  <si>
    <t>6/20-6/22</t>
    <phoneticPr fontId="6" type="noConversion"/>
  </si>
  <si>
    <t>台北國際醫療展設置台灣精品館</t>
    <phoneticPr fontId="6" type="noConversion"/>
  </si>
  <si>
    <t>6/21-6/24</t>
    <phoneticPr fontId="6" type="noConversion"/>
  </si>
  <si>
    <t>2018年印度清奈國際工具機暨自動化設備展</t>
  </si>
  <si>
    <t>6/21-6/25</t>
    <phoneticPr fontId="6" type="noConversion"/>
  </si>
  <si>
    <t>進出口貿易管理說明會</t>
  </si>
  <si>
    <t>新南向政策座談會-商機與金融支援應用篇</t>
  </si>
  <si>
    <t>「反傾銷及貿易商務糾紛預防及因應」研討會</t>
  </si>
  <si>
    <t>台灣健康產業赴中國大陸拓銷團(一)武漢、廣州</t>
  </si>
  <si>
    <t>6/24-6/30</t>
    <phoneticPr fontId="6" type="noConversion"/>
  </si>
  <si>
    <t>由歐盟GDPR談起--國際個資跨境傳輸法規發展與因應</t>
  </si>
  <si>
    <t>國際行銷集體諮詢洽談會(台南場)</t>
  </si>
  <si>
    <t>2018年越南胡志明市工具機展</t>
  </si>
  <si>
    <t>7/3-7/6</t>
    <phoneticPr fontId="6" type="noConversion"/>
  </si>
  <si>
    <t>2018年德國福吉沙芬歐洲自行車展</t>
  </si>
  <si>
    <t>7/8-7/10</t>
    <phoneticPr fontId="6" type="noConversion"/>
  </si>
  <si>
    <t>2018中東非洲市場說明會</t>
  </si>
  <si>
    <t>中國大陸市場通路觀測成果發表列車研討會</t>
  </si>
  <si>
    <t>南台灣新世代企業家論壇-國際化、轉型、再創業</t>
  </si>
  <si>
    <t>中國大陸市場通路觀測成果發表列車研討會-2</t>
  </si>
  <si>
    <t>「廠商可運用之出口拓銷資源」研討會</t>
  </si>
  <si>
    <t>2018年美國奧蘭多醫療儀器設備暨復健保健展覽會(FIME)</t>
  </si>
  <si>
    <t>7/17-7/19</t>
    <phoneticPr fontId="6" type="noConversion"/>
  </si>
  <si>
    <t>如何化解衝突-非暴力溝通創造和諧的人際關係</t>
  </si>
  <si>
    <t>2018年越南投資座談會</t>
  </si>
  <si>
    <t>「出口拓銷新思維」研討會(南投場)</t>
  </si>
  <si>
    <t xml:space="preserve">臺灣健康產業赴越南拓銷團 </t>
  </si>
  <si>
    <t>7/23-7/30</t>
    <phoneticPr fontId="6" type="noConversion"/>
  </si>
  <si>
    <t>貿易管理說明會</t>
  </si>
  <si>
    <t>7/24</t>
  </si>
  <si>
    <t>顧客滿意管理</t>
  </si>
  <si>
    <t>7/25</t>
  </si>
  <si>
    <t>2018年越南臺灣形象展</t>
  </si>
  <si>
    <t>7/26-7/28</t>
    <phoneticPr fontId="6" type="noConversion"/>
  </si>
  <si>
    <t>2018年馬來西亞國際連鎖加盟展</t>
  </si>
  <si>
    <t>2018年捷克貿易尖兵暨斯洛伐克市場調查、阿根廷貿易尖兵發表會</t>
  </si>
  <si>
    <t>7/26-8/3</t>
  </si>
  <si>
    <t>非洲市場研討會-最夯產業分享</t>
  </si>
  <si>
    <t>2018新南向再創臺灣經貿 新契機論壇</t>
  </si>
  <si>
    <t>「企業因應資安威脅X變臉詐騙情報分析」</t>
  </si>
  <si>
    <t>8/2</t>
  </si>
  <si>
    <t xml:space="preserve">台灣健康產業赴菲律賓拓銷團 </t>
  </si>
  <si>
    <t>8/5-8/11</t>
    <phoneticPr fontId="6" type="noConversion"/>
  </si>
  <si>
    <t>2018年臺灣文創授權產業商務洽談媒合會</t>
  </si>
  <si>
    <t>國人赴陸就業如發生勞動爭議如何解決</t>
  </si>
  <si>
    <t>穆斯林市場商機與清真認證說明會</t>
  </si>
  <si>
    <t>「提升廠商競爭力」專題演講</t>
  </si>
  <si>
    <t>2018創業加值聯誼暨產品發表會</t>
  </si>
  <si>
    <t>新南向市場趨勢論壇</t>
  </si>
  <si>
    <t>8/16~8/29</t>
  </si>
  <si>
    <t>製造業數字化變革與ERP應用方案研討會</t>
  </si>
  <si>
    <t>2018高屏澎農會國際行銷研討會</t>
  </si>
  <si>
    <t>智慧製造新思維系列-研討會</t>
  </si>
  <si>
    <t>韓國、俄羅斯商機說明會</t>
  </si>
  <si>
    <t>2018年菲律賓國際智慧製造工業展</t>
  </si>
  <si>
    <t>8/22-8/25</t>
    <phoneticPr fontId="6" type="noConversion"/>
  </si>
  <si>
    <t>2018年日本DIY展</t>
  </si>
  <si>
    <t>8/23-8/25</t>
    <phoneticPr fontId="6" type="noConversion"/>
  </si>
  <si>
    <t>2018年深圳國際IP授權及卡通衍生品展覽會</t>
  </si>
  <si>
    <t>8/23-8/26</t>
  </si>
  <si>
    <t>台灣健康產業赴中國大陸拓銷團(二)杭州、大連</t>
  </si>
  <si>
    <t>8/26-9/1</t>
    <phoneticPr fontId="6" type="noConversion"/>
  </si>
  <si>
    <t>泰國臺灣形象展健康產業形象館</t>
  </si>
  <si>
    <t>8/27-9/02</t>
    <phoneticPr fontId="6" type="noConversion"/>
  </si>
  <si>
    <t>如何撰寫感動人心的產品文案!</t>
  </si>
  <si>
    <t>8/28</t>
  </si>
  <si>
    <t>2018年文創商機東南亞拓銷團</t>
  </si>
  <si>
    <t>8/28-9/5</t>
  </si>
  <si>
    <t>CIS認證班</t>
  </si>
  <si>
    <t>8月</t>
  </si>
  <si>
    <t>「2018年印度國際工具五金暨螺絲螺帽展」參展團</t>
  </si>
  <si>
    <t>8/29-8/31</t>
    <phoneticPr fontId="6" type="noConversion"/>
  </si>
  <si>
    <t>2018年泰國臺灣形象展</t>
  </si>
  <si>
    <t>8/30-9/1</t>
    <phoneticPr fontId="6" type="noConversion"/>
  </si>
  <si>
    <t>2018年柏林消費電子展</t>
  </si>
  <si>
    <t>8/31-9/5</t>
    <phoneticPr fontId="6" type="noConversion"/>
  </si>
  <si>
    <t>經營土耳其市場座談會</t>
  </si>
  <si>
    <t>2018年東京國際禮品展</t>
  </si>
  <si>
    <t>9/4-9/7</t>
    <phoneticPr fontId="6" type="noConversion"/>
  </si>
  <si>
    <t>美國、巴西市場商機說明會</t>
  </si>
  <si>
    <t>「搞懂參展行銷,訂單百倍奉還」研討會</t>
  </si>
  <si>
    <t>2018年芝加哥工具機展</t>
  </si>
  <si>
    <t>9/10-9/15</t>
    <phoneticPr fontId="6" type="noConversion"/>
  </si>
  <si>
    <t>澳洲、紐西蘭及菲律賓商機說明會</t>
  </si>
  <si>
    <t>9/11</t>
  </si>
  <si>
    <t>2018亞洲會展產業論壇</t>
  </si>
  <si>
    <t>9/11-9/12</t>
  </si>
  <si>
    <t>中華民國對外貿易發展協會</t>
  </si>
  <si>
    <t>創新簡報溝通技巧</t>
  </si>
  <si>
    <t>9/12</t>
  </si>
  <si>
    <t>清真教育訓練</t>
  </si>
  <si>
    <t>2018桃園「亞洲‧矽谷」國際採購商機大會暨Google教您做成功的數位行銷</t>
  </si>
  <si>
    <t>印度、巴基斯坦市場商機研討會</t>
  </si>
  <si>
    <t>9/18-10/2</t>
  </si>
  <si>
    <t>2018年越南胡志明市醫療醫藥展</t>
  </si>
  <si>
    <t>9/19-9/22</t>
    <phoneticPr fontId="6" type="noConversion"/>
  </si>
  <si>
    <t>如何利用政府服務拓展海外市場說明會</t>
  </si>
  <si>
    <t>9/20</t>
  </si>
  <si>
    <t>2018年日本東京電玩展</t>
  </si>
  <si>
    <t>9/20-9/23</t>
  </si>
  <si>
    <t>提升廠商競爭力專題演講</t>
  </si>
  <si>
    <t>9/21</t>
  </si>
  <si>
    <t>臺日共同拓展第三國市場說明會--台中場、台北場</t>
  </si>
  <si>
    <t>9/21~9/26</t>
  </si>
  <si>
    <t>2018年扣件業赴東南歐拓銷團</t>
  </si>
  <si>
    <t>9/24-10/7</t>
    <phoneticPr fontId="6" type="noConversion"/>
  </si>
  <si>
    <t>歐盟 GDPR—國際個資跨境傳輸法規
發展與因應說明會</t>
  </si>
  <si>
    <t>2018年中國大陸市場通路觀測報告及成果發表列車--第三場  (台北、高雄)</t>
  </si>
  <si>
    <t>9/26~9/27</t>
  </si>
  <si>
    <t>網紅經濟與跨境電商</t>
  </si>
  <si>
    <t>9/26</t>
  </si>
  <si>
    <t>東部國際人才特訓班</t>
  </si>
  <si>
    <t>國際貿易條件與外銷物流操作實務</t>
  </si>
  <si>
    <t>2018年臺灣以色列合作商機說明會</t>
  </si>
  <si>
    <t>日本、澳洲、菲律賓市場商機報告會</t>
  </si>
  <si>
    <t>9/28-10/9</t>
  </si>
  <si>
    <t>2018年中南美洲商機研討會</t>
  </si>
  <si>
    <t>2018年科隆國際機車暨零配件展</t>
  </si>
  <si>
    <t>10/2-10/7</t>
    <phoneticPr fontId="6" type="noConversion"/>
  </si>
  <si>
    <t>「善用政府資源開拓海外市場」說明會(南投場)</t>
  </si>
  <si>
    <t>國際行銷諮詢洽談會(行政院雲嘉南聯合服務中心合辦)</t>
  </si>
  <si>
    <t>高雄─台灣精品親子公益路跑</t>
    <phoneticPr fontId="6" type="noConversion"/>
  </si>
  <si>
    <t>10/6</t>
    <phoneticPr fontId="6" type="noConversion"/>
  </si>
  <si>
    <t>2018年精密零組件赴日拓銷團</t>
  </si>
  <si>
    <t>10/14-10/20</t>
    <phoneticPr fontId="6" type="noConversion"/>
  </si>
  <si>
    <t>2018年法國坎城影視節展台灣動畫館</t>
  </si>
  <si>
    <t>10/15-10/18</t>
  </si>
  <si>
    <t>新南向政策座談會-商機與金融支援應用篇-</t>
  </si>
  <si>
    <t>2018年上海國際品牌授權展覽會</t>
  </si>
  <si>
    <t>10/16-10/18</t>
  </si>
  <si>
    <t>進出口通關實務暨案例分享</t>
  </si>
  <si>
    <t>10/16</t>
  </si>
  <si>
    <t>2018年印尼國際橡塑膠、包裝、印刷及製藥設備展</t>
  </si>
  <si>
    <t>10/17-10/20</t>
    <phoneticPr fontId="6" type="noConversion"/>
  </si>
  <si>
    <t>2018年亞洲連鎖加盟暨授權展</t>
  </si>
  <si>
    <t xml:space="preserve">10/18-20 </t>
  </si>
  <si>
    <t>拓展國外市場的行銷思維-實務經驗分享</t>
  </si>
  <si>
    <t>「掌握新南向契機︰越南與印尼市場機會分析」論壇</t>
  </si>
  <si>
    <t>台中─台灣精品好個禮BIKE天自行車嘉年華</t>
    <phoneticPr fontId="6" type="noConversion"/>
  </si>
  <si>
    <t>10/21</t>
    <phoneticPr fontId="6" type="noConversion"/>
  </si>
  <si>
    <t>2018年智慧醫療商機布局團</t>
  </si>
  <si>
    <t>10/21-10/31</t>
    <phoneticPr fontId="6" type="noConversion"/>
  </si>
  <si>
    <t>在中國大陸新創事業及設立公司應注意事項</t>
  </si>
  <si>
    <t>10/23</t>
  </si>
  <si>
    <t>2018年馬來西亞臺灣形象展</t>
  </si>
  <si>
    <t>10/25-10/27</t>
    <phoneticPr fontId="6" type="noConversion"/>
  </si>
  <si>
    <t>2018年馬來西亞形象展－Taiwan In Design臺灣設計館</t>
  </si>
  <si>
    <t>10/25-10/27</t>
  </si>
  <si>
    <t>2018年北京國際文化創意產業博覽交易會</t>
  </si>
  <si>
    <t>10/25-10/28</t>
  </si>
  <si>
    <t>2018年美國汽車售後服務零件展(AAPEX)</t>
  </si>
  <si>
    <t>10/30-11/1</t>
    <phoneticPr fontId="6" type="noConversion"/>
  </si>
  <si>
    <t>印尼、紐西蘭、柬埔寨、寮國市場商機報告會</t>
  </si>
  <si>
    <t>10/30~11/7</t>
  </si>
  <si>
    <t>臺北國際自行車展設置台灣精品館</t>
    <phoneticPr fontId="6" type="noConversion"/>
  </si>
  <si>
    <t>10/31-11/3</t>
    <phoneticPr fontId="6" type="noConversion"/>
  </si>
  <si>
    <t>《高雄ADR論壇》企業併購爭議的可替代性解決方式(ADR)</t>
  </si>
  <si>
    <t>2018年中國國際進口博覽會-服務貿易區</t>
  </si>
  <si>
    <t>11/5-11/10</t>
  </si>
  <si>
    <t>食樂~食品設計及消費體驗新思維</t>
  </si>
  <si>
    <t xml:space="preserve">國際品牌建立與經營 </t>
  </si>
  <si>
    <t>台灣精品國際行銷趨勢暨經驗分享會</t>
  </si>
  <si>
    <t>11/9</t>
    <phoneticPr fontId="6" type="noConversion"/>
  </si>
  <si>
    <t>高雄巨蛋IeSF世界電競錦標賽推廣台灣精品</t>
    <phoneticPr fontId="6" type="noConversion"/>
  </si>
  <si>
    <t>11/9-11/12</t>
    <phoneticPr fontId="6" type="noConversion"/>
  </si>
  <si>
    <t>2018年杜塞道夫醫療器材展</t>
  </si>
  <si>
    <t>11/12-11/15</t>
    <phoneticPr fontId="6" type="noConversion"/>
  </si>
  <si>
    <t>2018年慕尼黑電子展</t>
  </si>
  <si>
    <t>11/13-11/16</t>
    <phoneticPr fontId="6" type="noConversion"/>
  </si>
  <si>
    <t>智慧財產與品牌經營策略</t>
  </si>
  <si>
    <t>加拿大食品過敏原管理研討會(一)</t>
  </si>
  <si>
    <t>不做第一，只作唯一! 微品牌包裝美學與行銷戰略!</t>
  </si>
  <si>
    <t>11/15</t>
  </si>
  <si>
    <t>新南向市場實戰經驗分享</t>
  </si>
  <si>
    <t>波蘭、克羅埃西亞、塞爾維亞市場商機報告會</t>
  </si>
  <si>
    <t>11/20-11/23</t>
    <phoneticPr fontId="6" type="noConversion"/>
  </si>
  <si>
    <t>加拿大食品過敏原管理研討會(二)</t>
  </si>
  <si>
    <t>臺泰中小企業商機交流會－泰國盤谷銀行經貿考察團  (韓國)</t>
  </si>
  <si>
    <t>隱形冠軍模式，才是臺灣該走的路</t>
  </si>
  <si>
    <t>國際行銷諮詢洽談會(台灣生技產業聯盟合辦)</t>
  </si>
  <si>
    <t>「馬來西亞、菲律賓醫療器材新南向市場商機」座談會</t>
  </si>
  <si>
    <t>「善用貿協服務開發海外市場」-屏東大學</t>
    <phoneticPr fontId="6" type="noConversion"/>
  </si>
  <si>
    <t>12/4/-12/5</t>
    <phoneticPr fontId="6" type="noConversion"/>
  </si>
  <si>
    <t>「掌握全球關鍵市場 -巴西、歐洲三國-」免費研討會</t>
  </si>
  <si>
    <t>臺北馬拉松博覽會設置台灣精品館</t>
    <phoneticPr fontId="6" type="noConversion"/>
  </si>
  <si>
    <t>12/6-12/8</t>
    <phoneticPr fontId="6" type="noConversion"/>
  </si>
  <si>
    <t>「決勝新興市場－印尼、印度、孟加拉、斯里蘭卡－」免費研討會</t>
  </si>
  <si>
    <t>「從清真認證細說穆斯林商機」研討會</t>
  </si>
  <si>
    <t>台灣展覽行銷現況與發展-屏東大學</t>
    <phoneticPr fontId="6" type="noConversion"/>
  </si>
  <si>
    <t>12/18-12/19</t>
    <phoneticPr fontId="6" type="noConversion"/>
  </si>
  <si>
    <t>說故事，搞定行銷</t>
  </si>
  <si>
    <t>12/20</t>
  </si>
  <si>
    <t>2018台商進出口關務及商檢操作實務等常見問題解決對策</t>
  </si>
  <si>
    <t>台灣健康產業行銷座談會</t>
  </si>
  <si>
    <t>12/24</t>
  </si>
  <si>
    <r>
      <t xml:space="preserve">營運台灣精品常設館 </t>
    </r>
    <r>
      <rPr>
        <sz val="10"/>
        <rFont val="標楷體"/>
        <family val="4"/>
        <charset val="136"/>
      </rPr>
      <t>(註)</t>
    </r>
    <phoneticPr fontId="6" type="noConversion"/>
  </si>
  <si>
    <t>1-12月</t>
    <phoneticPr fontId="6" type="noConversion"/>
  </si>
  <si>
    <t>註：107年新增「營運台灣精品常設館」，以全年來館人次計算。為與106年分析比較基礎一致，未納入總計。</t>
    <phoneticPr fontId="6" type="noConversion"/>
  </si>
  <si>
    <r>
      <rPr>
        <b/>
        <sz val="14"/>
        <rFont val="標楷體"/>
        <family val="4"/>
        <charset val="136"/>
      </rPr>
      <t>附表</t>
    </r>
    <r>
      <rPr>
        <b/>
        <sz val="14"/>
        <rFont val="Times New Roman"/>
        <family val="1"/>
      </rPr>
      <t>2</t>
    </r>
  </si>
  <si>
    <r>
      <rPr>
        <b/>
        <sz val="18"/>
        <rFont val="標楷體"/>
        <family val="4"/>
        <charset val="136"/>
      </rPr>
      <t xml:space="preserve">貿易局委託辦理之各項展覽、培訓及研討會等業務參加人員男女比例統計表
</t>
    </r>
    <r>
      <rPr>
        <b/>
        <sz val="14"/>
        <rFont val="Times New Roman"/>
        <family val="1"/>
      </rPr>
      <t xml:space="preserve">The various exhibitions, training and seminars and other business statistics proportion of men and women participants - entrusted to handle by Bureau of Foreign Trade  </t>
    </r>
    <phoneticPr fontId="6" type="noConversion"/>
  </si>
  <si>
    <r>
      <rPr>
        <b/>
        <sz val="12"/>
        <rFont val="標楷體"/>
        <family val="4"/>
        <charset val="136"/>
      </rPr>
      <t>中華民國</t>
    </r>
    <r>
      <rPr>
        <b/>
        <sz val="12"/>
        <rFont val="Times New Roman"/>
        <family val="1"/>
      </rPr>
      <t>106</t>
    </r>
    <r>
      <rPr>
        <b/>
        <sz val="12"/>
        <rFont val="標楷體"/>
        <family val="4"/>
        <charset val="136"/>
      </rPr>
      <t xml:space="preserve">年
</t>
    </r>
    <r>
      <rPr>
        <b/>
        <sz val="12"/>
        <rFont val="Times New Roman"/>
        <family val="1"/>
      </rPr>
      <t>2017</t>
    </r>
    <phoneticPr fontId="6" type="noConversion"/>
  </si>
  <si>
    <r>
      <rPr>
        <sz val="12"/>
        <rFont val="標楷體"/>
        <family val="4"/>
        <charset val="136"/>
      </rPr>
      <t xml:space="preserve">單位
</t>
    </r>
    <r>
      <rPr>
        <sz val="12"/>
        <rFont val="Times New Roman"/>
        <family val="1"/>
      </rPr>
      <t>Units</t>
    </r>
  </si>
  <si>
    <r>
      <rPr>
        <sz val="12"/>
        <rFont val="標楷體"/>
        <family val="4"/>
        <charset val="136"/>
      </rPr>
      <t>總計</t>
    </r>
    <r>
      <rPr>
        <sz val="12"/>
        <rFont val="Times New Roman"/>
        <family val="1"/>
      </rPr>
      <t xml:space="preserve">  Grand Total</t>
    </r>
  </si>
  <si>
    <t>士奇傳播整合行銷股份有限公司</t>
    <phoneticPr fontId="6" type="noConversion"/>
  </si>
  <si>
    <t>產證管理說明會</t>
    <phoneticPr fontId="6" type="noConversion"/>
  </si>
  <si>
    <t>4/12、5/10、6/14、7/19</t>
    <phoneticPr fontId="6" type="noConversion"/>
  </si>
  <si>
    <t>4/21、5/25、6/29、11/16</t>
    <phoneticPr fontId="6" type="noConversion"/>
  </si>
  <si>
    <t>工研院</t>
    <phoneticPr fontId="6" type="noConversion"/>
  </si>
  <si>
    <t>戰略性高科技貨品（SHTC）輸出入管理宣導說明會</t>
  </si>
  <si>
    <t>10/17、10/24、10/31、11/7</t>
    <phoneticPr fontId="6" type="noConversion"/>
  </si>
  <si>
    <t>AkinGump 美國出口管制與制裁措施研討會</t>
    <phoneticPr fontId="6" type="noConversion"/>
  </si>
  <si>
    <t>10/18</t>
    <phoneticPr fontId="6" type="noConversion"/>
  </si>
  <si>
    <t>中經院</t>
    <phoneticPr fontId="6" type="noConversion"/>
  </si>
  <si>
    <t>「WTO貿易便捷化協定對臺灣之影響」說明會(北部場)</t>
  </si>
  <si>
    <t>4/11</t>
    <phoneticPr fontId="6" type="noConversion"/>
  </si>
  <si>
    <t>「全球化趨勢下川普經濟政策對臺灣之影響」座談會</t>
  </si>
  <si>
    <t>「WTO貿易便捷化協定對臺灣之影響」說明會(中部場)</t>
  </si>
  <si>
    <t>新北市政府「全球區域經濟整合新趨勢」講座</t>
  </si>
  <si>
    <t>4/17</t>
    <phoneticPr fontId="6" type="noConversion"/>
  </si>
  <si>
    <t>「WTO貿易便捷化協定對臺灣之影響」說明會(南部場)</t>
  </si>
  <si>
    <t>4/21</t>
    <phoneticPr fontId="6" type="noConversion"/>
  </si>
  <si>
    <t>「區域整合新趨勢、南向政策新作法」座談會</t>
  </si>
  <si>
    <t>5/16</t>
    <phoneticPr fontId="6" type="noConversion"/>
  </si>
  <si>
    <t>「歐盟投資法庭體系簡介(Investment Court System, ICS)─以歐盟已洽簽之自由貿易協定為例」座談會</t>
  </si>
  <si>
    <t>「落實新南向政策」討論會</t>
  </si>
  <si>
    <t>國經濟政策對臺灣之影響」座談會(台灣區電機電子工業同業公會)</t>
    <phoneticPr fontId="6" type="noConversion"/>
  </si>
  <si>
    <t>「美國經濟政策對臺灣之影響」座談會(台灣區塑膠製品工業同業公會)</t>
  </si>
  <si>
    <t>「新南向‧新思維─泰國政府政策最新進展與投資經驗分享」專題演講</t>
  </si>
  <si>
    <t>「韓國因應區域經濟整合情勢變化之做法」座談會</t>
  </si>
  <si>
    <t>「迎向區域整合趨勢、掌握新南向契機」論壇(桃園市場次)</t>
  </si>
  <si>
    <t>「全球區域經濟整合及美國經濟政策之變化與意涵」座談會</t>
  </si>
  <si>
    <t>「川普經濟政策之最新發展」車輛公會座談會</t>
  </si>
  <si>
    <t>「迎向區域整合趨勢、掌握新南向契機」論壇(臺南市場次)</t>
  </si>
  <si>
    <t>「迎向區域整合趨勢、掌握新南向契機」論壇(宜蘭縣場次)</t>
  </si>
  <si>
    <t>「迎向區域整合趨勢、掌握新南向契機」論壇(花蓮縣場次)</t>
  </si>
  <si>
    <t>「迎向區域整合趨勢、掌握新南向契機 校園論壇」(逢甲)</t>
  </si>
  <si>
    <t>「迎向區域整合趨勢、掌握新南向契機」校園論壇(臺北商業大學)</t>
  </si>
  <si>
    <t>「迎向區域整合趨勢、掌握市場契機」校園論壇</t>
  </si>
  <si>
    <t>「迎向區域整合趨勢、掌握新南向契機」校園論壇(德明財經科技大學)</t>
  </si>
  <si>
    <t>「掌握新南向契機︰越南與印尼市場機會分析」論壇(臺中場)</t>
  </si>
  <si>
    <t>「迎向數位經濟 掌握新南向商機」論壇(台北場)</t>
  </si>
  <si>
    <t>「新南向‧新市場─開拓東南亞與亞洲穆斯林生技醫藥市場經驗分享」專題演講</t>
  </si>
  <si>
    <t>推動經貿談判程序透明化法案（不含兩岸協議）專家學者意見諮詢座談會(北部場1)</t>
  </si>
  <si>
    <t>推動經貿談判程序透明化法案（不含兩岸協議）專家學者意見諮詢座談會(中部場)</t>
  </si>
  <si>
    <t>推動經貿談判程序透明化法案（不含兩岸協議）專家學者意見諮詢座談會(南部場)</t>
  </si>
  <si>
    <t>推動經貿談判程序透明化法案（不含兩岸協議）專家學者意見諮詢座談會(東部場)</t>
  </si>
  <si>
    <t>推動經貿談判程序透明化法案（不含兩岸協議）專家學者意見諮詢座談會(北部場2)</t>
  </si>
  <si>
    <t>WTO「貿易便捷化協定對臺灣之影響」說明會(台北場)</t>
    <phoneticPr fontId="6" type="noConversion"/>
  </si>
  <si>
    <t>WTO「貿易便捷化協定對臺灣之影響」說明會(台中場)</t>
    <phoneticPr fontId="6" type="noConversion"/>
  </si>
  <si>
    <t>WTO「貿易便捷化協定對臺灣之影響」說明會(高雄場)</t>
    <phoneticPr fontId="6" type="noConversion"/>
  </si>
  <si>
    <t>WTO相關職缺分享座談</t>
    <phoneticPr fontId="6" type="noConversion"/>
  </si>
  <si>
    <t>3/10</t>
    <phoneticPr fontId="6" type="noConversion"/>
  </si>
  <si>
    <t>WTO貿易便捷化協定(TFA)簡介課程</t>
    <phoneticPr fontId="6" type="noConversion"/>
  </si>
  <si>
    <t>3/14</t>
    <phoneticPr fontId="6" type="noConversion"/>
  </si>
  <si>
    <t>經貿政策新局系列課程(一)、(二)；經貿議題基礎課程(一)─(四)</t>
    <phoneticPr fontId="6" type="noConversion"/>
  </si>
  <si>
    <t>4/12、4/26、8/8、8/16、8/23、8/30</t>
    <phoneticPr fontId="6" type="noConversion"/>
  </si>
  <si>
    <t>高中校園講座_臺中一中</t>
    <phoneticPr fontId="6" type="noConversion"/>
  </si>
  <si>
    <t>5/5</t>
    <phoneticPr fontId="6" type="noConversion"/>
  </si>
  <si>
    <t>東亞經濟論壇</t>
    <phoneticPr fontId="6" type="noConversion"/>
  </si>
  <si>
    <t>5/10</t>
    <phoneticPr fontId="6" type="noConversion"/>
  </si>
  <si>
    <t>「國際經貿變局之意涵與影響」研討會</t>
    <phoneticPr fontId="6" type="noConversion"/>
  </si>
  <si>
    <t>5/22</t>
    <phoneticPr fontId="6" type="noConversion"/>
  </si>
  <si>
    <t>新南向政策之機會、挑戰與人才培育論壇</t>
    <phoneticPr fontId="6" type="noConversion"/>
  </si>
  <si>
    <t>5/23</t>
    <phoneticPr fontId="6" type="noConversion"/>
  </si>
  <si>
    <t>高中校園講座_建國中學(一)</t>
    <phoneticPr fontId="6" type="noConversion"/>
  </si>
  <si>
    <t>6/2</t>
    <phoneticPr fontId="6" type="noConversion"/>
  </si>
  <si>
    <t>高中校園講座_新竹女中</t>
    <phoneticPr fontId="6" type="noConversion"/>
  </si>
  <si>
    <t>6/7</t>
    <phoneticPr fontId="6" type="noConversion"/>
  </si>
  <si>
    <t>高中校園講座_屏東女中</t>
    <phoneticPr fontId="6" type="noConversion"/>
  </si>
  <si>
    <t>7/5</t>
    <phoneticPr fontId="6" type="noConversion"/>
  </si>
  <si>
    <t>第十四屆青年營</t>
    <phoneticPr fontId="6" type="noConversion"/>
  </si>
  <si>
    <t>7/19-7/21</t>
    <phoneticPr fontId="6" type="noConversion"/>
  </si>
  <si>
    <t>高中校園講座_彰化女中</t>
    <phoneticPr fontId="6" type="noConversion"/>
  </si>
  <si>
    <t>8/2</t>
    <phoneticPr fontId="6" type="noConversion"/>
  </si>
  <si>
    <t>「2017年當前國際經貿新情勢」研討會</t>
  </si>
  <si>
    <t>高中校園講座_板橋高中</t>
    <phoneticPr fontId="6" type="noConversion"/>
  </si>
  <si>
    <t>10/25</t>
    <phoneticPr fontId="6" type="noConversion"/>
  </si>
  <si>
    <t>高中校園講座_景美女中</t>
    <phoneticPr fontId="6" type="noConversion"/>
  </si>
  <si>
    <t>「美國貿易政策對亞太區域經貿發展之影響」座談會</t>
  </si>
  <si>
    <t>11/2</t>
    <phoneticPr fontId="6" type="noConversion"/>
  </si>
  <si>
    <t>經貿變局國際研討會</t>
    <phoneticPr fontId="6" type="noConversion"/>
  </si>
  <si>
    <t>11/3</t>
    <phoneticPr fontId="6" type="noConversion"/>
  </si>
  <si>
    <t>TBT國家級研討會</t>
    <phoneticPr fontId="6" type="noConversion"/>
  </si>
  <si>
    <t>11/15</t>
    <phoneticPr fontId="6" type="noConversion"/>
  </si>
  <si>
    <t>WTO貿易便捷化工作坊</t>
  </si>
  <si>
    <t>11/17</t>
    <phoneticPr fontId="6" type="noConversion"/>
  </si>
  <si>
    <t>中經院</t>
  </si>
  <si>
    <t>「歐盟在WTO之制度及政策面向之參與」專題演講</t>
  </si>
  <si>
    <t>11/22</t>
    <phoneticPr fontId="6" type="noConversion"/>
  </si>
  <si>
    <t>高中校園講座_羅東高中</t>
    <phoneticPr fontId="6" type="noConversion"/>
  </si>
  <si>
    <t>11/29</t>
    <phoneticPr fontId="6" type="noConversion"/>
  </si>
  <si>
    <t>高中校園講座_鳳山高中</t>
    <phoneticPr fontId="6" type="noConversion"/>
  </si>
  <si>
    <t>12/6</t>
    <phoneticPr fontId="6" type="noConversion"/>
  </si>
  <si>
    <t>台北市進出口商業同業公會</t>
    <phoneticPr fontId="6" type="noConversion"/>
  </si>
  <si>
    <t>106年補助國內公私立大學校院選送學生赴新興市場企業實習計畫授旗典禮暨行前說明會</t>
    <phoneticPr fontId="6" type="noConversion"/>
  </si>
  <si>
    <t>106年補助國內公私立大學校院選送學生赴新興市場企業實習計畫成果發表會議</t>
    <phoneticPr fontId="6" type="noConversion"/>
  </si>
  <si>
    <r>
      <rPr>
        <sz val="12"/>
        <rFont val="標楷體"/>
        <family val="4"/>
        <charset val="136"/>
      </rPr>
      <t>推動綠色貿易專案辦公室</t>
    </r>
    <phoneticPr fontId="6" type="noConversion"/>
  </si>
  <si>
    <r>
      <rPr>
        <sz val="12"/>
        <rFont val="標楷體"/>
        <family val="4"/>
        <charset val="136"/>
      </rPr>
      <t>綠色廠商聯誼會</t>
    </r>
    <r>
      <rPr>
        <sz val="12"/>
        <rFont val="New roma"/>
        <family val="2"/>
      </rPr>
      <t>-</t>
    </r>
    <r>
      <rPr>
        <sz val="12"/>
        <rFont val="標楷體"/>
        <family val="4"/>
        <charset val="136"/>
      </rPr>
      <t>臺北場</t>
    </r>
    <phoneticPr fontId="6" type="noConversion"/>
  </si>
  <si>
    <t>3/15</t>
    <phoneticPr fontId="6" type="noConversion"/>
  </si>
  <si>
    <r>
      <rPr>
        <sz val="12"/>
        <rFont val="標楷體"/>
        <family val="4"/>
        <charset val="136"/>
      </rPr>
      <t>綠色廠商聯誼會</t>
    </r>
    <r>
      <rPr>
        <sz val="12"/>
        <rFont val="New roma"/>
        <family val="2"/>
      </rPr>
      <t>-</t>
    </r>
    <r>
      <rPr>
        <sz val="12"/>
        <rFont val="標楷體"/>
        <family val="4"/>
        <charset val="136"/>
      </rPr>
      <t>臺南場</t>
    </r>
    <phoneticPr fontId="6" type="noConversion"/>
  </si>
  <si>
    <t>3/16</t>
    <phoneticPr fontId="6" type="noConversion"/>
  </si>
  <si>
    <r>
      <rPr>
        <sz val="12"/>
        <rFont val="標楷體"/>
        <family val="4"/>
        <charset val="136"/>
      </rPr>
      <t>綠色廠商聯誼會</t>
    </r>
    <r>
      <rPr>
        <sz val="12"/>
        <rFont val="New roma"/>
        <family val="2"/>
      </rPr>
      <t>-</t>
    </r>
    <r>
      <rPr>
        <sz val="12"/>
        <rFont val="標楷體"/>
        <family val="4"/>
        <charset val="136"/>
      </rPr>
      <t>臺中場</t>
    </r>
    <phoneticPr fontId="6" type="noConversion"/>
  </si>
  <si>
    <t>3/17</t>
    <phoneticPr fontId="6" type="noConversion"/>
  </si>
  <si>
    <r>
      <rPr>
        <sz val="12"/>
        <rFont val="標楷體"/>
        <family val="4"/>
        <charset val="136"/>
      </rPr>
      <t>東協綠能與環保市場商機說明會</t>
    </r>
    <phoneticPr fontId="6" type="noConversion"/>
  </si>
  <si>
    <t>4/20</t>
    <phoneticPr fontId="6" type="noConversion"/>
  </si>
  <si>
    <r>
      <rPr>
        <sz val="12"/>
        <rFont val="標楷體"/>
        <family val="4"/>
        <charset val="136"/>
      </rPr>
      <t>與新加坡建築學會</t>
    </r>
    <r>
      <rPr>
        <sz val="12"/>
        <rFont val="New roma"/>
        <family val="2"/>
      </rPr>
      <t>SIBL</t>
    </r>
    <r>
      <rPr>
        <sz val="12"/>
        <rFont val="標楷體"/>
        <family val="4"/>
        <charset val="136"/>
      </rPr>
      <t>簽署</t>
    </r>
    <r>
      <rPr>
        <sz val="12"/>
        <rFont val="New roma"/>
        <family val="2"/>
      </rPr>
      <t>MOU</t>
    </r>
    <r>
      <rPr>
        <sz val="12"/>
        <rFont val="標楷體"/>
        <family val="4"/>
        <charset val="136"/>
      </rPr>
      <t>典禮</t>
    </r>
    <phoneticPr fontId="6" type="noConversion"/>
  </si>
  <si>
    <t>6/6</t>
    <phoneticPr fontId="6" type="noConversion"/>
  </si>
  <si>
    <r>
      <rPr>
        <sz val="12"/>
        <rFont val="標楷體"/>
        <family val="4"/>
        <charset val="136"/>
      </rPr>
      <t>印度市場綠色商機說明會</t>
    </r>
    <phoneticPr fontId="6" type="noConversion"/>
  </si>
  <si>
    <t>6/22</t>
    <phoneticPr fontId="6" type="noConversion"/>
  </si>
  <si>
    <r>
      <rPr>
        <sz val="12"/>
        <rFont val="標楷體"/>
        <family val="4"/>
        <charset val="136"/>
      </rPr>
      <t>美國市場綠色商機說明會</t>
    </r>
    <phoneticPr fontId="6" type="noConversion"/>
  </si>
  <si>
    <t>9/12</t>
    <phoneticPr fontId="6" type="noConversion"/>
  </si>
  <si>
    <r>
      <rPr>
        <sz val="12"/>
        <rFont val="標楷體"/>
        <family val="4"/>
        <charset val="136"/>
      </rPr>
      <t>「循環經濟下全球綠色產業發展趨勢與展望」國際論壇</t>
    </r>
    <phoneticPr fontId="6" type="noConversion"/>
  </si>
  <si>
    <r>
      <t>106</t>
    </r>
    <r>
      <rPr>
        <sz val="12"/>
        <rFont val="標楷體"/>
        <family val="4"/>
        <charset val="136"/>
      </rPr>
      <t>年度綠色貿易推動方案成果發表會</t>
    </r>
    <phoneticPr fontId="6" type="noConversion"/>
  </si>
  <si>
    <r>
      <rPr>
        <sz val="12"/>
        <rFont val="標楷體"/>
        <family val="4"/>
        <charset val="136"/>
      </rPr>
      <t>全球太陽光電及微電網市場趨勢商機說明會</t>
    </r>
    <phoneticPr fontId="6" type="noConversion"/>
  </si>
  <si>
    <t>11/27</t>
    <phoneticPr fontId="6" type="noConversion"/>
  </si>
  <si>
    <t>12/14</t>
    <phoneticPr fontId="6" type="noConversion"/>
  </si>
  <si>
    <r>
      <rPr>
        <sz val="12"/>
        <rFont val="標楷體"/>
        <family val="4"/>
        <charset val="136"/>
      </rPr>
      <t>中華民國管理科學學會</t>
    </r>
    <phoneticPr fontId="6" type="noConversion"/>
  </si>
  <si>
    <r>
      <rPr>
        <sz val="12"/>
        <rFont val="標楷體"/>
        <family val="4"/>
        <charset val="136"/>
      </rPr>
      <t>補助業界開發國際市場計畫</t>
    </r>
    <r>
      <rPr>
        <sz val="12"/>
        <rFont val="Times New Roman"/>
        <family val="1"/>
      </rPr>
      <t>-107</t>
    </r>
    <r>
      <rPr>
        <sz val="12"/>
        <rFont val="標楷體"/>
        <family val="4"/>
        <charset val="136"/>
      </rPr>
      <t>年計畫說明暨</t>
    </r>
    <r>
      <rPr>
        <sz val="12"/>
        <rFont val="Times New Roman"/>
        <family val="1"/>
      </rPr>
      <t>106</t>
    </r>
    <r>
      <rPr>
        <sz val="12"/>
        <rFont val="標楷體"/>
        <family val="4"/>
        <charset val="136"/>
      </rPr>
      <t>年成果分享會</t>
    </r>
    <r>
      <rPr>
        <sz val="12"/>
        <rFont val="Times New Roman"/>
        <family val="1"/>
      </rPr>
      <t>-</t>
    </r>
    <r>
      <rPr>
        <sz val="12"/>
        <rFont val="標楷體"/>
        <family val="4"/>
        <charset val="136"/>
      </rPr>
      <t>臺北、高雄、臺中、臺南共</t>
    </r>
    <r>
      <rPr>
        <sz val="12"/>
        <rFont val="Times New Roman"/>
        <family val="1"/>
      </rPr>
      <t>4</t>
    </r>
    <r>
      <rPr>
        <sz val="12"/>
        <rFont val="標楷體"/>
        <family val="4"/>
        <charset val="136"/>
      </rPr>
      <t>場次</t>
    </r>
    <phoneticPr fontId="6" type="noConversion"/>
  </si>
  <si>
    <t>7/4、7/6、7/11、7/18</t>
    <phoneticPr fontId="6" type="noConversion"/>
  </si>
  <si>
    <t>商業發展研究院</t>
    <phoneticPr fontId="6" type="noConversion"/>
  </si>
  <si>
    <r>
      <t>106</t>
    </r>
    <r>
      <rPr>
        <sz val="12"/>
        <rFont val="標楷體"/>
        <family val="4"/>
        <charset val="136"/>
      </rPr>
      <t>年優質平價新興市場精進方案說明會</t>
    </r>
    <r>
      <rPr>
        <sz val="12"/>
        <rFont val="New roma"/>
        <family val="2"/>
      </rPr>
      <t>(</t>
    </r>
    <r>
      <rPr>
        <sz val="12"/>
        <rFont val="標楷體"/>
        <family val="4"/>
        <charset val="136"/>
      </rPr>
      <t>北、中、南</t>
    </r>
    <r>
      <rPr>
        <sz val="12"/>
        <rFont val="New roma"/>
        <family val="2"/>
      </rPr>
      <t>)</t>
    </r>
    <phoneticPr fontId="6" type="noConversion"/>
  </si>
  <si>
    <t>1/19-1/23</t>
    <phoneticPr fontId="6" type="noConversion"/>
  </si>
  <si>
    <r>
      <rPr>
        <sz val="12"/>
        <rFont val="標楷體"/>
        <family val="4"/>
        <charset val="136"/>
      </rPr>
      <t>東協市場拓銷說明會</t>
    </r>
    <phoneticPr fontId="6" type="noConversion"/>
  </si>
  <si>
    <t>2/24、3/10</t>
    <phoneticPr fontId="6" type="noConversion"/>
  </si>
  <si>
    <r>
      <rPr>
        <sz val="12"/>
        <rFont val="標楷體"/>
        <family val="4"/>
        <charset val="136"/>
      </rPr>
      <t>中小企業海外市場發展系列講座</t>
    </r>
    <phoneticPr fontId="6" type="noConversion"/>
  </si>
  <si>
    <t>3/31、4/11、4/18、5/11、6/8、7/12、7/26、8/4、8/31、9/12</t>
    <phoneticPr fontId="6" type="noConversion"/>
  </si>
  <si>
    <r>
      <rPr>
        <sz val="12"/>
        <rFont val="標楷體"/>
        <family val="4"/>
        <charset val="136"/>
      </rPr>
      <t>臺印車聯網產業標準暨應用論壇</t>
    </r>
    <phoneticPr fontId="6" type="noConversion"/>
  </si>
  <si>
    <t>7/13</t>
    <phoneticPr fontId="6" type="noConversion"/>
  </si>
  <si>
    <r>
      <t>New Vision!</t>
    </r>
    <r>
      <rPr>
        <sz val="12"/>
        <rFont val="標楷體"/>
        <family val="4"/>
        <charset val="136"/>
      </rPr>
      <t>新南向大躍進</t>
    </r>
    <r>
      <rPr>
        <sz val="12"/>
        <rFont val="New roma"/>
        <family val="2"/>
      </rPr>
      <t xml:space="preserve"> </t>
    </r>
    <r>
      <rPr>
        <sz val="12"/>
        <rFont val="標楷體"/>
        <family val="4"/>
        <charset val="136"/>
      </rPr>
      <t>引領臺灣大未來國際論壇</t>
    </r>
    <phoneticPr fontId="6" type="noConversion"/>
  </si>
  <si>
    <r>
      <rPr>
        <sz val="12"/>
        <rFont val="標楷體"/>
        <family val="4"/>
        <charset val="136"/>
      </rPr>
      <t>優平商情分享會</t>
    </r>
    <phoneticPr fontId="6" type="noConversion"/>
  </si>
  <si>
    <r>
      <rPr>
        <sz val="12"/>
        <rFont val="標楷體"/>
        <family val="4"/>
        <charset val="136"/>
      </rPr>
      <t>中華民國紡織業拓展會</t>
    </r>
    <phoneticPr fontId="6" type="noConversion"/>
  </si>
  <si>
    <t>紡織品整合行銷與商機開發計畫--推廣說明會(北中南共3場)</t>
  </si>
  <si>
    <t>1/12-13、1/16</t>
  </si>
  <si>
    <t>3/21</t>
  </si>
  <si>
    <t>紡織品整合行銷與商機開發計畫--2017年前進印度紡織市場研討會</t>
  </si>
  <si>
    <t>紡織品整合行銷與商機開發計畫--2017年前進新南向-東協紡織服飾市場商情研討會</t>
  </si>
  <si>
    <t>紡織品整合行銷與商機開發計畫--2017年紡織業電子商務與推廣研討會</t>
    <phoneticPr fontId="6" type="noConversion"/>
  </si>
  <si>
    <t>紡織品整合行銷與商機開發計畫--行銷數據分析成果應用分享會</t>
  </si>
  <si>
    <t>11/24</t>
  </si>
  <si>
    <t>紡織品整合行銷與商機開發計畫--成果發表會</t>
  </si>
  <si>
    <t>經濟部補助公司或商號參展專案辦公室</t>
    <phoneticPr fontId="6" type="noConversion"/>
  </si>
  <si>
    <t>「經濟部106年度第2次補助公司或商號參加國際展覽業務計畫」補助公告說明會(北、中、南場次)</t>
    <phoneticPr fontId="6" type="noConversion"/>
  </si>
  <si>
    <t>4/27、5/2、5/4</t>
    <phoneticPr fontId="6" type="noConversion"/>
  </si>
  <si>
    <t>「經濟部107年度第1次補助公司或商號參加國際展覽業務計畫」補助公告說明會(北、中、南場次)</t>
    <phoneticPr fontId="6" type="noConversion"/>
  </si>
  <si>
    <t>106年度經濟部補助公司或商號參加國際展覽業務計畫成果發表會─參展模式大進化－新科技創新與互動體驗</t>
    <phoneticPr fontId="6" type="noConversion"/>
  </si>
  <si>
    <t>12/20</t>
    <phoneticPr fontId="6" type="noConversion"/>
  </si>
  <si>
    <t>經濟部推動會議展覽專案辦公室</t>
    <phoneticPr fontId="6" type="noConversion"/>
  </si>
  <si>
    <r>
      <t>106</t>
    </r>
    <r>
      <rPr>
        <sz val="12"/>
        <rFont val="標楷體"/>
        <family val="4"/>
        <charset val="136"/>
      </rPr>
      <t>年度會展補捐助申請暨系統操作說明會</t>
    </r>
    <r>
      <rPr>
        <sz val="12"/>
        <rFont val="Times New Roman"/>
        <family val="1"/>
      </rPr>
      <t>-</t>
    </r>
    <r>
      <rPr>
        <sz val="12"/>
        <rFont val="標楷體"/>
        <family val="4"/>
        <charset val="136"/>
      </rPr>
      <t>共</t>
    </r>
    <r>
      <rPr>
        <sz val="12"/>
        <rFont val="Times New Roman"/>
        <family val="1"/>
      </rPr>
      <t>3</t>
    </r>
    <r>
      <rPr>
        <sz val="12"/>
        <rFont val="標楷體"/>
        <family val="4"/>
        <charset val="136"/>
      </rPr>
      <t>場次</t>
    </r>
    <phoneticPr fontId="6" type="noConversion"/>
  </si>
  <si>
    <t>10/15、10/19、10/21</t>
    <phoneticPr fontId="6" type="noConversion"/>
  </si>
  <si>
    <r>
      <rPr>
        <sz val="12"/>
        <rFont val="標楷體"/>
        <family val="4"/>
        <charset val="136"/>
      </rPr>
      <t>財團法人中衛發展中心</t>
    </r>
    <phoneticPr fontId="6" type="noConversion"/>
  </si>
  <si>
    <r>
      <t>106</t>
    </r>
    <r>
      <rPr>
        <sz val="12"/>
        <rFont val="標楷體"/>
        <family val="4"/>
        <charset val="136"/>
      </rPr>
      <t>年「工具機暨零組件整合行銷計畫」計畫說明會</t>
    </r>
    <phoneticPr fontId="6" type="noConversion"/>
  </si>
  <si>
    <r>
      <t>106</t>
    </r>
    <r>
      <rPr>
        <sz val="12"/>
        <rFont val="標楷體"/>
        <family val="4"/>
        <charset val="136"/>
      </rPr>
      <t>年「工具機暨零組件整合行銷計畫」市場觀測與商機分享研討會</t>
    </r>
    <phoneticPr fontId="6" type="noConversion"/>
  </si>
  <si>
    <t>10/24、12/21</t>
    <phoneticPr fontId="6" type="noConversion"/>
  </si>
  <si>
    <r>
      <t>106</t>
    </r>
    <r>
      <rPr>
        <sz val="12"/>
        <rFont val="標楷體"/>
        <family val="4"/>
        <charset val="136"/>
      </rPr>
      <t>年「工具機暨零組件整合行銷計畫」年度成果發表展</t>
    </r>
    <phoneticPr fontId="6" type="noConversion"/>
  </si>
  <si>
    <t>外貿協會</t>
    <phoneticPr fontId="6" type="noConversion"/>
  </si>
  <si>
    <r>
      <rPr>
        <sz val="12"/>
        <rFont val="標楷體"/>
        <family val="4"/>
        <charset val="136"/>
      </rPr>
      <t>展覽行銷與參展技巧</t>
    </r>
  </si>
  <si>
    <r>
      <t>2017</t>
    </r>
    <r>
      <rPr>
        <sz val="12"/>
        <rFont val="標楷體"/>
        <family val="4"/>
        <charset val="136"/>
      </rPr>
      <t>年拉斯維加斯消費電子展</t>
    </r>
    <phoneticPr fontId="6" type="noConversion"/>
  </si>
  <si>
    <t>1/8-1/11</t>
    <phoneticPr fontId="6" type="noConversion"/>
  </si>
  <si>
    <r>
      <t>2017</t>
    </r>
    <r>
      <rPr>
        <sz val="12"/>
        <rFont val="標楷體"/>
        <family val="4"/>
        <charset val="136"/>
      </rPr>
      <t>年香港國際授權展</t>
    </r>
  </si>
  <si>
    <t>1/9-1/11</t>
  </si>
  <si>
    <r>
      <rPr>
        <sz val="12"/>
        <rFont val="標楷體"/>
        <family val="4"/>
        <charset val="136"/>
      </rPr>
      <t>反避稅法規因應之道研討會</t>
    </r>
  </si>
  <si>
    <r>
      <rPr>
        <sz val="12"/>
        <rFont val="標楷體"/>
        <family val="4"/>
        <charset val="136"/>
      </rPr>
      <t>「</t>
    </r>
    <r>
      <rPr>
        <sz val="12"/>
        <rFont val="Times New Roman"/>
        <family val="1"/>
      </rPr>
      <t>2017</t>
    </r>
    <r>
      <rPr>
        <sz val="12"/>
        <rFont val="標楷體"/>
        <family val="4"/>
        <charset val="136"/>
      </rPr>
      <t>塑橡膠暨複合材料展」暨印度市場商機說明會</t>
    </r>
    <r>
      <rPr>
        <sz val="12"/>
        <rFont val="Times New Roman"/>
        <family val="1"/>
      </rPr>
      <t>(</t>
    </r>
    <r>
      <rPr>
        <sz val="12"/>
        <rFont val="標楷體"/>
        <family val="4"/>
        <charset val="136"/>
      </rPr>
      <t>徵展</t>
    </r>
    <r>
      <rPr>
        <sz val="12"/>
        <rFont val="Times New Roman"/>
        <family val="1"/>
      </rPr>
      <t>)</t>
    </r>
  </si>
  <si>
    <t>1/12,13及2/14</t>
  </si>
  <si>
    <r>
      <rPr>
        <sz val="12"/>
        <rFont val="標楷體"/>
        <family val="4"/>
        <charset val="136"/>
      </rPr>
      <t>「機械及配件如何拓銷東南亞市場」研討會</t>
    </r>
  </si>
  <si>
    <t xml:space="preserve"> 1/ 19</t>
    <phoneticPr fontId="6" type="noConversion"/>
  </si>
  <si>
    <r>
      <rPr>
        <sz val="12"/>
        <rFont val="標楷體"/>
        <family val="4"/>
        <charset val="136"/>
      </rPr>
      <t>「</t>
    </r>
    <r>
      <rPr>
        <sz val="12"/>
        <rFont val="Times New Roman"/>
        <family val="1"/>
      </rPr>
      <t>2017</t>
    </r>
    <r>
      <rPr>
        <sz val="12"/>
        <rFont val="標楷體"/>
        <family val="4"/>
        <charset val="136"/>
      </rPr>
      <t>年東協臺灣形象展」活動說明暨印尼、越南市場商機說明會</t>
    </r>
    <r>
      <rPr>
        <sz val="12"/>
        <rFont val="Times New Roman"/>
        <family val="1"/>
      </rPr>
      <t>(</t>
    </r>
    <r>
      <rPr>
        <sz val="12"/>
        <rFont val="標楷體"/>
        <family val="4"/>
        <charset val="136"/>
      </rPr>
      <t>徵展</t>
    </r>
    <r>
      <rPr>
        <sz val="12"/>
        <rFont val="Times New Roman"/>
        <family val="1"/>
      </rPr>
      <t>)</t>
    </r>
  </si>
  <si>
    <r>
      <t>2017</t>
    </r>
    <r>
      <rPr>
        <sz val="12"/>
        <rFont val="標楷體"/>
        <family val="4"/>
        <charset val="136"/>
      </rPr>
      <t>年日本國際穿戴式裝置科技展</t>
    </r>
  </si>
  <si>
    <t>1/18 - 1/20</t>
    <phoneticPr fontId="6" type="noConversion"/>
  </si>
  <si>
    <r>
      <t>2017</t>
    </r>
    <r>
      <rPr>
        <sz val="12"/>
        <rFont val="標楷體"/>
        <family val="4"/>
        <charset val="136"/>
      </rPr>
      <t>年香港玩具展整合性行銷活動</t>
    </r>
  </si>
  <si>
    <t>1/19 - 1/22</t>
    <phoneticPr fontId="6" type="noConversion"/>
  </si>
  <si>
    <r>
      <t>2017</t>
    </r>
    <r>
      <rPr>
        <sz val="12"/>
        <rFont val="標楷體"/>
        <family val="4"/>
        <charset val="136"/>
      </rPr>
      <t>年杜拜安全器材展</t>
    </r>
  </si>
  <si>
    <t>1/22 - 1/24</t>
    <phoneticPr fontId="6" type="noConversion"/>
  </si>
  <si>
    <r>
      <rPr>
        <sz val="12"/>
        <rFont val="標楷體"/>
        <family val="4"/>
        <charset val="136"/>
      </rPr>
      <t>兩岸經貿講座</t>
    </r>
  </si>
  <si>
    <r>
      <t>2017</t>
    </r>
    <r>
      <rPr>
        <sz val="12"/>
        <rFont val="標楷體"/>
        <family val="4"/>
        <charset val="136"/>
      </rPr>
      <t>年法蘭克福國際文具、紙品與辦公用品</t>
    </r>
  </si>
  <si>
    <t>1/28 - 1/31</t>
    <phoneticPr fontId="6" type="noConversion"/>
  </si>
  <si>
    <r>
      <rPr>
        <sz val="12"/>
        <rFont val="標楷體"/>
        <family val="4"/>
        <charset val="136"/>
      </rPr>
      <t>東部國際人才特訓班</t>
    </r>
  </si>
  <si>
    <t>1-3月</t>
  </si>
  <si>
    <r>
      <t>2017</t>
    </r>
    <r>
      <rPr>
        <sz val="12"/>
        <rFont val="標楷體"/>
        <family val="4"/>
        <charset val="136"/>
      </rPr>
      <t>年美國西部光電展</t>
    </r>
  </si>
  <si>
    <t>1/31- 2/2</t>
    <phoneticPr fontId="6" type="noConversion"/>
  </si>
  <si>
    <r>
      <rPr>
        <sz val="12"/>
        <rFont val="標楷體"/>
        <family val="4"/>
        <charset val="136"/>
      </rPr>
      <t>國際企業經營班</t>
    </r>
  </si>
  <si>
    <t>1-12月</t>
  </si>
  <si>
    <r>
      <rPr>
        <sz val="12"/>
        <rFont val="標楷體"/>
        <family val="4"/>
        <charset val="136"/>
      </rPr>
      <t>短期經貿、特殊語言及新竹商英班</t>
    </r>
  </si>
  <si>
    <r>
      <rPr>
        <sz val="12"/>
        <rFont val="標楷體"/>
        <family val="4"/>
        <charset val="136"/>
      </rPr>
      <t>台灣經貿網會員教育訓練</t>
    </r>
  </si>
  <si>
    <r>
      <rPr>
        <sz val="12"/>
        <rFont val="標楷體"/>
        <family val="4"/>
        <charset val="136"/>
      </rPr>
      <t>網路行銷相關研討會、說明會</t>
    </r>
  </si>
  <si>
    <t>1-12月</t>
    <phoneticPr fontId="6" type="noConversion"/>
  </si>
  <si>
    <r>
      <t>2017</t>
    </r>
    <r>
      <rPr>
        <sz val="12"/>
        <rFont val="標楷體"/>
        <family val="4"/>
        <charset val="136"/>
      </rPr>
      <t>年紐倫堡玩具展</t>
    </r>
  </si>
  <si>
    <t>2/1- 2/6</t>
    <phoneticPr fontId="6" type="noConversion"/>
  </si>
  <si>
    <r>
      <rPr>
        <sz val="12"/>
        <rFont val="標楷體"/>
        <family val="4"/>
        <charset val="136"/>
      </rPr>
      <t>華東市場暨中國大陸區域博覽會商機</t>
    </r>
  </si>
  <si>
    <t>外貿協會</t>
  </si>
  <si>
    <r>
      <rPr>
        <sz val="12"/>
        <rFont val="標楷體"/>
        <family val="4"/>
        <charset val="136"/>
      </rPr>
      <t>華東市場暨中國大陸區域博覽會商機研討會</t>
    </r>
  </si>
  <si>
    <t>2/10</t>
    <phoneticPr fontId="6" type="noConversion"/>
  </si>
  <si>
    <r>
      <t>2017</t>
    </r>
    <r>
      <rPr>
        <sz val="12"/>
        <rFont val="標楷體"/>
        <family val="4"/>
        <charset val="136"/>
      </rPr>
      <t>年大陸經濟政策對台商的影響</t>
    </r>
  </si>
  <si>
    <t>2/14</t>
    <phoneticPr fontId="6" type="noConversion"/>
  </si>
  <si>
    <r>
      <rPr>
        <sz val="12"/>
        <rFont val="標楷體"/>
        <family val="4"/>
        <charset val="136"/>
      </rPr>
      <t>澎湖水產業者外銷輔導研討暨座談會</t>
    </r>
  </si>
  <si>
    <r>
      <rPr>
        <sz val="12"/>
        <rFont val="標楷體"/>
        <family val="4"/>
        <charset val="136"/>
      </rPr>
      <t xml:space="preserve">台灣精品高峰論壇
</t>
    </r>
    <r>
      <rPr>
        <sz val="12"/>
        <rFont val="Times New Roman"/>
        <family val="1"/>
      </rPr>
      <t>Taiwan Excellence Summit: A New Era of Innovation &amp; Creativity(</t>
    </r>
    <r>
      <rPr>
        <sz val="12"/>
        <rFont val="標楷體"/>
        <family val="4"/>
        <charset val="136"/>
      </rPr>
      <t>專案</t>
    </r>
    <r>
      <rPr>
        <sz val="12"/>
        <rFont val="Times New Roman"/>
        <family val="1"/>
      </rPr>
      <t>)</t>
    </r>
  </si>
  <si>
    <r>
      <rPr>
        <sz val="12"/>
        <rFont val="標楷體"/>
        <family val="4"/>
        <charset val="136"/>
      </rPr>
      <t>川普新政與美國市場商機透析</t>
    </r>
    <r>
      <rPr>
        <sz val="12"/>
        <rFont val="Times New Roman"/>
        <family val="1"/>
      </rPr>
      <t>2017</t>
    </r>
    <r>
      <rPr>
        <sz val="12"/>
        <rFont val="標楷體"/>
        <family val="4"/>
        <charset val="136"/>
      </rPr>
      <t>歐洲重要經貿議題探討及我商因應之道</t>
    </r>
    <phoneticPr fontId="6" type="noConversion"/>
  </si>
  <si>
    <t>2/20-2/24
共5場</t>
    <phoneticPr fontId="6" type="noConversion"/>
  </si>
  <si>
    <r>
      <t>2017</t>
    </r>
    <r>
      <rPr>
        <sz val="12"/>
        <rFont val="標楷體"/>
        <family val="4"/>
        <charset val="136"/>
      </rPr>
      <t>年新南向一次就上手經驗分享會</t>
    </r>
    <r>
      <rPr>
        <sz val="12"/>
        <rFont val="Times New Roman"/>
        <family val="1"/>
      </rPr>
      <t>(</t>
    </r>
    <r>
      <rPr>
        <sz val="12"/>
        <rFont val="標楷體"/>
        <family val="4"/>
        <charset val="136"/>
      </rPr>
      <t>新竹</t>
    </r>
    <r>
      <rPr>
        <sz val="12"/>
        <rFont val="Times New Roman"/>
        <family val="1"/>
      </rPr>
      <t>)</t>
    </r>
  </si>
  <si>
    <r>
      <t>2017</t>
    </r>
    <r>
      <rPr>
        <sz val="12"/>
        <rFont val="標楷體"/>
        <family val="4"/>
        <charset val="136"/>
      </rPr>
      <t>年新南向一次就上手經驗分享會</t>
    </r>
    <r>
      <rPr>
        <sz val="12"/>
        <rFont val="Times New Roman"/>
        <family val="1"/>
      </rPr>
      <t>(</t>
    </r>
    <r>
      <rPr>
        <sz val="12"/>
        <rFont val="標楷體"/>
        <family val="4"/>
        <charset val="136"/>
      </rPr>
      <t>高雄</t>
    </r>
    <r>
      <rPr>
        <sz val="12"/>
        <rFont val="Times New Roman"/>
        <family val="1"/>
      </rPr>
      <t>)</t>
    </r>
  </si>
  <si>
    <r>
      <t>2017</t>
    </r>
    <r>
      <rPr>
        <sz val="12"/>
        <rFont val="標楷體"/>
        <family val="4"/>
        <charset val="136"/>
      </rPr>
      <t>年新南向一次就上手經驗分享會</t>
    </r>
    <r>
      <rPr>
        <sz val="12"/>
        <rFont val="Times New Roman"/>
        <family val="1"/>
      </rPr>
      <t>(</t>
    </r>
    <r>
      <rPr>
        <sz val="12"/>
        <rFont val="標楷體"/>
        <family val="4"/>
        <charset val="136"/>
      </rPr>
      <t>台南</t>
    </r>
    <r>
      <rPr>
        <sz val="12"/>
        <rFont val="Times New Roman"/>
        <family val="1"/>
      </rPr>
      <t>)</t>
    </r>
  </si>
  <si>
    <r>
      <t>2017</t>
    </r>
    <r>
      <rPr>
        <sz val="12"/>
        <rFont val="標楷體"/>
        <family val="4"/>
        <charset val="136"/>
      </rPr>
      <t>年新南向一次就上手經驗分享會</t>
    </r>
    <r>
      <rPr>
        <sz val="12"/>
        <rFont val="Times New Roman"/>
        <family val="1"/>
      </rPr>
      <t>(</t>
    </r>
    <r>
      <rPr>
        <sz val="12"/>
        <rFont val="標楷體"/>
        <family val="4"/>
        <charset val="136"/>
      </rPr>
      <t>台中</t>
    </r>
    <r>
      <rPr>
        <sz val="12"/>
        <rFont val="Times New Roman"/>
        <family val="1"/>
      </rPr>
      <t>)</t>
    </r>
  </si>
  <si>
    <r>
      <rPr>
        <sz val="12"/>
        <rFont val="標楷體"/>
        <family val="4"/>
        <charset val="136"/>
      </rPr>
      <t>英語把脈</t>
    </r>
    <r>
      <rPr>
        <sz val="12"/>
        <rFont val="Times New Roman"/>
        <family val="1"/>
      </rPr>
      <t>!</t>
    </r>
    <r>
      <rPr>
        <sz val="12"/>
        <rFont val="標楷體"/>
        <family val="4"/>
        <charset val="136"/>
      </rPr>
      <t>如何說出一口漂亮英文</t>
    </r>
  </si>
  <si>
    <r>
      <t>2017</t>
    </r>
    <r>
      <rPr>
        <sz val="12"/>
        <rFont val="標楷體"/>
        <family val="4"/>
        <charset val="136"/>
      </rPr>
      <t>年全球經貿趨勢與展望</t>
    </r>
  </si>
  <si>
    <r>
      <rPr>
        <sz val="12"/>
        <rFont val="標楷體"/>
        <family val="4"/>
        <charset val="136"/>
      </rPr>
      <t>聚焦東協新藍海</t>
    </r>
    <r>
      <rPr>
        <sz val="12"/>
        <rFont val="Times New Roman"/>
        <family val="1"/>
      </rPr>
      <t>—</t>
    </r>
    <r>
      <rPr>
        <sz val="12"/>
        <rFont val="標楷體"/>
        <family val="4"/>
        <charset val="136"/>
      </rPr>
      <t>美妝品與食品市場商機研討會</t>
    </r>
  </si>
  <si>
    <r>
      <rPr>
        <sz val="12"/>
        <rFont val="標楷體"/>
        <family val="4"/>
        <charset val="136"/>
      </rPr>
      <t>「新南向一次就上手」研討會</t>
    </r>
  </si>
  <si>
    <t>2/24</t>
    <phoneticPr fontId="6" type="noConversion"/>
  </si>
  <si>
    <r>
      <t>2018</t>
    </r>
    <r>
      <rPr>
        <sz val="12"/>
        <rFont val="標楷體"/>
        <family val="4"/>
        <charset val="136"/>
      </rPr>
      <t>年西班牙全球行動通訊大展</t>
    </r>
    <r>
      <rPr>
        <sz val="12"/>
        <rFont val="Times New Roman"/>
        <family val="1"/>
      </rPr>
      <t>(MWC)</t>
    </r>
  </si>
  <si>
    <t>2/26-3/1</t>
  </si>
  <si>
    <r>
      <t>2017</t>
    </r>
    <r>
      <rPr>
        <sz val="12"/>
        <rFont val="標楷體"/>
        <family val="4"/>
        <charset val="136"/>
      </rPr>
      <t>年波灣國際食品展</t>
    </r>
  </si>
  <si>
    <t>2/26-3/2</t>
  </si>
  <si>
    <r>
      <t>2017</t>
    </r>
    <r>
      <rPr>
        <sz val="12"/>
        <rFont val="標楷體"/>
        <family val="4"/>
        <charset val="136"/>
      </rPr>
      <t>年美國遊戲商務媒合大會</t>
    </r>
  </si>
  <si>
    <t>2/27-3/1</t>
  </si>
  <si>
    <r>
      <t>2017</t>
    </r>
    <r>
      <rPr>
        <sz val="12"/>
        <rFont val="標楷體"/>
        <family val="4"/>
        <charset val="136"/>
      </rPr>
      <t>年日本智慧能源週</t>
    </r>
  </si>
  <si>
    <t>3/1-3/3</t>
    <phoneticPr fontId="6" type="noConversion"/>
  </si>
  <si>
    <r>
      <t>2017</t>
    </r>
    <r>
      <rPr>
        <sz val="12"/>
        <rFont val="標楷體"/>
        <family val="4"/>
        <charset val="136"/>
      </rPr>
      <t>西北非利基市場拓銷團</t>
    </r>
  </si>
  <si>
    <t>3/4-3/5</t>
    <phoneticPr fontId="6" type="noConversion"/>
  </si>
  <si>
    <r>
      <t>2018</t>
    </r>
    <r>
      <rPr>
        <sz val="12"/>
        <rFont val="標楷體"/>
        <family val="4"/>
        <charset val="136"/>
      </rPr>
      <t>年科隆五金展</t>
    </r>
    <r>
      <rPr>
        <sz val="12"/>
        <rFont val="Times New Roman"/>
        <family val="1"/>
      </rPr>
      <t>(IHF)</t>
    </r>
  </si>
  <si>
    <t>3/4-3/7</t>
  </si>
  <si>
    <r>
      <t>2017</t>
    </r>
    <r>
      <rPr>
        <sz val="12"/>
        <rFont val="標楷體"/>
        <family val="4"/>
        <charset val="136"/>
      </rPr>
      <t>年東京國際食品展</t>
    </r>
  </si>
  <si>
    <t>3/7-3/10</t>
  </si>
  <si>
    <r>
      <t>2017</t>
    </r>
    <r>
      <rPr>
        <sz val="12"/>
        <rFont val="標楷體"/>
        <family val="4"/>
        <charset val="136"/>
      </rPr>
      <t>年中南美利基產業拓銷團</t>
    </r>
  </si>
  <si>
    <t>3/5-3/20</t>
    <phoneticPr fontId="6" type="noConversion"/>
  </si>
  <si>
    <r>
      <rPr>
        <sz val="12"/>
        <rFont val="標楷體"/>
        <family val="4"/>
        <charset val="136"/>
      </rPr>
      <t>「善用外貿協會服務，開拓海外市場」說明會</t>
    </r>
  </si>
  <si>
    <r>
      <t>2017</t>
    </r>
    <r>
      <rPr>
        <sz val="12"/>
        <rFont val="標楷體"/>
        <family val="4"/>
        <charset val="136"/>
      </rPr>
      <t>年中東主力市場拓銷團</t>
    </r>
  </si>
  <si>
    <t>3/10-3/24</t>
    <phoneticPr fontId="6" type="noConversion"/>
  </si>
  <si>
    <r>
      <rPr>
        <sz val="12"/>
        <rFont val="標楷體"/>
        <family val="4"/>
        <charset val="136"/>
      </rPr>
      <t>國際行銷諮詢中心商機報告會暨服務說明會</t>
    </r>
    <r>
      <rPr>
        <sz val="12"/>
        <rFont val="Times New Roman"/>
        <family val="1"/>
      </rPr>
      <t>(</t>
    </r>
    <r>
      <rPr>
        <sz val="12"/>
        <rFont val="標楷體"/>
        <family val="4"/>
        <charset val="136"/>
      </rPr>
      <t>台中場</t>
    </r>
    <r>
      <rPr>
        <sz val="12"/>
        <rFont val="Times New Roman"/>
        <family val="1"/>
      </rPr>
      <t>)</t>
    </r>
  </si>
  <si>
    <r>
      <rPr>
        <sz val="12"/>
        <rFont val="標楷體"/>
        <family val="4"/>
        <charset val="136"/>
      </rPr>
      <t>澎湖食品認證及行銷輔導研討會</t>
    </r>
  </si>
  <si>
    <r>
      <rPr>
        <sz val="12"/>
        <rFont val="標楷體"/>
        <family val="4"/>
        <charset val="136"/>
      </rPr>
      <t>國際行銷諮詢中心商機報告會暨服務說明會</t>
    </r>
    <r>
      <rPr>
        <sz val="12"/>
        <rFont val="Times New Roman"/>
        <family val="1"/>
      </rPr>
      <t>(</t>
    </r>
    <r>
      <rPr>
        <sz val="12"/>
        <rFont val="標楷體"/>
        <family val="4"/>
        <charset val="136"/>
      </rPr>
      <t>台北場</t>
    </r>
    <r>
      <rPr>
        <sz val="12"/>
        <rFont val="Times New Roman"/>
        <family val="1"/>
      </rPr>
      <t>)</t>
    </r>
  </si>
  <si>
    <r>
      <t>2017</t>
    </r>
    <r>
      <rPr>
        <sz val="12"/>
        <rFont val="標楷體"/>
        <family val="4"/>
        <charset val="136"/>
      </rPr>
      <t>年東京國際汽車零配件展</t>
    </r>
  </si>
  <si>
    <t>3/15-3/17</t>
    <phoneticPr fontId="6" type="noConversion"/>
  </si>
  <si>
    <r>
      <rPr>
        <sz val="12"/>
        <rFont val="標楷體"/>
        <family val="4"/>
        <charset val="136"/>
      </rPr>
      <t>國際行銷諮詢中心商機報告會暨服務說明會</t>
    </r>
    <r>
      <rPr>
        <sz val="12"/>
        <rFont val="Times New Roman"/>
        <family val="1"/>
      </rPr>
      <t>(</t>
    </r>
    <r>
      <rPr>
        <sz val="12"/>
        <rFont val="標楷體"/>
        <family val="4"/>
        <charset val="136"/>
      </rPr>
      <t>新竹場</t>
    </r>
    <r>
      <rPr>
        <sz val="12"/>
        <rFont val="Times New Roman"/>
        <family val="1"/>
      </rPr>
      <t>)</t>
    </r>
  </si>
  <si>
    <r>
      <rPr>
        <sz val="12"/>
        <rFont val="標楷體"/>
        <family val="4"/>
        <charset val="136"/>
      </rPr>
      <t>新南向產業及競爭力調查商機研討會</t>
    </r>
    <r>
      <rPr>
        <sz val="12"/>
        <rFont val="Times New Roman"/>
        <family val="1"/>
      </rPr>
      <t>-</t>
    </r>
    <r>
      <rPr>
        <sz val="12"/>
        <rFont val="標楷體"/>
        <family val="4"/>
        <charset val="136"/>
      </rPr>
      <t>孟加拉</t>
    </r>
  </si>
  <si>
    <t>3/20-3/24
共5場</t>
    <phoneticPr fontId="6" type="noConversion"/>
  </si>
  <si>
    <r>
      <t>2017</t>
    </r>
    <r>
      <rPr>
        <sz val="12"/>
        <rFont val="標楷體"/>
        <family val="4"/>
        <charset val="136"/>
      </rPr>
      <t>年德國漢諾威數位科技展</t>
    </r>
  </si>
  <si>
    <t>3/20-3/24</t>
    <phoneticPr fontId="6" type="noConversion"/>
  </si>
  <si>
    <r>
      <rPr>
        <sz val="12"/>
        <rFont val="標楷體"/>
        <family val="4"/>
        <charset val="136"/>
      </rPr>
      <t>全球反避稅和</t>
    </r>
    <r>
      <rPr>
        <sz val="12"/>
        <rFont val="Times New Roman"/>
        <family val="1"/>
      </rPr>
      <t xml:space="preserve">CRS </t>
    </r>
    <r>
      <rPr>
        <sz val="12"/>
        <rFont val="標楷體"/>
        <family val="4"/>
        <charset val="136"/>
      </rPr>
      <t>台商如何面對與因應研討會</t>
    </r>
  </si>
  <si>
    <t>3/21</t>
    <phoneticPr fontId="6" type="noConversion"/>
  </si>
  <si>
    <r>
      <t>2017</t>
    </r>
    <r>
      <rPr>
        <sz val="12"/>
        <rFont val="標楷體"/>
        <family val="4"/>
        <charset val="136"/>
      </rPr>
      <t>年越南國際包裝暨食品加工展</t>
    </r>
  </si>
  <si>
    <t>3/21-3/23</t>
    <phoneticPr fontId="6" type="noConversion"/>
  </si>
  <si>
    <r>
      <t>2017</t>
    </r>
    <r>
      <rPr>
        <sz val="12"/>
        <rFont val="標楷體"/>
        <family val="4"/>
        <charset val="136"/>
      </rPr>
      <t>年德國科隆牙材展</t>
    </r>
  </si>
  <si>
    <t>3/21-3/25</t>
    <phoneticPr fontId="6" type="noConversion"/>
  </si>
  <si>
    <r>
      <t>2017</t>
    </r>
    <r>
      <rPr>
        <sz val="12"/>
        <rFont val="標楷體"/>
        <family val="4"/>
        <charset val="136"/>
      </rPr>
      <t>澳洲雪梨連鎖加盟展</t>
    </r>
    <r>
      <rPr>
        <sz val="12"/>
        <rFont val="Times New Roman"/>
        <family val="1"/>
      </rPr>
      <t>-</t>
    </r>
    <r>
      <rPr>
        <sz val="12"/>
        <rFont val="標楷體"/>
        <family val="4"/>
        <charset val="136"/>
      </rPr>
      <t>臺灣連鎖品牌館</t>
    </r>
  </si>
  <si>
    <t>3/25-26</t>
  </si>
  <si>
    <r>
      <rPr>
        <sz val="12"/>
        <rFont val="標楷體"/>
        <family val="4"/>
        <charset val="136"/>
      </rPr>
      <t>新南向產業及競爭力調查商機研討會</t>
    </r>
    <r>
      <rPr>
        <sz val="12"/>
        <rFont val="Times New Roman"/>
        <family val="1"/>
      </rPr>
      <t>-</t>
    </r>
    <r>
      <rPr>
        <sz val="12"/>
        <rFont val="標楷體"/>
        <family val="4"/>
        <charset val="136"/>
      </rPr>
      <t>澳洲、紐西蘭</t>
    </r>
    <r>
      <rPr>
        <sz val="12"/>
        <rFont val="Times New Roman"/>
        <family val="1"/>
      </rPr>
      <t>(2.25)</t>
    </r>
  </si>
  <si>
    <t>3/27-3/31
共5場</t>
    <phoneticPr fontId="6" type="noConversion"/>
  </si>
  <si>
    <r>
      <rPr>
        <sz val="12"/>
        <rFont val="標楷體"/>
        <family val="4"/>
        <charset val="136"/>
      </rPr>
      <t>國際行銷諮詢中心商機報告會暨服務說明會</t>
    </r>
    <r>
      <rPr>
        <sz val="12"/>
        <rFont val="Times New Roman"/>
        <family val="1"/>
      </rPr>
      <t>(</t>
    </r>
    <r>
      <rPr>
        <sz val="12"/>
        <rFont val="標楷體"/>
        <family val="4"/>
        <charset val="136"/>
      </rPr>
      <t>台南場</t>
    </r>
    <r>
      <rPr>
        <sz val="12"/>
        <rFont val="Times New Roman"/>
        <family val="1"/>
      </rPr>
      <t>)</t>
    </r>
  </si>
  <si>
    <r>
      <rPr>
        <sz val="12"/>
        <rFont val="標楷體"/>
        <family val="4"/>
        <charset val="136"/>
      </rPr>
      <t>貿易糾紛處理與風險規避研討會</t>
    </r>
  </si>
  <si>
    <r>
      <rPr>
        <sz val="12"/>
        <rFont val="標楷體"/>
        <family val="4"/>
        <charset val="136"/>
      </rPr>
      <t>國際行銷諮詢中心商機報告會暨服務說明會</t>
    </r>
    <r>
      <rPr>
        <sz val="12"/>
        <rFont val="Times New Roman"/>
        <family val="1"/>
      </rPr>
      <t>(</t>
    </r>
    <r>
      <rPr>
        <sz val="12"/>
        <rFont val="標楷體"/>
        <family val="4"/>
        <charset val="136"/>
      </rPr>
      <t>高雄場</t>
    </r>
    <r>
      <rPr>
        <sz val="12"/>
        <rFont val="Times New Roman"/>
        <family val="1"/>
      </rPr>
      <t>)</t>
    </r>
    <phoneticPr fontId="6" type="noConversion"/>
  </si>
  <si>
    <r>
      <rPr>
        <sz val="12"/>
        <rFont val="標楷體"/>
        <family val="4"/>
        <charset val="136"/>
      </rPr>
      <t>讓商品說話</t>
    </r>
    <r>
      <rPr>
        <sz val="12"/>
        <rFont val="Times New Roman"/>
        <family val="1"/>
      </rPr>
      <t>!</t>
    </r>
    <r>
      <rPr>
        <sz val="12"/>
        <rFont val="標楷體"/>
        <family val="4"/>
        <charset val="136"/>
      </rPr>
      <t>打造吸睛賣場的技巧</t>
    </r>
  </si>
  <si>
    <r>
      <rPr>
        <sz val="12"/>
        <rFont val="標楷體"/>
        <family val="4"/>
        <charset val="136"/>
      </rPr>
      <t>新南向商機研討會暨企業家聯誼會成立大會</t>
    </r>
  </si>
  <si>
    <t>會展人才-在職培訓</t>
    <phoneticPr fontId="6" type="noConversion"/>
  </si>
  <si>
    <t>3-11月</t>
    <phoneticPr fontId="6" type="noConversion"/>
  </si>
  <si>
    <t>會展人才-院校培訓</t>
    <phoneticPr fontId="6" type="noConversion"/>
  </si>
  <si>
    <r>
      <t>2017</t>
    </r>
    <r>
      <rPr>
        <sz val="12"/>
        <rFont val="標楷體"/>
        <family val="4"/>
        <charset val="136"/>
      </rPr>
      <t>年巴西國際橡塑膠工業展</t>
    </r>
  </si>
  <si>
    <t>4/3-4/7</t>
    <phoneticPr fontId="6" type="noConversion"/>
  </si>
  <si>
    <r>
      <t>2017</t>
    </r>
    <r>
      <rPr>
        <sz val="12"/>
        <rFont val="標楷體"/>
        <family val="4"/>
        <charset val="136"/>
      </rPr>
      <t>莫斯科建材展</t>
    </r>
  </si>
  <si>
    <t>4/4-4/7</t>
    <phoneticPr fontId="6" type="noConversion"/>
  </si>
  <si>
    <r>
      <t>2017</t>
    </r>
    <r>
      <rPr>
        <sz val="12"/>
        <rFont val="標楷體"/>
        <family val="4"/>
        <charset val="136"/>
      </rPr>
      <t>年美西國際安全科技展</t>
    </r>
  </si>
  <si>
    <t>4/5-4/7</t>
    <phoneticPr fontId="6" type="noConversion"/>
  </si>
  <si>
    <r>
      <t>2017</t>
    </r>
    <r>
      <rPr>
        <sz val="12"/>
        <rFont val="標楷體"/>
        <family val="4"/>
        <charset val="136"/>
      </rPr>
      <t>年日本顯示器製造展、高機能薄膜展及光通訊展</t>
    </r>
  </si>
  <si>
    <r>
      <t>2017</t>
    </r>
    <r>
      <rPr>
        <sz val="12"/>
        <rFont val="標楷體"/>
        <family val="4"/>
        <charset val="136"/>
      </rPr>
      <t>年雅加達國際食品展</t>
    </r>
  </si>
  <si>
    <t>4/5-4/8</t>
  </si>
  <si>
    <r>
      <t>2017</t>
    </r>
    <r>
      <rPr>
        <sz val="12"/>
        <rFont val="標楷體"/>
        <family val="4"/>
        <charset val="136"/>
      </rPr>
      <t>年澳洲國際汽車售後服務零配件展</t>
    </r>
  </si>
  <si>
    <t>4/6-4/8</t>
    <phoneticPr fontId="6" type="noConversion"/>
  </si>
  <si>
    <t>4/6</t>
    <phoneticPr fontId="6" type="noConversion"/>
  </si>
  <si>
    <r>
      <rPr>
        <sz val="12"/>
        <rFont val="標楷體"/>
        <family val="4"/>
        <charset val="136"/>
      </rPr>
      <t>創業加值聯誼會</t>
    </r>
  </si>
  <si>
    <r>
      <rPr>
        <sz val="12"/>
        <rFont val="標楷體"/>
        <family val="4"/>
        <charset val="136"/>
      </rPr>
      <t>「貿易糾紛處理與風險規避」研討會</t>
    </r>
  </si>
  <si>
    <t>4/13</t>
    <phoneticPr fontId="6" type="noConversion"/>
  </si>
  <si>
    <r>
      <rPr>
        <sz val="12"/>
        <rFont val="標楷體"/>
        <family val="4"/>
        <charset val="136"/>
      </rPr>
      <t>新南向政策座談會</t>
    </r>
    <r>
      <rPr>
        <sz val="12"/>
        <rFont val="Times New Roman"/>
        <family val="1"/>
      </rPr>
      <t>-</t>
    </r>
    <r>
      <rPr>
        <sz val="12"/>
        <rFont val="標楷體"/>
        <family val="4"/>
        <charset val="136"/>
      </rPr>
      <t>商機與金融支援應用篇</t>
    </r>
  </si>
  <si>
    <r>
      <rPr>
        <sz val="12"/>
        <rFont val="標楷體"/>
        <family val="4"/>
        <charset val="136"/>
      </rPr>
      <t>「東南亞市場商機」研討會</t>
    </r>
  </si>
  <si>
    <t>4/14</t>
    <phoneticPr fontId="6" type="noConversion"/>
  </si>
  <si>
    <r>
      <t>2017</t>
    </r>
    <r>
      <rPr>
        <sz val="12"/>
        <rFont val="標楷體"/>
        <family val="4"/>
        <charset val="136"/>
      </rPr>
      <t>年印度服務業大展</t>
    </r>
    <r>
      <rPr>
        <sz val="12"/>
        <rFont val="Times New Roman"/>
        <family val="1"/>
      </rPr>
      <t>-</t>
    </r>
    <r>
      <rPr>
        <sz val="12"/>
        <rFont val="標楷體"/>
        <family val="4"/>
        <charset val="136"/>
      </rPr>
      <t>臺灣服務業創新館</t>
    </r>
  </si>
  <si>
    <t>4/14-4/22</t>
  </si>
  <si>
    <r>
      <rPr>
        <sz val="12"/>
        <rFont val="標楷體"/>
        <family val="4"/>
        <charset val="136"/>
      </rPr>
      <t>新南向產業及競爭力調查商機研討會</t>
    </r>
    <r>
      <rPr>
        <sz val="12"/>
        <rFont val="Times New Roman"/>
        <family val="1"/>
      </rPr>
      <t>-</t>
    </r>
    <r>
      <rPr>
        <sz val="12"/>
        <rFont val="標楷體"/>
        <family val="4"/>
        <charset val="136"/>
      </rPr>
      <t>泰國、寮國</t>
    </r>
    <r>
      <rPr>
        <sz val="12"/>
        <rFont val="Times New Roman"/>
        <family val="1"/>
      </rPr>
      <t>(3.8)</t>
    </r>
    <r>
      <rPr>
        <sz val="12"/>
        <rFont val="標楷體"/>
        <family val="4"/>
        <charset val="136"/>
      </rPr>
      <t>、緬甸</t>
    </r>
    <r>
      <rPr>
        <sz val="12"/>
        <rFont val="Times New Roman"/>
        <family val="1"/>
      </rPr>
      <t>(3.9)</t>
    </r>
  </si>
  <si>
    <t>4/14-4/25
共5場</t>
    <phoneticPr fontId="6" type="noConversion"/>
  </si>
  <si>
    <r>
      <t>2018</t>
    </r>
    <r>
      <rPr>
        <sz val="12"/>
        <rFont val="標楷體"/>
        <family val="4"/>
        <charset val="136"/>
      </rPr>
      <t>年智慧城市台灣精品國際媒體團</t>
    </r>
  </si>
  <si>
    <t>4/15-4/21</t>
  </si>
  <si>
    <r>
      <rPr>
        <sz val="12"/>
        <rFont val="標楷體"/>
        <family val="4"/>
        <charset val="136"/>
      </rPr>
      <t>第</t>
    </r>
    <r>
      <rPr>
        <sz val="12"/>
        <rFont val="Times New Roman"/>
        <family val="1"/>
      </rPr>
      <t>121</t>
    </r>
    <r>
      <rPr>
        <sz val="12"/>
        <rFont val="標楷體"/>
        <family val="4"/>
        <charset val="136"/>
      </rPr>
      <t>屆中國進出口商品交易會</t>
    </r>
    <r>
      <rPr>
        <sz val="12"/>
        <rFont val="Times New Roman"/>
        <family val="1"/>
      </rPr>
      <t>(</t>
    </r>
    <r>
      <rPr>
        <sz val="12"/>
        <rFont val="標楷體"/>
        <family val="4"/>
        <charset val="136"/>
      </rPr>
      <t>春季廣交會</t>
    </r>
    <r>
      <rPr>
        <sz val="12"/>
        <rFont val="Times New Roman"/>
        <family val="1"/>
      </rPr>
      <t>)</t>
    </r>
  </si>
  <si>
    <t>4/15-4/19</t>
    <phoneticPr fontId="6" type="noConversion"/>
  </si>
  <si>
    <r>
      <t>2017</t>
    </r>
    <r>
      <rPr>
        <sz val="12"/>
        <rFont val="標楷體"/>
        <family val="4"/>
        <charset val="136"/>
      </rPr>
      <t>年印尼紡織及製衣機械展</t>
    </r>
  </si>
  <si>
    <t>4/19-4/21</t>
    <phoneticPr fontId="6" type="noConversion"/>
  </si>
  <si>
    <r>
      <rPr>
        <sz val="12"/>
        <rFont val="標楷體"/>
        <family val="4"/>
        <charset val="136"/>
      </rPr>
      <t>反避稅條款之下</t>
    </r>
    <r>
      <rPr>
        <sz val="12"/>
        <rFont val="Times New Roman"/>
        <family val="1"/>
      </rPr>
      <t>-</t>
    </r>
    <r>
      <rPr>
        <sz val="12"/>
        <rFont val="標楷體"/>
        <family val="4"/>
        <charset val="136"/>
      </rPr>
      <t>高資產族群節稅規劃因應對策</t>
    </r>
    <r>
      <rPr>
        <sz val="12"/>
        <rFont val="Times New Roman"/>
        <family val="1"/>
      </rPr>
      <t xml:space="preserve"> </t>
    </r>
  </si>
  <si>
    <t>4/18</t>
    <phoneticPr fontId="6" type="noConversion"/>
  </si>
  <si>
    <r>
      <rPr>
        <sz val="12"/>
        <rFont val="標楷體"/>
        <family val="4"/>
        <charset val="136"/>
      </rPr>
      <t>大陸跨境電商行銷物流解析兩岸講座</t>
    </r>
  </si>
  <si>
    <r>
      <t>2017</t>
    </r>
    <r>
      <rPr>
        <sz val="12"/>
        <rFont val="標楷體"/>
        <family val="4"/>
        <charset val="136"/>
      </rPr>
      <t>年清真認證及市場商機說明會</t>
    </r>
  </si>
  <si>
    <r>
      <t>106</t>
    </r>
    <r>
      <rPr>
        <sz val="12"/>
        <rFont val="標楷體"/>
        <family val="4"/>
        <charset val="136"/>
      </rPr>
      <t>打造品牌行銷優勢力</t>
    </r>
    <r>
      <rPr>
        <sz val="12"/>
        <rFont val="Times New Roman"/>
        <family val="1"/>
      </rPr>
      <t>-</t>
    </r>
    <r>
      <rPr>
        <sz val="12"/>
        <rFont val="標楷體"/>
        <family val="4"/>
        <charset val="136"/>
      </rPr>
      <t>台北場</t>
    </r>
  </si>
  <si>
    <t>4/21-4/22</t>
  </si>
  <si>
    <r>
      <t>2017</t>
    </r>
    <r>
      <rPr>
        <sz val="12"/>
        <rFont val="標楷體"/>
        <family val="4"/>
        <charset val="136"/>
      </rPr>
      <t>年漢諾威工業展</t>
    </r>
  </si>
  <si>
    <t>4/24-4/28</t>
    <phoneticPr fontId="6" type="noConversion"/>
  </si>
  <si>
    <r>
      <rPr>
        <sz val="12"/>
        <rFont val="標楷體"/>
        <family val="4"/>
        <charset val="136"/>
      </rPr>
      <t>引人入勝的故事行銷</t>
    </r>
  </si>
  <si>
    <r>
      <t>2017</t>
    </r>
    <r>
      <rPr>
        <sz val="12"/>
        <rFont val="標楷體"/>
        <family val="4"/>
        <charset val="136"/>
      </rPr>
      <t>年臺南熱帶水果及其加工品國際採購日</t>
    </r>
  </si>
  <si>
    <t>4/25-4/28</t>
  </si>
  <si>
    <r>
      <t>2017</t>
    </r>
    <r>
      <rPr>
        <sz val="12"/>
        <rFont val="標楷體"/>
        <family val="4"/>
        <charset val="136"/>
      </rPr>
      <t>年伊朗、土耳其及阿聯拓銷布局團</t>
    </r>
  </si>
  <si>
    <t>4/27-5/08</t>
    <phoneticPr fontId="6" type="noConversion"/>
  </si>
  <si>
    <r>
      <rPr>
        <sz val="12"/>
        <rFont val="標楷體"/>
        <family val="4"/>
        <charset val="136"/>
      </rPr>
      <t>新南向</t>
    </r>
    <r>
      <rPr>
        <sz val="12"/>
        <rFont val="Times New Roman"/>
        <family val="1"/>
      </rPr>
      <t>ing</t>
    </r>
    <r>
      <rPr>
        <sz val="12"/>
        <rFont val="標楷體"/>
        <family val="4"/>
        <charset val="136"/>
      </rPr>
      <t>系列商機研討會</t>
    </r>
    <r>
      <rPr>
        <sz val="12"/>
        <rFont val="Times New Roman"/>
        <family val="1"/>
      </rPr>
      <t xml:space="preserve">—
</t>
    </r>
    <r>
      <rPr>
        <sz val="12"/>
        <rFont val="標楷體"/>
        <family val="4"/>
        <charset val="136"/>
      </rPr>
      <t>印尼、馬來西亞、菲律賓、</t>
    </r>
    <r>
      <rPr>
        <sz val="12"/>
        <rFont val="Times New Roman"/>
        <family val="1"/>
      </rPr>
      <t xml:space="preserve"> </t>
    </r>
    <r>
      <rPr>
        <sz val="12"/>
        <rFont val="標楷體"/>
        <family val="4"/>
        <charset val="136"/>
      </rPr>
      <t>柬埔寨、巴基斯坦市場商機</t>
    </r>
  </si>
  <si>
    <t>4/27及5/2-5/9
共6場</t>
    <phoneticPr fontId="6" type="noConversion"/>
  </si>
  <si>
    <t>CMP認證先修班</t>
    <phoneticPr fontId="6" type="noConversion"/>
  </si>
  <si>
    <t>4月</t>
  </si>
  <si>
    <t>CEM認證</t>
    <phoneticPr fontId="6" type="noConversion"/>
  </si>
  <si>
    <t>4-8月</t>
  </si>
  <si>
    <t>4-9月</t>
  </si>
  <si>
    <r>
      <t>2017</t>
    </r>
    <r>
      <rPr>
        <sz val="12"/>
        <rFont val="標楷體"/>
        <family val="4"/>
        <charset val="136"/>
      </rPr>
      <t>年醫療保健產業赴東協布局拓銷團</t>
    </r>
  </si>
  <si>
    <t>5/3-5/13</t>
    <phoneticPr fontId="6" type="noConversion"/>
  </si>
  <si>
    <r>
      <rPr>
        <sz val="12"/>
        <rFont val="標楷體"/>
        <family val="4"/>
        <charset val="136"/>
      </rPr>
      <t>第</t>
    </r>
    <r>
      <rPr>
        <sz val="12"/>
        <rFont val="Times New Roman"/>
        <family val="1"/>
      </rPr>
      <t>26</t>
    </r>
    <r>
      <rPr>
        <sz val="12"/>
        <rFont val="標楷體"/>
        <family val="4"/>
        <charset val="136"/>
      </rPr>
      <t>屆台灣精品獎選拔說明會</t>
    </r>
    <r>
      <rPr>
        <sz val="12"/>
        <rFont val="Times New Roman"/>
        <family val="1"/>
      </rPr>
      <t>-</t>
    </r>
    <r>
      <rPr>
        <sz val="12"/>
        <rFont val="標楷體"/>
        <family val="4"/>
        <charset val="136"/>
      </rPr>
      <t>含臺北、新竹、台南、高雄、臺中共</t>
    </r>
    <r>
      <rPr>
        <sz val="12"/>
        <rFont val="Times New Roman"/>
        <family val="1"/>
      </rPr>
      <t>5</t>
    </r>
    <r>
      <rPr>
        <sz val="12"/>
        <rFont val="標楷體"/>
        <family val="4"/>
        <charset val="136"/>
      </rPr>
      <t>場次</t>
    </r>
  </si>
  <si>
    <t>5/3、5/5、5/9、5/11、5/12</t>
  </si>
  <si>
    <r>
      <t>2017</t>
    </r>
    <r>
      <rPr>
        <sz val="12"/>
        <rFont val="標楷體"/>
        <family val="4"/>
        <charset val="136"/>
      </rPr>
      <t>年澳洲墨爾本國家製造展</t>
    </r>
    <r>
      <rPr>
        <sz val="12"/>
        <rFont val="Times New Roman"/>
        <family val="1"/>
      </rPr>
      <t>&amp;</t>
    </r>
    <r>
      <rPr>
        <sz val="12"/>
        <rFont val="標楷體"/>
        <family val="4"/>
        <charset val="136"/>
      </rPr>
      <t>延伸紐西蘭拓銷團</t>
    </r>
  </si>
  <si>
    <t>5/6-5/17</t>
    <phoneticPr fontId="6" type="noConversion"/>
  </si>
  <si>
    <r>
      <t>2017</t>
    </r>
    <r>
      <rPr>
        <sz val="12"/>
        <rFont val="標楷體"/>
        <family val="4"/>
        <charset val="136"/>
      </rPr>
      <t>年健康產業赴東南亞拓銷團</t>
    </r>
  </si>
  <si>
    <t>5/7-5/14</t>
    <phoneticPr fontId="6" type="noConversion"/>
  </si>
  <si>
    <r>
      <t>2017</t>
    </r>
    <r>
      <rPr>
        <sz val="12"/>
        <rFont val="標楷體"/>
        <family val="4"/>
        <charset val="136"/>
      </rPr>
      <t>年東南亞內需市場拓銷團</t>
    </r>
  </si>
  <si>
    <t>5/7-5/16</t>
    <phoneticPr fontId="6" type="noConversion"/>
  </si>
  <si>
    <r>
      <t>2017</t>
    </r>
    <r>
      <rPr>
        <sz val="12"/>
        <rFont val="標楷體"/>
        <family val="4"/>
        <charset val="136"/>
      </rPr>
      <t>年香港國際食品展</t>
    </r>
  </si>
  <si>
    <t>5/8-5/11</t>
  </si>
  <si>
    <r>
      <t>2017</t>
    </r>
    <r>
      <rPr>
        <sz val="12"/>
        <rFont val="標楷體"/>
        <family val="4"/>
        <charset val="136"/>
      </rPr>
      <t>年全美五金展</t>
    </r>
  </si>
  <si>
    <t>5/9-5/11</t>
    <phoneticPr fontId="6" type="noConversion"/>
  </si>
  <si>
    <r>
      <t>2017</t>
    </r>
    <r>
      <rPr>
        <sz val="12"/>
        <rFont val="標楷體"/>
        <family val="4"/>
        <charset val="136"/>
      </rPr>
      <t>年服務業商機拓銷團</t>
    </r>
  </si>
  <si>
    <t>5/10-5/16</t>
  </si>
  <si>
    <r>
      <rPr>
        <sz val="12"/>
        <rFont val="標楷體"/>
        <family val="4"/>
        <charset val="136"/>
      </rPr>
      <t>新南向</t>
    </r>
    <r>
      <rPr>
        <sz val="12"/>
        <rFont val="Times New Roman"/>
        <family val="1"/>
      </rPr>
      <t>ing</t>
    </r>
    <r>
      <rPr>
        <sz val="12"/>
        <rFont val="標楷體"/>
        <family val="4"/>
        <charset val="136"/>
      </rPr>
      <t>系列商機研討會</t>
    </r>
    <r>
      <rPr>
        <sz val="12"/>
        <rFont val="Times New Roman"/>
        <family val="1"/>
      </rPr>
      <t xml:space="preserve">—
</t>
    </r>
    <r>
      <rPr>
        <sz val="12"/>
        <rFont val="標楷體"/>
        <family val="4"/>
        <charset val="136"/>
      </rPr>
      <t>印度、越南、新加坡、斯里蘭卡、不丹、尼泊爾市場商機</t>
    </r>
  </si>
  <si>
    <t>5/10-5/31
共6場</t>
    <phoneticPr fontId="6" type="noConversion"/>
  </si>
  <si>
    <r>
      <t>2017</t>
    </r>
    <r>
      <rPr>
        <sz val="12"/>
        <rFont val="標楷體"/>
        <family val="4"/>
        <charset val="136"/>
      </rPr>
      <t>年深圳國際文化產業博覽交易會</t>
    </r>
  </si>
  <si>
    <t>5/11-5/15</t>
  </si>
  <si>
    <r>
      <t>2017</t>
    </r>
    <r>
      <rPr>
        <sz val="12"/>
        <rFont val="標楷體"/>
        <family val="4"/>
        <charset val="136"/>
      </rPr>
      <t>年泰國國際照明展</t>
    </r>
  </si>
  <si>
    <t>5/11-5/13</t>
    <phoneticPr fontId="6" type="noConversion"/>
  </si>
  <si>
    <r>
      <t>2017</t>
    </r>
    <r>
      <rPr>
        <sz val="12"/>
        <rFont val="標楷體"/>
        <family val="4"/>
        <charset val="136"/>
      </rPr>
      <t>年緬甸及柬埔寨利基產業拓銷團</t>
    </r>
  </si>
  <si>
    <t>5/11-5/19</t>
    <phoneticPr fontId="6" type="noConversion"/>
  </si>
  <si>
    <r>
      <t>2017</t>
    </r>
    <r>
      <rPr>
        <sz val="12"/>
        <rFont val="標楷體"/>
        <family val="4"/>
        <charset val="136"/>
      </rPr>
      <t>年印尼臺灣形象展</t>
    </r>
  </si>
  <si>
    <t>5/12-5/14</t>
    <phoneticPr fontId="6" type="noConversion"/>
  </si>
  <si>
    <r>
      <t>2017</t>
    </r>
    <r>
      <rPr>
        <sz val="12"/>
        <rFont val="標楷體"/>
        <family val="4"/>
        <charset val="136"/>
      </rPr>
      <t>年印尼臺灣形象館</t>
    </r>
    <r>
      <rPr>
        <sz val="12"/>
        <rFont val="Times New Roman"/>
        <family val="1"/>
      </rPr>
      <t>-</t>
    </r>
    <r>
      <rPr>
        <sz val="12"/>
        <rFont val="標楷體"/>
        <family val="4"/>
        <charset val="136"/>
      </rPr>
      <t>臺灣醫療產業形象區</t>
    </r>
  </si>
  <si>
    <t>5/12-5/16</t>
    <phoneticPr fontId="6" type="noConversion"/>
  </si>
  <si>
    <r>
      <t>2017</t>
    </r>
    <r>
      <rPr>
        <sz val="12"/>
        <rFont val="標楷體"/>
        <family val="4"/>
        <charset val="136"/>
      </rPr>
      <t>年首爾國際食品展</t>
    </r>
  </si>
  <si>
    <t>5/16-5/19</t>
  </si>
  <si>
    <r>
      <rPr>
        <sz val="12"/>
        <rFont val="標楷體"/>
        <family val="4"/>
        <charset val="136"/>
      </rPr>
      <t>「出口拓銷新思維」研討會（台中場）</t>
    </r>
  </si>
  <si>
    <r>
      <rPr>
        <sz val="12"/>
        <rFont val="標楷體"/>
        <family val="4"/>
        <charset val="136"/>
      </rPr>
      <t>「中東市場商機」研討會</t>
    </r>
  </si>
  <si>
    <t>5/18</t>
    <phoneticPr fontId="6" type="noConversion"/>
  </si>
  <si>
    <r>
      <t>2017</t>
    </r>
    <r>
      <rPr>
        <sz val="12"/>
        <rFont val="標楷體"/>
        <family val="4"/>
        <charset val="136"/>
      </rPr>
      <t>年福州海峽兩岸經貿交易會</t>
    </r>
  </si>
  <si>
    <t>5/18-22</t>
  </si>
  <si>
    <r>
      <t>2017</t>
    </r>
    <r>
      <rPr>
        <sz val="12"/>
        <rFont val="標楷體"/>
        <family val="4"/>
        <charset val="136"/>
      </rPr>
      <t>年泰國國際工業展</t>
    </r>
  </si>
  <si>
    <t>5/17-5/20</t>
    <phoneticPr fontId="6" type="noConversion"/>
  </si>
  <si>
    <r>
      <rPr>
        <sz val="12"/>
        <rFont val="標楷體"/>
        <family val="4"/>
        <charset val="136"/>
      </rPr>
      <t>走入物聯網新南向市場新時代研討會</t>
    </r>
  </si>
  <si>
    <r>
      <rPr>
        <sz val="12"/>
        <rFont val="標楷體"/>
        <family val="4"/>
        <charset val="136"/>
      </rPr>
      <t>淨化空氣品質新興產業商機</t>
    </r>
  </si>
  <si>
    <r>
      <rPr>
        <sz val="12"/>
        <rFont val="標楷體"/>
        <family val="4"/>
        <charset val="136"/>
      </rPr>
      <t>外貿協會</t>
    </r>
    <phoneticPr fontId="6" type="noConversion"/>
  </si>
  <si>
    <r>
      <rPr>
        <sz val="12"/>
        <rFont val="標楷體"/>
        <family val="4"/>
        <charset val="136"/>
      </rPr>
      <t>跨境電商座談會</t>
    </r>
  </si>
  <si>
    <r>
      <rPr>
        <sz val="12"/>
        <rFont val="標楷體"/>
        <family val="4"/>
        <charset val="136"/>
      </rPr>
      <t>越南、印尼市場商機探索研討會</t>
    </r>
  </si>
  <si>
    <r>
      <t>2017</t>
    </r>
    <r>
      <rPr>
        <sz val="12"/>
        <rFont val="標楷體"/>
        <family val="4"/>
        <charset val="136"/>
      </rPr>
      <t>年德國太陽光電展</t>
    </r>
  </si>
  <si>
    <t>5/31-6/2</t>
    <phoneticPr fontId="6" type="noConversion"/>
  </si>
  <si>
    <r>
      <t>2017</t>
    </r>
    <r>
      <rPr>
        <sz val="12"/>
        <rFont val="標楷體"/>
        <family val="4"/>
        <charset val="136"/>
      </rPr>
      <t>年泰國國際食品展</t>
    </r>
  </si>
  <si>
    <t>5/31-6/4</t>
  </si>
  <si>
    <t>5-7月</t>
  </si>
  <si>
    <r>
      <rPr>
        <sz val="12"/>
        <rFont val="標楷體"/>
        <family val="4"/>
        <charset val="136"/>
      </rPr>
      <t>這樣參展最有效率</t>
    </r>
    <r>
      <rPr>
        <sz val="12"/>
        <rFont val="Times New Roman"/>
        <family val="1"/>
      </rPr>
      <t>-</t>
    </r>
    <r>
      <rPr>
        <sz val="12"/>
        <rFont val="標楷體"/>
        <family val="4"/>
        <charset val="136"/>
      </rPr>
      <t>參展必勝行銷數</t>
    </r>
  </si>
  <si>
    <r>
      <t>2017</t>
    </r>
    <r>
      <rPr>
        <sz val="12"/>
        <rFont val="標楷體"/>
        <family val="4"/>
        <charset val="136"/>
      </rPr>
      <t>年南亞貿易拓銷團</t>
    </r>
  </si>
  <si>
    <t>6/4-6/16</t>
    <phoneticPr fontId="6" type="noConversion"/>
  </si>
  <si>
    <r>
      <t>2017</t>
    </r>
    <r>
      <rPr>
        <sz val="12"/>
        <rFont val="標楷體"/>
        <family val="4"/>
        <charset val="136"/>
      </rPr>
      <t>年汽機車零配件赴東協拓銷團</t>
    </r>
  </si>
  <si>
    <t>6/4-6/17</t>
    <phoneticPr fontId="6" type="noConversion"/>
  </si>
  <si>
    <r>
      <t>2017</t>
    </r>
    <r>
      <rPr>
        <sz val="12"/>
        <rFont val="標楷體"/>
        <family val="4"/>
        <charset val="136"/>
      </rPr>
      <t>年扣件業赴東南亞拓銷團</t>
    </r>
  </si>
  <si>
    <r>
      <t>2017</t>
    </r>
    <r>
      <rPr>
        <sz val="12"/>
        <rFont val="標楷體"/>
        <family val="4"/>
        <charset val="136"/>
      </rPr>
      <t>年中東歐利基市場拓銷團</t>
    </r>
  </si>
  <si>
    <t>6/10-6/25</t>
    <phoneticPr fontId="6" type="noConversion"/>
  </si>
  <si>
    <r>
      <t>2017</t>
    </r>
    <r>
      <rPr>
        <sz val="12"/>
        <rFont val="標楷體"/>
        <family val="4"/>
        <charset val="136"/>
      </rPr>
      <t>年昆明南亞東南亞國家商品展</t>
    </r>
    <phoneticPr fontId="6" type="noConversion"/>
  </si>
  <si>
    <t>6/12-6/18</t>
    <phoneticPr fontId="6" type="noConversion"/>
  </si>
  <si>
    <r>
      <t>2017</t>
    </r>
    <r>
      <rPr>
        <sz val="12"/>
        <rFont val="標楷體"/>
        <family val="4"/>
        <charset val="136"/>
      </rPr>
      <t>俄羅斯光電半導體設備產業暨以色列</t>
    </r>
    <r>
      <rPr>
        <sz val="12"/>
        <rFont val="Times New Roman"/>
        <family val="1"/>
      </rPr>
      <t>High-Tech Ecosystem</t>
    </r>
    <r>
      <rPr>
        <sz val="12"/>
        <rFont val="標楷體"/>
        <family val="4"/>
        <charset val="136"/>
      </rPr>
      <t>拓訪團</t>
    </r>
  </si>
  <si>
    <t>6/18-6/29</t>
    <phoneticPr fontId="6" type="noConversion"/>
  </si>
  <si>
    <r>
      <rPr>
        <sz val="12"/>
        <rFont val="標楷體"/>
        <family val="4"/>
        <charset val="136"/>
      </rPr>
      <t>開拓中東市場新契機</t>
    </r>
    <r>
      <rPr>
        <sz val="12"/>
        <rFont val="Times New Roman"/>
        <family val="1"/>
      </rPr>
      <t>-</t>
    </r>
    <r>
      <rPr>
        <sz val="12"/>
        <rFont val="標楷體"/>
        <family val="4"/>
        <charset val="136"/>
      </rPr>
      <t>清真、阿拉伯聯合大公國、伊朗、科威特經貿情勢</t>
    </r>
  </si>
  <si>
    <t>6/15</t>
    <phoneticPr fontId="6" type="noConversion"/>
  </si>
  <si>
    <r>
      <rPr>
        <sz val="12"/>
        <rFont val="標楷體"/>
        <family val="4"/>
        <charset val="136"/>
      </rPr>
      <t>「泰國及馬來西亞市場商機」研討會</t>
    </r>
  </si>
  <si>
    <t>6/16</t>
    <phoneticPr fontId="6" type="noConversion"/>
  </si>
  <si>
    <r>
      <rPr>
        <sz val="12"/>
        <rFont val="標楷體"/>
        <family val="4"/>
        <charset val="136"/>
      </rPr>
      <t>大陸跨境電商入門攻略講座</t>
    </r>
  </si>
  <si>
    <t>6/19</t>
    <phoneticPr fontId="6" type="noConversion"/>
  </si>
  <si>
    <r>
      <t>2017</t>
    </r>
    <r>
      <rPr>
        <sz val="12"/>
        <rFont val="標楷體"/>
        <family val="4"/>
        <charset val="136"/>
      </rPr>
      <t>年北美生物科技產業展</t>
    </r>
  </si>
  <si>
    <t>6/19-6/22</t>
    <phoneticPr fontId="6" type="noConversion"/>
  </si>
  <si>
    <r>
      <t>2017</t>
    </r>
    <r>
      <rPr>
        <sz val="12"/>
        <rFont val="標楷體"/>
        <family val="4"/>
        <charset val="136"/>
      </rPr>
      <t>年英國安全科技展</t>
    </r>
    <r>
      <rPr>
        <sz val="12"/>
        <rFont val="Times New Roman"/>
        <family val="1"/>
      </rPr>
      <t xml:space="preserve"> </t>
    </r>
  </si>
  <si>
    <t>6/20-6/22</t>
    <phoneticPr fontId="6" type="noConversion"/>
  </si>
  <si>
    <r>
      <rPr>
        <sz val="12"/>
        <rFont val="標楷體"/>
        <family val="4"/>
        <charset val="136"/>
      </rPr>
      <t>進出口貿易管理說明會</t>
    </r>
  </si>
  <si>
    <t>6/21</t>
    <phoneticPr fontId="6" type="noConversion"/>
  </si>
  <si>
    <r>
      <t>2017</t>
    </r>
    <r>
      <rPr>
        <sz val="12"/>
        <rFont val="標楷體"/>
        <family val="4"/>
        <charset val="136"/>
      </rPr>
      <t>年國際食品通路商採購大會</t>
    </r>
    <r>
      <rPr>
        <sz val="12"/>
        <rFont val="Times New Roman"/>
        <family val="1"/>
      </rPr>
      <t>(</t>
    </r>
    <r>
      <rPr>
        <sz val="12"/>
        <rFont val="標楷體"/>
        <family val="4"/>
        <charset val="136"/>
      </rPr>
      <t>台北</t>
    </r>
    <r>
      <rPr>
        <sz val="12"/>
        <rFont val="Times New Roman"/>
        <family val="1"/>
      </rPr>
      <t>)</t>
    </r>
  </si>
  <si>
    <r>
      <t>2017</t>
    </r>
    <r>
      <rPr>
        <sz val="12"/>
        <rFont val="標楷體"/>
        <family val="4"/>
        <charset val="136"/>
      </rPr>
      <t>年歐盟訪問團採購說明會</t>
    </r>
  </si>
  <si>
    <r>
      <t>2017</t>
    </r>
    <r>
      <rPr>
        <sz val="12"/>
        <rFont val="標楷體"/>
        <family val="4"/>
        <charset val="136"/>
      </rPr>
      <t>年「泰國食品安全管理與食品法規」研討會</t>
    </r>
  </si>
  <si>
    <r>
      <t>2017</t>
    </r>
    <r>
      <rPr>
        <sz val="12"/>
        <rFont val="標楷體"/>
        <family val="4"/>
        <charset val="136"/>
      </rPr>
      <t>年南非國際貿易展</t>
    </r>
    <r>
      <rPr>
        <sz val="12"/>
        <rFont val="Times New Roman"/>
        <family val="1"/>
      </rPr>
      <t xml:space="preserve"> </t>
    </r>
  </si>
  <si>
    <t>6/25-6/27</t>
    <phoneticPr fontId="6" type="noConversion"/>
  </si>
  <si>
    <r>
      <rPr>
        <sz val="12"/>
        <rFont val="標楷體"/>
        <family val="4"/>
        <charset val="136"/>
      </rPr>
      <t>美商</t>
    </r>
    <r>
      <rPr>
        <sz val="12"/>
        <rFont val="Times New Roman"/>
        <family val="1"/>
      </rPr>
      <t xml:space="preserve"> Precision </t>
    </r>
    <r>
      <rPr>
        <sz val="12"/>
        <rFont val="標楷體"/>
        <family val="4"/>
        <charset val="136"/>
      </rPr>
      <t>採購說明會</t>
    </r>
  </si>
  <si>
    <r>
      <rPr>
        <sz val="12"/>
        <rFont val="標楷體"/>
        <family val="4"/>
        <charset val="136"/>
      </rPr>
      <t>東協</t>
    </r>
    <r>
      <rPr>
        <sz val="12"/>
        <rFont val="Times New Roman"/>
        <family val="1"/>
      </rPr>
      <t>4</t>
    </r>
    <r>
      <rPr>
        <sz val="12"/>
        <rFont val="標楷體"/>
        <family val="4"/>
        <charset val="136"/>
      </rPr>
      <t>國汽配市場說明會</t>
    </r>
  </si>
  <si>
    <r>
      <rPr>
        <sz val="12"/>
        <rFont val="標楷體"/>
        <family val="4"/>
        <charset val="136"/>
      </rPr>
      <t>商界人脈存摺的零存整付與培養幽默感</t>
    </r>
  </si>
  <si>
    <r>
      <t>2017</t>
    </r>
    <r>
      <rPr>
        <sz val="12"/>
        <rFont val="標楷體"/>
        <family val="4"/>
        <charset val="136"/>
      </rPr>
      <t>全球通路商暨品牌代理商洽談會</t>
    </r>
  </si>
  <si>
    <t>6/20、9/12</t>
  </si>
  <si>
    <r>
      <t>106</t>
    </r>
    <r>
      <rPr>
        <sz val="12"/>
        <rFont val="標楷體"/>
        <family val="4"/>
        <charset val="136"/>
      </rPr>
      <t>打造品牌行銷優勢力</t>
    </r>
    <r>
      <rPr>
        <sz val="12"/>
        <rFont val="Times New Roman"/>
        <family val="1"/>
      </rPr>
      <t>-</t>
    </r>
    <r>
      <rPr>
        <sz val="12"/>
        <rFont val="標楷體"/>
        <family val="4"/>
        <charset val="136"/>
      </rPr>
      <t>台中場</t>
    </r>
  </si>
  <si>
    <t>6/28-29</t>
  </si>
  <si>
    <t>6/28</t>
    <phoneticPr fontId="6" type="noConversion"/>
  </si>
  <si>
    <r>
      <t>2017</t>
    </r>
    <r>
      <rPr>
        <sz val="12"/>
        <rFont val="標楷體"/>
        <family val="4"/>
        <charset val="136"/>
      </rPr>
      <t>年亮點三國暨莫三比克貿易訪問團</t>
    </r>
  </si>
  <si>
    <t>7/1-7/16</t>
    <phoneticPr fontId="6" type="noConversion"/>
  </si>
  <si>
    <r>
      <t>2017</t>
    </r>
    <r>
      <rPr>
        <sz val="12"/>
        <rFont val="標楷體"/>
        <family val="4"/>
        <charset val="136"/>
      </rPr>
      <t>年臺灣中草藥赴東南亞拓銷團</t>
    </r>
  </si>
  <si>
    <t>7/2-7/8</t>
    <phoneticPr fontId="6" type="noConversion"/>
  </si>
  <si>
    <r>
      <rPr>
        <sz val="12"/>
        <rFont val="標楷體"/>
        <family val="4"/>
        <charset val="136"/>
      </rPr>
      <t>大陸營運新制解析與全球反避稅趨勢下境外公司風險控管研討會</t>
    </r>
  </si>
  <si>
    <r>
      <t>2017</t>
    </r>
    <r>
      <rPr>
        <sz val="12"/>
        <rFont val="標楷體"/>
        <family val="4"/>
        <charset val="136"/>
      </rPr>
      <t>年馬來西亞國際連鎖加盟展</t>
    </r>
    <r>
      <rPr>
        <sz val="12"/>
        <rFont val="Times New Roman"/>
        <family val="1"/>
      </rPr>
      <t>(MIRF)</t>
    </r>
  </si>
  <si>
    <t>7/13-7/16</t>
  </si>
  <si>
    <r>
      <rPr>
        <sz val="12"/>
        <rFont val="標楷體"/>
        <family val="4"/>
        <charset val="136"/>
      </rPr>
      <t>「廠商可運用之出口拓銷資源」研討會</t>
    </r>
  </si>
  <si>
    <t>7/14</t>
    <phoneticPr fontId="6" type="noConversion"/>
  </si>
  <si>
    <r>
      <rPr>
        <sz val="12"/>
        <rFont val="標楷體"/>
        <family val="4"/>
        <charset val="136"/>
      </rPr>
      <t>清真產業分析與</t>
    </r>
    <r>
      <rPr>
        <sz val="12"/>
        <rFont val="Times New Roman"/>
        <family val="1"/>
      </rPr>
      <t>Halal</t>
    </r>
    <r>
      <rPr>
        <sz val="12"/>
        <rFont val="標楷體"/>
        <family val="4"/>
        <charset val="136"/>
      </rPr>
      <t>認證申請</t>
    </r>
  </si>
  <si>
    <r>
      <rPr>
        <sz val="12"/>
        <rFont val="標楷體"/>
        <family val="4"/>
        <charset val="136"/>
      </rPr>
      <t>印度、印尼、泰國及菲律賓的扣件與汽車零配件商機</t>
    </r>
  </si>
  <si>
    <t>7/17</t>
  </si>
  <si>
    <r>
      <t>2017</t>
    </r>
    <r>
      <rPr>
        <sz val="12"/>
        <rFont val="標楷體"/>
        <family val="4"/>
        <charset val="136"/>
      </rPr>
      <t>年中國大陸健康照護產業拓銷團</t>
    </r>
  </si>
  <si>
    <t>7/17-7/25</t>
    <phoneticPr fontId="6" type="noConversion"/>
  </si>
  <si>
    <r>
      <t>2017</t>
    </r>
    <r>
      <rPr>
        <sz val="12"/>
        <rFont val="標楷體"/>
        <family val="4"/>
        <charset val="136"/>
      </rPr>
      <t>智慧交通及車用電子法規</t>
    </r>
  </si>
  <si>
    <r>
      <rPr>
        <sz val="12"/>
        <rFont val="標楷體"/>
        <family val="4"/>
        <charset val="136"/>
      </rPr>
      <t>海外參展行銷策略與技巧（台北）</t>
    </r>
  </si>
  <si>
    <r>
      <rPr>
        <sz val="12"/>
        <rFont val="標楷體"/>
        <family val="4"/>
        <charset val="136"/>
      </rPr>
      <t>新戰略思維</t>
    </r>
    <r>
      <rPr>
        <sz val="12"/>
        <rFont val="Times New Roman"/>
        <family val="1"/>
      </rPr>
      <t>-</t>
    </r>
    <r>
      <rPr>
        <sz val="12"/>
        <rFont val="標楷體"/>
        <family val="4"/>
        <charset val="136"/>
      </rPr>
      <t>從產業風向球，重新聚焦經營方向</t>
    </r>
  </si>
  <si>
    <r>
      <rPr>
        <sz val="12"/>
        <rFont val="標楷體"/>
        <family val="4"/>
        <charset val="136"/>
      </rPr>
      <t>海外參展行銷策略與技巧（新竹）</t>
    </r>
  </si>
  <si>
    <r>
      <rPr>
        <sz val="12"/>
        <rFont val="標楷體"/>
        <family val="4"/>
        <charset val="136"/>
      </rPr>
      <t>「出口拓銷新思維」研討會（南投場）</t>
    </r>
  </si>
  <si>
    <t>7/21</t>
    <phoneticPr fontId="6" type="noConversion"/>
  </si>
  <si>
    <r>
      <t>2017</t>
    </r>
    <r>
      <rPr>
        <sz val="12"/>
        <rFont val="標楷體"/>
        <family val="4"/>
        <charset val="136"/>
      </rPr>
      <t>年臺灣健康產業赴越南拓銷團</t>
    </r>
  </si>
  <si>
    <t>7/24-7/28</t>
    <phoneticPr fontId="6" type="noConversion"/>
  </si>
  <si>
    <r>
      <rPr>
        <sz val="12"/>
        <rFont val="標楷體"/>
        <family val="4"/>
        <charset val="136"/>
      </rPr>
      <t>海外參展行銷策略與技巧（台南）</t>
    </r>
  </si>
  <si>
    <r>
      <rPr>
        <sz val="12"/>
        <rFont val="標楷體"/>
        <family val="4"/>
        <charset val="136"/>
      </rPr>
      <t>海外參展行銷策略與技巧（台中）</t>
    </r>
  </si>
  <si>
    <r>
      <t>106</t>
    </r>
    <r>
      <rPr>
        <sz val="12"/>
        <rFont val="標楷體"/>
        <family val="4"/>
        <charset val="136"/>
      </rPr>
      <t>打造品牌行銷優勢力</t>
    </r>
    <r>
      <rPr>
        <sz val="12"/>
        <rFont val="Times New Roman"/>
        <family val="1"/>
      </rPr>
      <t>-</t>
    </r>
    <r>
      <rPr>
        <sz val="12"/>
        <rFont val="標楷體"/>
        <family val="4"/>
        <charset val="136"/>
      </rPr>
      <t>高雄場</t>
    </r>
  </si>
  <si>
    <t>7/26-7/27</t>
  </si>
  <si>
    <r>
      <t>2017</t>
    </r>
    <r>
      <rPr>
        <sz val="12"/>
        <rFont val="標楷體"/>
        <family val="4"/>
        <charset val="136"/>
      </rPr>
      <t>年越南臺灣形象展</t>
    </r>
  </si>
  <si>
    <t>7/26-7/28</t>
    <phoneticPr fontId="6" type="noConversion"/>
  </si>
  <si>
    <r>
      <t>2017</t>
    </r>
    <r>
      <rPr>
        <sz val="12"/>
        <rFont val="標楷體"/>
        <family val="4"/>
        <charset val="136"/>
      </rPr>
      <t>年越南臺灣形象展</t>
    </r>
    <r>
      <rPr>
        <sz val="12"/>
        <rFont val="Times New Roman"/>
        <family val="1"/>
      </rPr>
      <t>-</t>
    </r>
    <r>
      <rPr>
        <sz val="12"/>
        <rFont val="標楷體"/>
        <family val="4"/>
        <charset val="136"/>
      </rPr>
      <t>健康產業形象館</t>
    </r>
  </si>
  <si>
    <r>
      <rPr>
        <sz val="12"/>
        <rFont val="標楷體"/>
        <family val="4"/>
        <charset val="136"/>
      </rPr>
      <t>海外參展行銷策略與技巧（高雄）</t>
    </r>
  </si>
  <si>
    <r>
      <rPr>
        <sz val="12"/>
        <rFont val="標楷體"/>
        <family val="4"/>
        <charset val="136"/>
      </rPr>
      <t>泰國、馬來西亞及印尼清真產品與食品通路商機</t>
    </r>
  </si>
  <si>
    <t>7/31</t>
  </si>
  <si>
    <r>
      <rPr>
        <sz val="12"/>
        <rFont val="標楷體"/>
        <family val="4"/>
        <charset val="136"/>
      </rPr>
      <t>臺灣美粧品牌行銷聯盟</t>
    </r>
    <r>
      <rPr>
        <sz val="12"/>
        <rFont val="Times New Roman"/>
        <family val="1"/>
      </rPr>
      <t>-</t>
    </r>
    <r>
      <rPr>
        <sz val="12"/>
        <rFont val="標楷體"/>
        <family val="4"/>
        <charset val="136"/>
      </rPr>
      <t>東南亞美粧</t>
    </r>
    <r>
      <rPr>
        <sz val="12"/>
        <rFont val="Times New Roman"/>
        <family val="1"/>
      </rPr>
      <t>VIP Event</t>
    </r>
    <r>
      <rPr>
        <sz val="12"/>
        <rFont val="標楷體"/>
        <family val="4"/>
        <charset val="136"/>
      </rPr>
      <t>活動</t>
    </r>
  </si>
  <si>
    <t>7/30-8/5</t>
    <phoneticPr fontId="6" type="noConversion"/>
  </si>
  <si>
    <r>
      <rPr>
        <sz val="12"/>
        <rFont val="標楷體"/>
        <family val="4"/>
        <charset val="136"/>
      </rPr>
      <t>「越南、印度綠色產業」座談會</t>
    </r>
  </si>
  <si>
    <t>8/3</t>
  </si>
  <si>
    <r>
      <rPr>
        <sz val="12"/>
        <rFont val="標楷體"/>
        <family val="4"/>
        <charset val="136"/>
      </rPr>
      <t>中國大陸環保法令的簡介講座</t>
    </r>
  </si>
  <si>
    <t>8/3</t>
    <phoneticPr fontId="6" type="noConversion"/>
  </si>
  <si>
    <r>
      <t>2017</t>
    </r>
    <r>
      <rPr>
        <sz val="12"/>
        <rFont val="標楷體"/>
        <family val="4"/>
        <charset val="136"/>
      </rPr>
      <t>年美國奧蘭多醫療儀器設備暨復健保健展覽會</t>
    </r>
  </si>
  <si>
    <t>8/8-8/10</t>
    <phoneticPr fontId="6" type="noConversion"/>
  </si>
  <si>
    <r>
      <rPr>
        <sz val="12"/>
        <rFont val="標楷體"/>
        <family val="4"/>
        <charset val="136"/>
      </rPr>
      <t>新加坡</t>
    </r>
    <r>
      <rPr>
        <sz val="12"/>
        <rFont val="Times New Roman"/>
        <family val="1"/>
      </rPr>
      <t xml:space="preserve">  </t>
    </r>
    <r>
      <rPr>
        <sz val="12"/>
        <rFont val="標楷體"/>
        <family val="4"/>
        <charset val="136"/>
      </rPr>
      <t>新南向致勝之鑰</t>
    </r>
    <r>
      <rPr>
        <sz val="12"/>
        <rFont val="Times New Roman"/>
        <family val="1"/>
      </rPr>
      <t>--</t>
    </r>
    <r>
      <rPr>
        <sz val="12"/>
        <rFont val="標楷體"/>
        <family val="4"/>
        <charset val="136"/>
      </rPr>
      <t>商機連結、商情分析</t>
    </r>
  </si>
  <si>
    <t>8/11</t>
  </si>
  <si>
    <r>
      <t>2017</t>
    </r>
    <r>
      <rPr>
        <sz val="12"/>
        <rFont val="標楷體"/>
        <family val="4"/>
        <charset val="136"/>
      </rPr>
      <t>年智慧物聯南進商機開發團</t>
    </r>
  </si>
  <si>
    <t>8/13-8/26</t>
    <phoneticPr fontId="6" type="noConversion"/>
  </si>
  <si>
    <r>
      <rPr>
        <sz val="12"/>
        <rFont val="標楷體"/>
        <family val="4"/>
        <charset val="136"/>
      </rPr>
      <t>臺灣文創授權產業研討會</t>
    </r>
  </si>
  <si>
    <r>
      <rPr>
        <sz val="12"/>
        <rFont val="標楷體"/>
        <family val="4"/>
        <charset val="136"/>
      </rPr>
      <t>用互聯網思維，打造全球品牌力</t>
    </r>
  </si>
  <si>
    <r>
      <t>2017</t>
    </r>
    <r>
      <rPr>
        <sz val="12"/>
        <rFont val="標楷體"/>
        <family val="4"/>
        <charset val="136"/>
      </rPr>
      <t>年文創商機東南亞拓銷團</t>
    </r>
  </si>
  <si>
    <t>8/20-8/26</t>
  </si>
  <si>
    <r>
      <rPr>
        <sz val="12"/>
        <rFont val="標楷體"/>
        <family val="4"/>
        <charset val="136"/>
      </rPr>
      <t>企業如何因應金融科技創新與應用</t>
    </r>
  </si>
  <si>
    <r>
      <t>2017</t>
    </r>
    <r>
      <rPr>
        <sz val="12"/>
        <rFont val="標楷體"/>
        <family val="4"/>
        <charset val="136"/>
      </rPr>
      <t>年日本</t>
    </r>
    <r>
      <rPr>
        <sz val="12"/>
        <rFont val="Times New Roman"/>
        <family val="1"/>
      </rPr>
      <t>DIY</t>
    </r>
    <r>
      <rPr>
        <sz val="12"/>
        <rFont val="標楷體"/>
        <family val="4"/>
        <charset val="136"/>
      </rPr>
      <t>展</t>
    </r>
  </si>
  <si>
    <t>8/24-8/26</t>
    <phoneticPr fontId="6" type="noConversion"/>
  </si>
  <si>
    <r>
      <rPr>
        <sz val="12"/>
        <rFont val="標楷體"/>
        <family val="4"/>
        <charset val="136"/>
      </rPr>
      <t>汶萊停止國際商業公司業務之因應對策研討會</t>
    </r>
  </si>
  <si>
    <r>
      <t>2017</t>
    </r>
    <r>
      <rPr>
        <sz val="12"/>
        <rFont val="標楷體"/>
        <family val="4"/>
        <charset val="136"/>
      </rPr>
      <t>年文創品牌授權新南向「業師輔導計畫」</t>
    </r>
  </si>
  <si>
    <t>8/30</t>
  </si>
  <si>
    <r>
      <t>2017</t>
    </r>
    <r>
      <rPr>
        <sz val="12"/>
        <rFont val="標楷體"/>
        <family val="4"/>
        <charset val="136"/>
      </rPr>
      <t>年福吉沙芬自行車展</t>
    </r>
  </si>
  <si>
    <t>8/30-9/02</t>
    <phoneticPr fontId="6" type="noConversion"/>
  </si>
  <si>
    <r>
      <t>2017</t>
    </r>
    <r>
      <rPr>
        <sz val="12"/>
        <rFont val="標楷體"/>
        <family val="4"/>
        <charset val="136"/>
      </rPr>
      <t>年柏林消費電子展</t>
    </r>
  </si>
  <si>
    <t>9/1-9/6</t>
    <phoneticPr fontId="6" type="noConversion"/>
  </si>
  <si>
    <r>
      <t>2017</t>
    </r>
    <r>
      <rPr>
        <sz val="12"/>
        <rFont val="標楷體"/>
        <family val="4"/>
        <charset val="136"/>
      </rPr>
      <t>年東京國際禮品展</t>
    </r>
  </si>
  <si>
    <t>9/6-9/8</t>
    <phoneticPr fontId="6" type="noConversion"/>
  </si>
  <si>
    <r>
      <rPr>
        <sz val="12"/>
        <rFont val="標楷體"/>
        <family val="4"/>
        <charset val="136"/>
      </rPr>
      <t>如何打造產品的文創力</t>
    </r>
  </si>
  <si>
    <r>
      <t>2017</t>
    </r>
    <r>
      <rPr>
        <sz val="12"/>
        <rFont val="標楷體"/>
        <family val="4"/>
        <charset val="136"/>
      </rPr>
      <t>國際市場商機論壇</t>
    </r>
    <r>
      <rPr>
        <sz val="12"/>
        <rFont val="Times New Roman"/>
        <family val="1"/>
      </rPr>
      <t>-</t>
    </r>
    <r>
      <rPr>
        <sz val="12"/>
        <rFont val="標楷體"/>
        <family val="4"/>
        <charset val="136"/>
      </rPr>
      <t>印度、印尼、緬甸</t>
    </r>
  </si>
  <si>
    <t>9/8</t>
  </si>
  <si>
    <r>
      <rPr>
        <sz val="12"/>
        <rFont val="標楷體"/>
        <family val="4"/>
        <charset val="136"/>
      </rPr>
      <t>「搞懂參展行銷、訂單百倍奉還」研討會</t>
    </r>
  </si>
  <si>
    <t>9/8</t>
    <phoneticPr fontId="6" type="noConversion"/>
  </si>
  <si>
    <r>
      <t>2017</t>
    </r>
    <r>
      <rPr>
        <sz val="12"/>
        <rFont val="標楷體"/>
        <family val="4"/>
        <charset val="136"/>
      </rPr>
      <t>年印度國際工具五金暨螺絲帽大展</t>
    </r>
  </si>
  <si>
    <t>9/8-9/10</t>
    <phoneticPr fontId="6" type="noConversion"/>
  </si>
  <si>
    <r>
      <t>2017</t>
    </r>
    <r>
      <rPr>
        <sz val="12"/>
        <rFont val="標楷體"/>
        <family val="4"/>
        <charset val="136"/>
      </rPr>
      <t>泰印電子產業拓銷團</t>
    </r>
  </si>
  <si>
    <t>9/10-9/17</t>
    <phoneticPr fontId="6" type="noConversion"/>
  </si>
  <si>
    <r>
      <t>2017</t>
    </r>
    <r>
      <rPr>
        <sz val="12"/>
        <rFont val="標楷體"/>
        <family val="4"/>
        <charset val="136"/>
      </rPr>
      <t>年北京國際文化產業博覽交易會</t>
    </r>
  </si>
  <si>
    <t>9/11-9/13</t>
  </si>
  <si>
    <r>
      <t>2017</t>
    </r>
    <r>
      <rPr>
        <sz val="12"/>
        <rFont val="標楷體"/>
        <family val="4"/>
        <charset val="136"/>
      </rPr>
      <t>年澳洲國際食品展</t>
    </r>
  </si>
  <si>
    <t>9/11-9/14</t>
  </si>
  <si>
    <r>
      <t>2017</t>
    </r>
    <r>
      <rPr>
        <sz val="12"/>
        <rFont val="標楷體"/>
        <family val="4"/>
        <charset val="136"/>
      </rPr>
      <t>年中草藥原物料供應鏈團</t>
    </r>
  </si>
  <si>
    <t>9/11-9/16</t>
    <phoneticPr fontId="6" type="noConversion"/>
  </si>
  <si>
    <r>
      <rPr>
        <sz val="12"/>
        <rFont val="標楷體"/>
        <family val="4"/>
        <charset val="136"/>
      </rPr>
      <t>臺灣文創授權產業商務洽談媒合會</t>
    </r>
  </si>
  <si>
    <t>9/14</t>
  </si>
  <si>
    <r>
      <rPr>
        <sz val="12"/>
        <rFont val="標楷體"/>
        <family val="4"/>
        <charset val="136"/>
      </rPr>
      <t>玩電商拚外銷，搞定海外買家大攻略</t>
    </r>
  </si>
  <si>
    <r>
      <rPr>
        <sz val="12"/>
        <rFont val="標楷體"/>
        <family val="4"/>
        <charset val="136"/>
      </rPr>
      <t>中小企業面向國際</t>
    </r>
    <r>
      <rPr>
        <sz val="12"/>
        <rFont val="Times New Roman"/>
        <family val="1"/>
      </rPr>
      <t>:</t>
    </r>
    <r>
      <rPr>
        <sz val="12"/>
        <rFont val="標楷體"/>
        <family val="4"/>
        <charset val="136"/>
      </rPr>
      <t>突圍眼界</t>
    </r>
    <r>
      <rPr>
        <sz val="12"/>
        <rFont val="Times New Roman"/>
        <family val="1"/>
      </rPr>
      <t>,</t>
    </r>
    <r>
      <rPr>
        <sz val="12"/>
        <rFont val="標楷體"/>
        <family val="4"/>
        <charset val="136"/>
      </rPr>
      <t>突破市場研討會</t>
    </r>
  </si>
  <si>
    <t>914</t>
    <phoneticPr fontId="6" type="noConversion"/>
  </si>
  <si>
    <r>
      <rPr>
        <sz val="12"/>
        <rFont val="標楷體"/>
        <family val="4"/>
        <charset val="136"/>
      </rPr>
      <t>國貿中如何報價及其技巧</t>
    </r>
  </si>
  <si>
    <t>9/15</t>
    <phoneticPr fontId="6" type="noConversion"/>
  </si>
  <si>
    <r>
      <rPr>
        <sz val="12"/>
        <rFont val="標楷體"/>
        <family val="4"/>
        <charset val="136"/>
      </rPr>
      <t>越南投資論壇</t>
    </r>
  </si>
  <si>
    <r>
      <rPr>
        <sz val="12"/>
        <rFont val="標楷體"/>
        <family val="4"/>
        <charset val="136"/>
      </rPr>
      <t>「出口拓銷新思維」研討會</t>
    </r>
  </si>
  <si>
    <r>
      <rPr>
        <sz val="12"/>
        <rFont val="標楷體"/>
        <family val="4"/>
        <charset val="136"/>
      </rPr>
      <t>「印尼市場概況及</t>
    </r>
    <r>
      <rPr>
        <sz val="12"/>
        <rFont val="Times New Roman"/>
        <family val="1"/>
      </rPr>
      <t>Blibli</t>
    </r>
    <r>
      <rPr>
        <sz val="12"/>
        <rFont val="標楷體"/>
        <family val="4"/>
        <charset val="136"/>
      </rPr>
      <t>電商平臺招商」說明會</t>
    </r>
  </si>
  <si>
    <r>
      <rPr>
        <sz val="12"/>
        <rFont val="標楷體"/>
        <family val="4"/>
        <charset val="136"/>
      </rPr>
      <t>產業聚落採購日</t>
    </r>
    <r>
      <rPr>
        <sz val="12"/>
        <rFont val="Times New Roman"/>
        <family val="1"/>
      </rPr>
      <t>-</t>
    </r>
    <r>
      <rPr>
        <sz val="12"/>
        <rFont val="標楷體"/>
        <family val="4"/>
        <charset val="136"/>
      </rPr>
      <t>綠能產業研討會</t>
    </r>
  </si>
  <si>
    <r>
      <t>2017</t>
    </r>
    <r>
      <rPr>
        <sz val="12"/>
        <rFont val="標楷體"/>
        <family val="4"/>
        <charset val="136"/>
      </rPr>
      <t>年越南胡志明市醫療醫藥展</t>
    </r>
  </si>
  <si>
    <t>9/20-9/23</t>
    <phoneticPr fontId="6" type="noConversion"/>
  </si>
  <si>
    <r>
      <rPr>
        <sz val="12"/>
        <rFont val="標楷體"/>
        <family val="4"/>
        <charset val="136"/>
      </rPr>
      <t>海外市場</t>
    </r>
    <r>
      <rPr>
        <sz val="12"/>
        <rFont val="Times New Roman"/>
        <family val="1"/>
      </rPr>
      <t>(</t>
    </r>
    <r>
      <rPr>
        <sz val="12"/>
        <rFont val="標楷體"/>
        <family val="4"/>
        <charset val="136"/>
      </rPr>
      <t>巴西、越南、日本</t>
    </r>
    <r>
      <rPr>
        <sz val="12"/>
        <rFont val="Times New Roman"/>
        <family val="1"/>
      </rPr>
      <t>)</t>
    </r>
    <r>
      <rPr>
        <sz val="12"/>
        <rFont val="標楷體"/>
        <family val="4"/>
        <charset val="136"/>
      </rPr>
      <t>報告會暨諮詢服務說明會</t>
    </r>
    <r>
      <rPr>
        <sz val="12"/>
        <rFont val="Times New Roman"/>
        <family val="1"/>
      </rPr>
      <t>(</t>
    </r>
    <r>
      <rPr>
        <sz val="12"/>
        <rFont val="標楷體"/>
        <family val="4"/>
        <charset val="136"/>
      </rPr>
      <t>新竹場</t>
    </r>
    <r>
      <rPr>
        <sz val="12"/>
        <rFont val="Times New Roman"/>
        <family val="1"/>
      </rPr>
      <t>)</t>
    </r>
  </si>
  <si>
    <r>
      <t>2017</t>
    </r>
    <r>
      <rPr>
        <sz val="12"/>
        <rFont val="標楷體"/>
        <family val="4"/>
        <charset val="136"/>
      </rPr>
      <t>年日本國際福祉機器展</t>
    </r>
  </si>
  <si>
    <t>9/27-9/29</t>
    <phoneticPr fontId="6" type="noConversion"/>
  </si>
  <si>
    <r>
      <t>2017</t>
    </r>
    <r>
      <rPr>
        <sz val="12"/>
        <rFont val="標楷體"/>
        <family val="4"/>
        <charset val="136"/>
      </rPr>
      <t>年菲律賓臺灣形象展</t>
    </r>
  </si>
  <si>
    <t>9/29-10/1</t>
    <phoneticPr fontId="6" type="noConversion"/>
  </si>
  <si>
    <r>
      <t>2017</t>
    </r>
    <r>
      <rPr>
        <sz val="12"/>
        <rFont val="標楷體"/>
        <family val="4"/>
        <charset val="136"/>
      </rPr>
      <t>年日本東京電玩展</t>
    </r>
  </si>
  <si>
    <t>9/21-9/24</t>
  </si>
  <si>
    <r>
      <t>2017</t>
    </r>
    <r>
      <rPr>
        <sz val="12"/>
        <rFont val="標楷體"/>
        <family val="4"/>
        <charset val="136"/>
      </rPr>
      <t>年臺菲水產養殖業者企業合作訪問團</t>
    </r>
  </si>
  <si>
    <t>9/25-9/30</t>
  </si>
  <si>
    <r>
      <rPr>
        <sz val="12"/>
        <rFont val="標楷體"/>
        <family val="4"/>
        <charset val="136"/>
      </rPr>
      <t>洞燭先機</t>
    </r>
    <r>
      <rPr>
        <sz val="12"/>
        <rFont val="Times New Roman"/>
        <family val="1"/>
      </rPr>
      <t>.</t>
    </r>
    <r>
      <rPr>
        <sz val="12"/>
        <rFont val="標楷體"/>
        <family val="4"/>
        <charset val="136"/>
      </rPr>
      <t>掌握商機</t>
    </r>
    <r>
      <rPr>
        <sz val="12"/>
        <rFont val="Times New Roman"/>
        <family val="1"/>
      </rPr>
      <t>-</t>
    </r>
    <r>
      <rPr>
        <sz val="12"/>
        <rFont val="標楷體"/>
        <family val="4"/>
        <charset val="136"/>
      </rPr>
      <t>外貿協會海外市場報告會</t>
    </r>
  </si>
  <si>
    <t>9/27</t>
    <phoneticPr fontId="6" type="noConversion"/>
  </si>
  <si>
    <r>
      <rPr>
        <sz val="12"/>
        <rFont val="標楷體"/>
        <family val="4"/>
        <charset val="136"/>
      </rPr>
      <t>高雄新南向菁英論壇</t>
    </r>
  </si>
  <si>
    <r>
      <rPr>
        <sz val="12"/>
        <rFont val="標楷體"/>
        <family val="4"/>
        <charset val="136"/>
      </rPr>
      <t>海外市場</t>
    </r>
    <r>
      <rPr>
        <sz val="12"/>
        <rFont val="Times New Roman"/>
        <family val="1"/>
      </rPr>
      <t>(</t>
    </r>
    <r>
      <rPr>
        <sz val="12"/>
        <rFont val="標楷體"/>
        <family val="4"/>
        <charset val="136"/>
      </rPr>
      <t>巴西、越南、日本</t>
    </r>
    <r>
      <rPr>
        <sz val="12"/>
        <rFont val="Times New Roman"/>
        <family val="1"/>
      </rPr>
      <t>)</t>
    </r>
    <r>
      <rPr>
        <sz val="12"/>
        <rFont val="標楷體"/>
        <family val="4"/>
        <charset val="136"/>
      </rPr>
      <t>報告會暨諮詢服務說明會</t>
    </r>
    <r>
      <rPr>
        <sz val="12"/>
        <rFont val="Times New Roman"/>
        <family val="1"/>
      </rPr>
      <t>(</t>
    </r>
    <r>
      <rPr>
        <sz val="12"/>
        <rFont val="標楷體"/>
        <family val="4"/>
        <charset val="136"/>
      </rPr>
      <t>台中場</t>
    </r>
    <r>
      <rPr>
        <sz val="12"/>
        <rFont val="Times New Roman"/>
        <family val="1"/>
      </rPr>
      <t>)</t>
    </r>
  </si>
  <si>
    <r>
      <rPr>
        <sz val="12"/>
        <rFont val="標楷體"/>
        <family val="4"/>
        <charset val="136"/>
      </rPr>
      <t>特殊貿易金流</t>
    </r>
    <r>
      <rPr>
        <sz val="12"/>
        <rFont val="Times New Roman"/>
        <family val="1"/>
      </rPr>
      <t>-</t>
    </r>
    <r>
      <rPr>
        <sz val="12"/>
        <rFont val="標楷體"/>
        <family val="4"/>
        <charset val="136"/>
      </rPr>
      <t>境外公司與</t>
    </r>
    <r>
      <rPr>
        <sz val="12"/>
        <rFont val="Times New Roman"/>
        <family val="1"/>
      </rPr>
      <t>OBU</t>
    </r>
    <r>
      <rPr>
        <sz val="12"/>
        <rFont val="標楷體"/>
        <family val="4"/>
        <charset val="136"/>
      </rPr>
      <t>實務操作</t>
    </r>
  </si>
  <si>
    <r>
      <rPr>
        <sz val="12"/>
        <rFont val="標楷體"/>
        <family val="4"/>
        <charset val="136"/>
      </rPr>
      <t>「善用政府資源開拓海外市場」說明會</t>
    </r>
  </si>
  <si>
    <t>10/3</t>
    <phoneticPr fontId="6" type="noConversion"/>
  </si>
  <si>
    <r>
      <t>2017</t>
    </r>
    <r>
      <rPr>
        <sz val="12"/>
        <rFont val="標楷體"/>
        <family val="4"/>
        <charset val="136"/>
      </rPr>
      <t>年扣件產業國際競爭現況與發展研討會</t>
    </r>
  </si>
  <si>
    <t>10/5</t>
    <phoneticPr fontId="6" type="noConversion"/>
  </si>
  <si>
    <r>
      <t>2017</t>
    </r>
    <r>
      <rPr>
        <sz val="12"/>
        <rFont val="標楷體"/>
        <family val="4"/>
        <charset val="136"/>
      </rPr>
      <t>年精密零組件赴日拓銷團</t>
    </r>
  </si>
  <si>
    <t>10/12-10/17</t>
  </si>
  <si>
    <r>
      <t>2017</t>
    </r>
    <r>
      <rPr>
        <sz val="12"/>
        <rFont val="標楷體"/>
        <family val="4"/>
        <charset val="136"/>
      </rPr>
      <t>亞洲連鎖加盟暨授權展</t>
    </r>
    <r>
      <rPr>
        <sz val="12"/>
        <rFont val="Times New Roman"/>
        <family val="1"/>
      </rPr>
      <t>-</t>
    </r>
    <r>
      <rPr>
        <sz val="12"/>
        <rFont val="標楷體"/>
        <family val="4"/>
        <charset val="136"/>
      </rPr>
      <t>臺灣連鎖品牌館</t>
    </r>
  </si>
  <si>
    <t>10/12-14</t>
  </si>
  <si>
    <r>
      <t>0.3</t>
    </r>
    <r>
      <rPr>
        <sz val="12"/>
        <rFont val="標楷體"/>
        <family val="4"/>
        <charset val="136"/>
      </rPr>
      <t>秒的包裝魅力</t>
    </r>
  </si>
  <si>
    <r>
      <t>2017</t>
    </r>
    <r>
      <rPr>
        <sz val="12"/>
        <rFont val="標楷體"/>
        <family val="4"/>
        <charset val="136"/>
      </rPr>
      <t>年中東歐智慧城市與智慧物聯網商機佈局團</t>
    </r>
  </si>
  <si>
    <t>10/13-10/29</t>
  </si>
  <si>
    <r>
      <t>2017</t>
    </r>
    <r>
      <rPr>
        <sz val="12"/>
        <rFont val="標楷體"/>
        <family val="4"/>
        <charset val="136"/>
      </rPr>
      <t>年法國坎城影視節展台灣動畫館</t>
    </r>
  </si>
  <si>
    <t>10/16-10/19</t>
  </si>
  <si>
    <r>
      <rPr>
        <sz val="12"/>
        <rFont val="標楷體"/>
        <family val="4"/>
        <charset val="136"/>
      </rPr>
      <t>拓展國外市場的行銷思維</t>
    </r>
  </si>
  <si>
    <t>10/16</t>
    <phoneticPr fontId="6" type="noConversion"/>
  </si>
  <si>
    <r>
      <t>2017</t>
    </r>
    <r>
      <rPr>
        <sz val="12"/>
        <rFont val="標楷體"/>
        <family val="4"/>
        <charset val="136"/>
      </rPr>
      <t>年中南美洲商機研討會</t>
    </r>
  </si>
  <si>
    <t>10/17</t>
    <phoneticPr fontId="6" type="noConversion"/>
  </si>
  <si>
    <r>
      <t>2017</t>
    </r>
    <r>
      <rPr>
        <sz val="12"/>
        <rFont val="標楷體"/>
        <family val="4"/>
        <charset val="136"/>
      </rPr>
      <t>年中國國際嬰童用品展覽會</t>
    </r>
  </si>
  <si>
    <t>10/18-10/20</t>
  </si>
  <si>
    <r>
      <t>2017</t>
    </r>
    <r>
      <rPr>
        <sz val="12"/>
        <rFont val="標楷體"/>
        <family val="4"/>
        <charset val="136"/>
      </rPr>
      <t>年上海國際品牌授權展覽會</t>
    </r>
  </si>
  <si>
    <r>
      <t>OBU</t>
    </r>
    <r>
      <rPr>
        <sz val="12"/>
        <rFont val="標楷體"/>
        <family val="4"/>
        <charset val="136"/>
      </rPr>
      <t>執行</t>
    </r>
    <r>
      <rPr>
        <sz val="12"/>
        <rFont val="Times New Roman"/>
        <family val="1"/>
      </rPr>
      <t>KYC</t>
    </r>
    <r>
      <rPr>
        <sz val="12"/>
        <rFont val="標楷體"/>
        <family val="4"/>
        <charset val="136"/>
      </rPr>
      <t>的問題與因應</t>
    </r>
  </si>
  <si>
    <t>10/18</t>
    <phoneticPr fontId="6" type="noConversion"/>
  </si>
  <si>
    <r>
      <rPr>
        <sz val="12"/>
        <rFont val="標楷體"/>
        <family val="4"/>
        <charset val="136"/>
      </rPr>
      <t>貴賓接待理論與實務</t>
    </r>
    <r>
      <rPr>
        <sz val="12"/>
        <rFont val="Times New Roman"/>
        <family val="1"/>
      </rPr>
      <t>-</t>
    </r>
    <r>
      <rPr>
        <sz val="12"/>
        <rFont val="標楷體"/>
        <family val="4"/>
        <charset val="136"/>
      </rPr>
      <t>您的形象價值百萬</t>
    </r>
  </si>
  <si>
    <t>10/19</t>
    <phoneticPr fontId="6" type="noConversion"/>
  </si>
  <si>
    <r>
      <rPr>
        <sz val="12"/>
        <rFont val="標楷體"/>
        <family val="4"/>
        <charset val="136"/>
      </rPr>
      <t>掌握新南向契機︰越南與印尼市場機會分析</t>
    </r>
  </si>
  <si>
    <t>10/20</t>
    <phoneticPr fontId="6" type="noConversion"/>
  </si>
  <si>
    <r>
      <t>2017</t>
    </r>
    <r>
      <rPr>
        <sz val="12"/>
        <rFont val="標楷體"/>
        <family val="4"/>
        <charset val="136"/>
      </rPr>
      <t>年中國</t>
    </r>
    <r>
      <rPr>
        <sz val="12"/>
        <rFont val="Times New Roman"/>
        <family val="1"/>
      </rPr>
      <t>(</t>
    </r>
    <r>
      <rPr>
        <sz val="12"/>
        <rFont val="標楷體"/>
        <family val="4"/>
        <charset val="136"/>
      </rPr>
      <t>深圳</t>
    </r>
    <r>
      <rPr>
        <sz val="12"/>
        <rFont val="Times New Roman"/>
        <family val="1"/>
      </rPr>
      <t>)</t>
    </r>
    <r>
      <rPr>
        <sz val="12"/>
        <rFont val="標楷體"/>
        <family val="4"/>
        <charset val="136"/>
      </rPr>
      <t>國際禮品、藝品及家庭用品展</t>
    </r>
  </si>
  <si>
    <t>10/20-10/23</t>
  </si>
  <si>
    <r>
      <t>2017</t>
    </r>
    <r>
      <rPr>
        <sz val="12"/>
        <rFont val="標楷體"/>
        <family val="4"/>
        <charset val="136"/>
      </rPr>
      <t>年臺灣食品業赴東協</t>
    </r>
    <r>
      <rPr>
        <sz val="12"/>
        <rFont val="Times New Roman"/>
        <family val="1"/>
      </rPr>
      <t>(</t>
    </r>
    <r>
      <rPr>
        <sz val="12"/>
        <rFont val="標楷體"/>
        <family val="4"/>
        <charset val="136"/>
      </rPr>
      <t>菲緬</t>
    </r>
    <r>
      <rPr>
        <sz val="12"/>
        <rFont val="Times New Roman"/>
        <family val="1"/>
      </rPr>
      <t>)</t>
    </r>
    <r>
      <rPr>
        <sz val="12"/>
        <rFont val="標楷體"/>
        <family val="4"/>
        <charset val="136"/>
      </rPr>
      <t>拓銷團</t>
    </r>
  </si>
  <si>
    <t>10/22-10/28</t>
  </si>
  <si>
    <r>
      <rPr>
        <sz val="12"/>
        <rFont val="標楷體"/>
        <family val="4"/>
        <charset val="136"/>
      </rPr>
      <t>外貿協會國際行銷諮詢服務說明會</t>
    </r>
    <r>
      <rPr>
        <sz val="12"/>
        <rFont val="Times New Roman"/>
        <family val="1"/>
      </rPr>
      <t>(</t>
    </r>
    <r>
      <rPr>
        <sz val="12"/>
        <rFont val="標楷體"/>
        <family val="4"/>
        <charset val="136"/>
      </rPr>
      <t>基隆場</t>
    </r>
    <r>
      <rPr>
        <sz val="12"/>
        <rFont val="Times New Roman"/>
        <family val="1"/>
      </rPr>
      <t>)</t>
    </r>
  </si>
  <si>
    <t>10/23</t>
    <phoneticPr fontId="6" type="noConversion"/>
  </si>
  <si>
    <r>
      <rPr>
        <sz val="12"/>
        <rFont val="標楷體"/>
        <family val="4"/>
        <charset val="136"/>
      </rPr>
      <t>台版肥咖條款</t>
    </r>
    <r>
      <rPr>
        <sz val="12"/>
        <rFont val="Times New Roman"/>
        <family val="1"/>
      </rPr>
      <t>(CRS)</t>
    </r>
    <r>
      <rPr>
        <sz val="12"/>
        <rFont val="標楷體"/>
        <family val="4"/>
        <charset val="136"/>
      </rPr>
      <t>與洗錢防制法對境外公司及</t>
    </r>
    <r>
      <rPr>
        <sz val="12"/>
        <rFont val="Times New Roman"/>
        <family val="1"/>
      </rPr>
      <t>OBU</t>
    </r>
    <r>
      <rPr>
        <sz val="12"/>
        <rFont val="標楷體"/>
        <family val="4"/>
        <charset val="136"/>
      </rPr>
      <t>的衝擊研討會</t>
    </r>
  </si>
  <si>
    <t>10/24</t>
    <phoneticPr fontId="6" type="noConversion"/>
  </si>
  <si>
    <r>
      <t>2017</t>
    </r>
    <r>
      <rPr>
        <sz val="12"/>
        <rFont val="標楷體"/>
        <family val="4"/>
        <charset val="136"/>
      </rPr>
      <t>年日本國際橡塑膠展</t>
    </r>
  </si>
  <si>
    <t>10/24-10/28</t>
  </si>
  <si>
    <r>
      <t>2017</t>
    </r>
    <r>
      <rPr>
        <sz val="12"/>
        <rFont val="標楷體"/>
        <family val="4"/>
        <charset val="136"/>
      </rPr>
      <t>年印尼國際通訊電信與資訊科技展</t>
    </r>
  </si>
  <si>
    <r>
      <t>2017</t>
    </r>
    <r>
      <rPr>
        <sz val="12"/>
        <rFont val="標楷體"/>
        <family val="4"/>
        <charset val="136"/>
      </rPr>
      <t>年國際食品通路商採購大會</t>
    </r>
    <r>
      <rPr>
        <sz val="12"/>
        <rFont val="Times New Roman"/>
        <family val="1"/>
      </rPr>
      <t>(</t>
    </r>
    <r>
      <rPr>
        <sz val="12"/>
        <rFont val="標楷體"/>
        <family val="4"/>
        <charset val="136"/>
      </rPr>
      <t>高雄</t>
    </r>
    <r>
      <rPr>
        <sz val="12"/>
        <rFont val="Times New Roman"/>
        <family val="1"/>
      </rPr>
      <t>)</t>
    </r>
  </si>
  <si>
    <r>
      <t>2017</t>
    </r>
    <r>
      <rPr>
        <sz val="12"/>
        <rFont val="標楷體"/>
        <family val="4"/>
        <charset val="136"/>
      </rPr>
      <t>年「台印尼食品包裝設計」研討會</t>
    </r>
  </si>
  <si>
    <r>
      <rPr>
        <sz val="12"/>
        <rFont val="標楷體"/>
        <family val="4"/>
        <charset val="136"/>
      </rPr>
      <t>中國國際公共安全博覽會</t>
    </r>
  </si>
  <si>
    <t>10/29-11/1</t>
    <phoneticPr fontId="6" type="noConversion"/>
  </si>
  <si>
    <r>
      <t>2017</t>
    </r>
    <r>
      <rPr>
        <sz val="12"/>
        <rFont val="標楷體"/>
        <family val="4"/>
        <charset val="136"/>
      </rPr>
      <t>年美國汽車售後服務零件展</t>
    </r>
  </si>
  <si>
    <t>10/31-11/2</t>
    <phoneticPr fontId="6" type="noConversion"/>
  </si>
  <si>
    <r>
      <rPr>
        <sz val="12"/>
        <rFont val="標楷體"/>
        <family val="4"/>
        <charset val="136"/>
      </rPr>
      <t>台商在大陸與鄰近國家的勞動管理比較講座</t>
    </r>
  </si>
  <si>
    <t>10/31</t>
    <phoneticPr fontId="6" type="noConversion"/>
  </si>
  <si>
    <r>
      <t>2017</t>
    </r>
    <r>
      <rPr>
        <sz val="12"/>
        <rFont val="標楷體"/>
        <family val="4"/>
        <charset val="136"/>
      </rPr>
      <t>年印尼國際塑橡膠、食品加工、包裝及製藥設備展</t>
    </r>
  </si>
  <si>
    <t>11/1-11/4</t>
    <phoneticPr fontId="6" type="noConversion"/>
  </si>
  <si>
    <r>
      <rPr>
        <sz val="12"/>
        <rFont val="標楷體"/>
        <family val="4"/>
        <charset val="136"/>
      </rPr>
      <t>巴西、日本、越南市場商機說明會</t>
    </r>
  </si>
  <si>
    <r>
      <t>2017</t>
    </r>
    <r>
      <rPr>
        <sz val="12"/>
        <rFont val="標楷體"/>
        <family val="4"/>
        <charset val="136"/>
      </rPr>
      <t>年越南</t>
    </r>
    <r>
      <rPr>
        <sz val="12"/>
        <rFont val="Times New Roman"/>
        <family val="1"/>
      </rPr>
      <t>Circle K Company Limited</t>
    </r>
    <r>
      <rPr>
        <sz val="12"/>
        <rFont val="標楷體"/>
        <family val="4"/>
        <charset val="136"/>
      </rPr>
      <t>採購說明會</t>
    </r>
  </si>
  <si>
    <r>
      <rPr>
        <sz val="12"/>
        <rFont val="標楷體"/>
        <family val="4"/>
        <charset val="136"/>
      </rPr>
      <t>「國際貿易交易風險之管理」研討會</t>
    </r>
  </si>
  <si>
    <r>
      <t>2017</t>
    </r>
    <r>
      <rPr>
        <sz val="12"/>
        <rFont val="標楷體"/>
        <family val="4"/>
        <charset val="136"/>
      </rPr>
      <t>年印度世界食品展</t>
    </r>
  </si>
  <si>
    <t>11/3-11/5</t>
  </si>
  <si>
    <r>
      <t>2017</t>
    </r>
    <r>
      <rPr>
        <sz val="12"/>
        <rFont val="標楷體"/>
        <family val="4"/>
        <charset val="136"/>
      </rPr>
      <t>年扣件業赴德國汽車組裝廠考察團</t>
    </r>
  </si>
  <si>
    <t>11/4-11/6</t>
    <phoneticPr fontId="6" type="noConversion"/>
  </si>
  <si>
    <r>
      <rPr>
        <sz val="12"/>
        <rFont val="標楷體"/>
        <family val="4"/>
        <charset val="136"/>
      </rPr>
      <t>「善用貿易服務，開拓海外市場」說明會</t>
    </r>
  </si>
  <si>
    <r>
      <t>2017</t>
    </r>
    <r>
      <rPr>
        <sz val="12"/>
        <rFont val="標楷體"/>
        <family val="4"/>
        <charset val="136"/>
      </rPr>
      <t>年臺灣健康產業赴馬來西亞拓銷團</t>
    </r>
  </si>
  <si>
    <t>11/7-11/11</t>
    <phoneticPr fontId="6" type="noConversion"/>
  </si>
  <si>
    <r>
      <rPr>
        <sz val="12"/>
        <rFont val="標楷體"/>
        <family val="4"/>
        <charset val="136"/>
      </rPr>
      <t>臺灣美粧品牌行銷聯盟【東南亞美粧</t>
    </r>
    <r>
      <rPr>
        <sz val="12"/>
        <rFont val="Times New Roman"/>
        <family val="1"/>
      </rPr>
      <t>VIP Event II</t>
    </r>
    <r>
      <rPr>
        <sz val="12"/>
        <rFont val="標楷體"/>
        <family val="4"/>
        <charset val="136"/>
      </rPr>
      <t>】</t>
    </r>
  </si>
  <si>
    <t>11/7-11/14</t>
    <phoneticPr fontId="6" type="noConversion"/>
  </si>
  <si>
    <r>
      <rPr>
        <sz val="12"/>
        <rFont val="標楷體"/>
        <family val="4"/>
        <charset val="136"/>
      </rPr>
      <t>物聯網</t>
    </r>
    <r>
      <rPr>
        <sz val="12"/>
        <rFont val="Times New Roman"/>
        <family val="1"/>
      </rPr>
      <t>X</t>
    </r>
    <r>
      <rPr>
        <sz val="12"/>
        <rFont val="標楷體"/>
        <family val="4"/>
        <charset val="136"/>
      </rPr>
      <t>大數據</t>
    </r>
    <r>
      <rPr>
        <sz val="12"/>
        <rFont val="Times New Roman"/>
        <family val="1"/>
      </rPr>
      <t>X</t>
    </r>
    <r>
      <rPr>
        <sz val="12"/>
        <rFont val="標楷體"/>
        <family val="4"/>
        <charset val="136"/>
      </rPr>
      <t>人工智慧</t>
    </r>
  </si>
  <si>
    <r>
      <t>2017</t>
    </r>
    <r>
      <rPr>
        <sz val="12"/>
        <rFont val="標楷體"/>
        <family val="4"/>
        <charset val="136"/>
      </rPr>
      <t>年馬來西亞臺灣形象展</t>
    </r>
  </si>
  <si>
    <t>11/9-11/11</t>
    <phoneticPr fontId="6" type="noConversion"/>
  </si>
  <si>
    <r>
      <rPr>
        <sz val="12"/>
        <rFont val="標楷體"/>
        <family val="4"/>
        <charset val="136"/>
      </rPr>
      <t>新南向市場實戰經驗分享</t>
    </r>
    <r>
      <rPr>
        <sz val="12"/>
        <rFont val="Times New Roman"/>
        <family val="1"/>
      </rPr>
      <t xml:space="preserve"> </t>
    </r>
  </si>
  <si>
    <r>
      <rPr>
        <sz val="12"/>
        <rFont val="標楷體"/>
        <family val="4"/>
        <charset val="136"/>
      </rPr>
      <t>新南向市場商機系列講座</t>
    </r>
    <r>
      <rPr>
        <sz val="12"/>
        <rFont val="Times New Roman"/>
        <family val="1"/>
      </rPr>
      <t>-</t>
    </r>
    <r>
      <rPr>
        <sz val="12"/>
        <rFont val="標楷體"/>
        <family val="4"/>
        <charset val="136"/>
      </rPr>
      <t>「印度、越南、泰國、馬來西亞市場商機揭密」</t>
    </r>
  </si>
  <si>
    <t>11/10-11/21共6場</t>
  </si>
  <si>
    <r>
      <t>2017</t>
    </r>
    <r>
      <rPr>
        <sz val="12"/>
        <rFont val="標楷體"/>
        <family val="4"/>
        <charset val="136"/>
      </rPr>
      <t>年杜塞道夫醫療器材展</t>
    </r>
  </si>
  <si>
    <t>11/13-11/16</t>
  </si>
  <si>
    <r>
      <t>2017</t>
    </r>
    <r>
      <rPr>
        <sz val="12"/>
        <rFont val="標楷體"/>
        <family val="4"/>
        <charset val="136"/>
      </rPr>
      <t>年上海秋季國際食品展</t>
    </r>
  </si>
  <si>
    <t>11/14-11/16</t>
  </si>
  <si>
    <r>
      <t>2017</t>
    </r>
    <r>
      <rPr>
        <sz val="12"/>
        <rFont val="標楷體"/>
        <family val="4"/>
        <charset val="136"/>
      </rPr>
      <t>年伊朗國際汽車暨零件展參展團</t>
    </r>
  </si>
  <si>
    <t>11/15-11/18</t>
  </si>
  <si>
    <r>
      <t>2017</t>
    </r>
    <r>
      <rPr>
        <sz val="12"/>
        <rFont val="標楷體"/>
        <family val="4"/>
        <charset val="136"/>
      </rPr>
      <t>年越南國際食品暨食品機械展</t>
    </r>
  </si>
  <si>
    <r>
      <rPr>
        <sz val="12"/>
        <rFont val="標楷體"/>
        <family val="4"/>
        <charset val="136"/>
      </rPr>
      <t>國際貿易實務經驗系列專題</t>
    </r>
    <r>
      <rPr>
        <sz val="12"/>
        <rFont val="Times New Roman"/>
        <family val="1"/>
      </rPr>
      <t>-</t>
    </r>
    <r>
      <rPr>
        <sz val="12"/>
        <rFont val="標楷體"/>
        <family val="4"/>
        <charset val="136"/>
      </rPr>
      <t>「新南向市場實戰經驗分享」</t>
    </r>
  </si>
  <si>
    <r>
      <t>2017</t>
    </r>
    <r>
      <rPr>
        <sz val="12"/>
        <rFont val="標楷體"/>
        <family val="4"/>
        <charset val="136"/>
      </rPr>
      <t>半導體</t>
    </r>
    <r>
      <rPr>
        <sz val="12"/>
        <rFont val="Times New Roman"/>
        <family val="1"/>
      </rPr>
      <t>Semicon Europa</t>
    </r>
    <r>
      <rPr>
        <sz val="12"/>
        <rFont val="標楷體"/>
        <family val="4"/>
        <charset val="136"/>
      </rPr>
      <t>展暨西歐拓銷貿訪團</t>
    </r>
  </si>
  <si>
    <t>11/16-11/28</t>
    <phoneticPr fontId="6" type="noConversion"/>
  </si>
  <si>
    <r>
      <t>2017</t>
    </r>
    <r>
      <rPr>
        <sz val="12"/>
        <rFont val="標楷體"/>
        <family val="4"/>
        <charset val="136"/>
      </rPr>
      <t>年扣件業赴印度貿易考察團</t>
    </r>
    <r>
      <rPr>
        <sz val="12"/>
        <rFont val="Times New Roman"/>
        <family val="1"/>
      </rPr>
      <t xml:space="preserve"> </t>
    </r>
  </si>
  <si>
    <t>11/19-11/25</t>
    <phoneticPr fontId="6" type="noConversion"/>
  </si>
  <si>
    <r>
      <rPr>
        <sz val="12"/>
        <rFont val="標楷體"/>
        <family val="4"/>
        <charset val="136"/>
      </rPr>
      <t>臺灣健康產業團赴中國大陸拓銷團</t>
    </r>
  </si>
  <si>
    <t>11/20-11/24</t>
  </si>
  <si>
    <r>
      <rPr>
        <sz val="12"/>
        <rFont val="標楷體"/>
        <family val="4"/>
        <charset val="136"/>
      </rPr>
      <t>「創新產業合作模式，開創新商機」研討會</t>
    </r>
  </si>
  <si>
    <r>
      <rPr>
        <sz val="12"/>
        <rFont val="標楷體"/>
        <family val="4"/>
        <charset val="136"/>
      </rPr>
      <t>啟動向上管理的智慧</t>
    </r>
  </si>
  <si>
    <r>
      <rPr>
        <sz val="12"/>
        <rFont val="標楷體"/>
        <family val="4"/>
        <charset val="136"/>
      </rPr>
      <t>美國工業防護品商機及採購政策說明會</t>
    </r>
  </si>
  <si>
    <r>
      <rPr>
        <sz val="12"/>
        <rFont val="標楷體"/>
        <family val="4"/>
        <charset val="136"/>
      </rPr>
      <t>法國、波蘭市場商機及歐盟免增值稅說明會</t>
    </r>
  </si>
  <si>
    <r>
      <rPr>
        <sz val="12"/>
        <rFont val="標楷體"/>
        <family val="4"/>
        <charset val="136"/>
      </rPr>
      <t>外賓接待與拜訪客戶之禮儀</t>
    </r>
  </si>
  <si>
    <r>
      <rPr>
        <sz val="12"/>
        <rFont val="標楷體"/>
        <family val="4"/>
        <charset val="136"/>
      </rPr>
      <t>如何成為更有效能的經理人</t>
    </r>
  </si>
  <si>
    <r>
      <t>2017</t>
    </r>
    <r>
      <rPr>
        <sz val="12"/>
        <rFont val="標楷體"/>
        <family val="4"/>
        <charset val="136"/>
      </rPr>
      <t>年新加坡亞洲電視節展台灣動畫館</t>
    </r>
  </si>
  <si>
    <t>11/29-12/1</t>
  </si>
  <si>
    <r>
      <rPr>
        <sz val="12"/>
        <rFont val="標楷體"/>
        <family val="4"/>
        <charset val="136"/>
      </rPr>
      <t>國際貿易實務經驗系列專題</t>
    </r>
    <r>
      <rPr>
        <sz val="12"/>
        <rFont val="Times New Roman"/>
        <family val="1"/>
      </rPr>
      <t>-</t>
    </r>
    <r>
      <rPr>
        <sz val="12"/>
        <rFont val="標楷體"/>
        <family val="4"/>
        <charset val="136"/>
      </rPr>
      <t>「隱形冠軍模式，才是台灣該走的路」</t>
    </r>
  </si>
  <si>
    <r>
      <rPr>
        <sz val="12"/>
        <rFont val="標楷體"/>
        <family val="4"/>
        <charset val="136"/>
      </rPr>
      <t>新南向經濟教育政策與資源說明會</t>
    </r>
  </si>
  <si>
    <r>
      <t>2017</t>
    </r>
    <r>
      <rPr>
        <sz val="12"/>
        <rFont val="標楷體"/>
        <family val="4"/>
        <charset val="136"/>
      </rPr>
      <t>年印度國際照明大展</t>
    </r>
  </si>
  <si>
    <t>11/30-12/2</t>
    <phoneticPr fontId="6" type="noConversion"/>
  </si>
  <si>
    <r>
      <t>5</t>
    </r>
    <r>
      <rPr>
        <sz val="12"/>
        <rFont val="標楷體"/>
        <family val="4"/>
        <charset val="136"/>
      </rPr>
      <t>秒決勝關鍵世代</t>
    </r>
    <r>
      <rPr>
        <sz val="12"/>
        <rFont val="Times New Roman"/>
        <family val="1"/>
      </rPr>
      <t xml:space="preserve"> </t>
    </r>
    <r>
      <rPr>
        <sz val="12"/>
        <rFont val="標楷體"/>
        <family val="4"/>
        <charset val="136"/>
      </rPr>
      <t>，無微而為的感動品牌行銷</t>
    </r>
  </si>
  <si>
    <t>11/ 30</t>
    <phoneticPr fontId="6" type="noConversion"/>
  </si>
  <si>
    <t>CIS認證課程</t>
  </si>
  <si>
    <t>11月</t>
    <phoneticPr fontId="6" type="noConversion"/>
  </si>
  <si>
    <r>
      <rPr>
        <sz val="12"/>
        <rFont val="標楷體"/>
        <family val="4"/>
        <charset val="136"/>
      </rPr>
      <t>花東好時光</t>
    </r>
    <r>
      <rPr>
        <sz val="12"/>
        <rFont val="Times New Roman"/>
        <family val="1"/>
      </rPr>
      <t>~</t>
    </r>
    <r>
      <rPr>
        <sz val="12"/>
        <rFont val="標楷體"/>
        <family val="4"/>
        <charset val="136"/>
      </rPr>
      <t>食品創新創價對話</t>
    </r>
  </si>
  <si>
    <t>12/5</t>
    <phoneticPr fontId="6" type="noConversion"/>
  </si>
  <si>
    <r>
      <rPr>
        <sz val="12"/>
        <rFont val="標楷體"/>
        <family val="4"/>
        <charset val="136"/>
      </rPr>
      <t>青年赴中國大陸創業應注意事項</t>
    </r>
    <r>
      <rPr>
        <sz val="12"/>
        <rFont val="Times New Roman"/>
        <family val="1"/>
      </rPr>
      <t xml:space="preserve">  </t>
    </r>
  </si>
  <si>
    <t>12/7</t>
    <phoneticPr fontId="6" type="noConversion"/>
  </si>
  <si>
    <r>
      <rPr>
        <sz val="12"/>
        <rFont val="標楷體"/>
        <family val="4"/>
        <charset val="136"/>
      </rPr>
      <t>新南向市場商機系列講座</t>
    </r>
    <r>
      <rPr>
        <sz val="12"/>
        <rFont val="Times New Roman"/>
        <family val="1"/>
      </rPr>
      <t>-</t>
    </r>
    <r>
      <rPr>
        <sz val="12"/>
        <rFont val="標楷體"/>
        <family val="4"/>
        <charset val="136"/>
      </rPr>
      <t>「印度、泰國、印尼、菲律賓市場商機揭密」</t>
    </r>
  </si>
  <si>
    <t>12/8-12/19
共6場</t>
    <phoneticPr fontId="6" type="noConversion"/>
  </si>
  <si>
    <r>
      <t>2017</t>
    </r>
    <r>
      <rPr>
        <sz val="12"/>
        <rFont val="標楷體"/>
        <family val="4"/>
        <charset val="136"/>
      </rPr>
      <t>年新南向市場經驗分享會（臺中）</t>
    </r>
  </si>
  <si>
    <r>
      <rPr>
        <sz val="12"/>
        <rFont val="標楷體"/>
        <family val="4"/>
        <charset val="136"/>
      </rPr>
      <t>全球涉稅與金融資訊交換對台商稅務規劃的衝擊</t>
    </r>
  </si>
  <si>
    <t>12/13</t>
    <phoneticPr fontId="6" type="noConversion"/>
  </si>
  <si>
    <r>
      <rPr>
        <sz val="12"/>
        <rFont val="標楷體"/>
        <family val="4"/>
        <charset val="136"/>
      </rPr>
      <t>跨境電商、清真認證</t>
    </r>
  </si>
  <si>
    <r>
      <rPr>
        <sz val="12"/>
        <rFont val="標楷體"/>
        <family val="4"/>
        <charset val="136"/>
      </rPr>
      <t>印度雙城市場</t>
    </r>
    <r>
      <rPr>
        <sz val="12"/>
        <rFont val="Times New Roman"/>
        <family val="1"/>
      </rPr>
      <t>(</t>
    </r>
    <r>
      <rPr>
        <sz val="12"/>
        <rFont val="標楷體"/>
        <family val="4"/>
        <charset val="136"/>
      </rPr>
      <t>加爾各答、孟買</t>
    </r>
    <r>
      <rPr>
        <sz val="12"/>
        <rFont val="Times New Roman"/>
        <family val="1"/>
      </rPr>
      <t>)</t>
    </r>
    <r>
      <rPr>
        <sz val="12"/>
        <rFont val="標楷體"/>
        <family val="4"/>
        <charset val="136"/>
      </rPr>
      <t>大解析說明會</t>
    </r>
  </si>
  <si>
    <r>
      <t>2017</t>
    </r>
    <r>
      <rPr>
        <sz val="12"/>
        <rFont val="標楷體"/>
        <family val="4"/>
        <charset val="136"/>
      </rPr>
      <t>年新南向市場經驗分享會（高雄）</t>
    </r>
  </si>
  <si>
    <r>
      <t>2017</t>
    </r>
    <r>
      <rPr>
        <sz val="12"/>
        <rFont val="標楷體"/>
        <family val="4"/>
        <charset val="136"/>
      </rPr>
      <t>年新南向市場經驗分享會（臺北）</t>
    </r>
  </si>
  <si>
    <r>
      <rPr>
        <sz val="12"/>
        <rFont val="標楷體"/>
        <family val="4"/>
        <charset val="136"/>
      </rPr>
      <t>南臺灣企業轉型接班交流座談會</t>
    </r>
  </si>
  <si>
    <t>12/26</t>
    <phoneticPr fontId="6" type="noConversion"/>
  </si>
  <si>
    <r>
      <t>2017</t>
    </r>
    <r>
      <rPr>
        <sz val="12"/>
        <rFont val="標楷體"/>
        <family val="4"/>
        <charset val="136"/>
      </rPr>
      <t>年新南向市場經驗分享會（桃園）</t>
    </r>
  </si>
  <si>
    <r>
      <rPr>
        <b/>
        <sz val="18"/>
        <rFont val="標楷體"/>
        <family val="4"/>
        <charset val="136"/>
      </rPr>
      <t xml:space="preserve">貿易局委託辦理之各項展覽、培訓及研討會等業務參加人員男女比例統計表
</t>
    </r>
    <r>
      <rPr>
        <b/>
        <sz val="18"/>
        <rFont val="Times New Roman"/>
        <family val="1"/>
      </rPr>
      <t xml:space="preserve">The various exhibitions, training and seminars and other business statistics proportion of men and women participants - entrusted to handle by Bureau of Foreign Trade  </t>
    </r>
    <phoneticPr fontId="6" type="noConversion"/>
  </si>
  <si>
    <r>
      <rPr>
        <b/>
        <sz val="12"/>
        <rFont val="標楷體"/>
        <family val="4"/>
        <charset val="136"/>
      </rPr>
      <t>中華民國</t>
    </r>
    <r>
      <rPr>
        <b/>
        <sz val="12"/>
        <rFont val="Times New Roman"/>
        <family val="1"/>
      </rPr>
      <t>105</t>
    </r>
    <r>
      <rPr>
        <b/>
        <sz val="12"/>
        <rFont val="標楷體"/>
        <family val="4"/>
        <charset val="136"/>
      </rPr>
      <t xml:space="preserve">年度
</t>
    </r>
    <r>
      <rPr>
        <b/>
        <sz val="12"/>
        <rFont val="Times New Roman"/>
        <family val="1"/>
      </rPr>
      <t>2016</t>
    </r>
    <phoneticPr fontId="6" type="noConversion"/>
  </si>
  <si>
    <t>台北市進出口商業同業公會</t>
    <phoneticPr fontId="6" type="noConversion"/>
  </si>
  <si>
    <t>105年補助國內公私立大學校院選送學生赴新興市場企業實習計畫授旗典禮暨行前說明會</t>
    <phoneticPr fontId="6" type="noConversion"/>
  </si>
  <si>
    <t>105年補助國內公私立大學校院選送學生赴新興市場企業實習計畫成果發表會議</t>
    <phoneticPr fontId="6" type="noConversion"/>
  </si>
  <si>
    <r>
      <rPr>
        <sz val="12"/>
        <rFont val="標楷體"/>
        <family val="4"/>
        <charset val="136"/>
      </rPr>
      <t>企業永續發展協會</t>
    </r>
    <phoneticPr fontId="6" type="noConversion"/>
  </si>
  <si>
    <t>「巴黎協定後低碳發展趨勢」宣導說明會-含臺中、高雄、新北、臺南、新竹、臺北，共計6場次</t>
    <phoneticPr fontId="6" type="noConversion"/>
  </si>
  <si>
    <t>7/28、8/3、8/10、8/31、9/21、10/13</t>
    <phoneticPr fontId="6" type="noConversion"/>
  </si>
  <si>
    <r>
      <rPr>
        <sz val="12"/>
        <rFont val="標楷體"/>
        <family val="4"/>
        <charset val="136"/>
      </rPr>
      <t>推動綠色貿易專案辦公室</t>
    </r>
    <phoneticPr fontId="6" type="noConversion"/>
  </si>
  <si>
    <t>第1-2場次產業學程</t>
  </si>
  <si>
    <t>2/16-17</t>
    <phoneticPr fontId="6" type="noConversion"/>
  </si>
  <si>
    <t xml:space="preserve">美國太陽光電市場商機說明會 </t>
  </si>
  <si>
    <t>3/14</t>
    <phoneticPr fontId="6" type="noConversion"/>
  </si>
  <si>
    <t>汽車電子與電動車未來趨勢與市場商機說明會</t>
  </si>
  <si>
    <t>4/7</t>
    <phoneticPr fontId="6" type="noConversion"/>
  </si>
  <si>
    <t>水科技產業與商機說明會</t>
  </si>
  <si>
    <t>4/13</t>
    <phoneticPr fontId="6" type="noConversion"/>
  </si>
  <si>
    <t>第3場次產業學程</t>
    <phoneticPr fontId="6" type="noConversion"/>
  </si>
  <si>
    <t>4/18</t>
    <phoneticPr fontId="6" type="noConversion"/>
  </si>
  <si>
    <t>第4-5場次產業學程</t>
    <phoneticPr fontId="6" type="noConversion"/>
  </si>
  <si>
    <t>6/29-30</t>
    <phoneticPr fontId="6" type="noConversion"/>
  </si>
  <si>
    <t>2016綠色貿易成果發表會</t>
  </si>
  <si>
    <t>10/13</t>
    <phoneticPr fontId="6" type="noConversion"/>
  </si>
  <si>
    <t>東協再生能源微電網商機說明會</t>
  </si>
  <si>
    <t>11/1</t>
    <phoneticPr fontId="6" type="noConversion"/>
  </si>
  <si>
    <t>2016綠色貿易國際高峰論壇</t>
  </si>
  <si>
    <t>11/10</t>
    <phoneticPr fontId="6" type="noConversion"/>
  </si>
  <si>
    <r>
      <rPr>
        <sz val="12"/>
        <rFont val="標楷體"/>
        <family val="4"/>
        <charset val="136"/>
      </rPr>
      <t>台經院</t>
    </r>
    <phoneticPr fontId="6" type="noConversion"/>
  </si>
  <si>
    <t>全球經貿情勢分析研討會─含台北、臺中、高雄共3場</t>
    <phoneticPr fontId="6" type="noConversion"/>
  </si>
  <si>
    <t>7/6、7/15、12/8</t>
    <phoneticPr fontId="6" type="noConversion"/>
  </si>
  <si>
    <t>「經貿研究議題」座談會共11場次</t>
    <phoneticPr fontId="6" type="noConversion"/>
  </si>
  <si>
    <t>1/29、3/10、3/21、4/28、5/4、6/29、7/22、9/21、10/11、10/18、12/9</t>
    <phoneticPr fontId="6" type="noConversion"/>
  </si>
  <si>
    <r>
      <rPr>
        <sz val="12"/>
        <rFont val="標楷體"/>
        <family val="4"/>
        <charset val="136"/>
      </rPr>
      <t>中經院</t>
    </r>
    <phoneticPr fontId="6" type="noConversion"/>
  </si>
  <si>
    <t>ITA國家級研討會</t>
    <phoneticPr fontId="6" type="noConversion"/>
  </si>
  <si>
    <t>3/16-3/17</t>
    <phoneticPr fontId="6" type="noConversion"/>
  </si>
  <si>
    <t>TPP閉門座談會</t>
    <phoneticPr fontId="6" type="noConversion"/>
  </si>
  <si>
    <t>3/30</t>
    <phoneticPr fontId="6" type="noConversion"/>
  </si>
  <si>
    <t>中經院</t>
    <phoneticPr fontId="6" type="noConversion"/>
  </si>
  <si>
    <t>TPP關鍵議題系列課程專班(一)~(十二)</t>
    <phoneticPr fontId="6" type="noConversion"/>
  </si>
  <si>
    <t>3/30、4/6、4/7、4/11、4/12、4/13、4/25、4/27、4/29、8/19、8/31、9/7</t>
    <phoneticPr fontId="6" type="noConversion"/>
  </si>
  <si>
    <t>高中校園講座_鳳山高中</t>
    <phoneticPr fontId="6" type="noConversion"/>
  </si>
  <si>
    <t>4/22</t>
    <phoneticPr fontId="6" type="noConversion"/>
  </si>
  <si>
    <t>高中校園講座_大同高中</t>
    <phoneticPr fontId="6" type="noConversion"/>
  </si>
  <si>
    <t>5/19</t>
    <phoneticPr fontId="6" type="noConversion"/>
  </si>
  <si>
    <t>東海大學參訪中經院</t>
    <phoneticPr fontId="6" type="noConversion"/>
  </si>
  <si>
    <t>5/12</t>
    <phoneticPr fontId="6" type="noConversion"/>
  </si>
  <si>
    <t>服務貿易國家級研討會－專題演講</t>
    <phoneticPr fontId="6" type="noConversion"/>
  </si>
  <si>
    <t>服務貿易國家級研討會</t>
    <phoneticPr fontId="6" type="noConversion"/>
  </si>
  <si>
    <t>6/21-6/23</t>
    <phoneticPr fontId="6" type="noConversion"/>
  </si>
  <si>
    <t>東亞經濟論壇</t>
    <phoneticPr fontId="6" type="noConversion"/>
  </si>
  <si>
    <t>高中校園講座_建國中學(一)</t>
    <phoneticPr fontId="6" type="noConversion"/>
  </si>
  <si>
    <t>6/4</t>
    <phoneticPr fontId="6" type="noConversion"/>
  </si>
  <si>
    <t>高中校園講座_屏東女中</t>
    <phoneticPr fontId="6" type="noConversion"/>
  </si>
  <si>
    <t>第十三屆青年營</t>
    <phoneticPr fontId="6" type="noConversion"/>
  </si>
  <si>
    <t>7/25-7/27</t>
    <phoneticPr fontId="6" type="noConversion"/>
  </si>
  <si>
    <t>「2016年當前國際經貿新情勢」研討會</t>
    <phoneticPr fontId="6" type="noConversion"/>
  </si>
  <si>
    <t>8/30</t>
    <phoneticPr fontId="6" type="noConversion"/>
  </si>
  <si>
    <t>仲夏夜漫談TPP</t>
    <phoneticPr fontId="6" type="noConversion"/>
  </si>
  <si>
    <t>「WTO能否解救世界貿易困局」專題演講</t>
    <phoneticPr fontId="6" type="noConversion"/>
  </si>
  <si>
    <t>TPP/RCEP國際專家座談會_物聯網下數位貿易發展</t>
    <phoneticPr fontId="6" type="noConversion"/>
  </si>
  <si>
    <t>10/12</t>
    <phoneticPr fontId="6" type="noConversion"/>
  </si>
  <si>
    <t>「認識TPP：意義、影響與因應之道」國際研討會</t>
    <phoneticPr fontId="6" type="noConversion"/>
  </si>
  <si>
    <t>10/13</t>
    <phoneticPr fontId="6" type="noConversion"/>
  </si>
  <si>
    <t>TPP/RCEP國際專家座談會_TPP對日本農業之衝擊</t>
    <phoneticPr fontId="6" type="noConversion"/>
  </si>
  <si>
    <t>10/14</t>
    <phoneticPr fontId="6" type="noConversion"/>
  </si>
  <si>
    <t>TPP/RCEP國際專家座談會_韓國促進中小企業共享自由化利益之經驗</t>
    <phoneticPr fontId="6" type="noConversion"/>
  </si>
  <si>
    <t>高中校園講座_西苑高中</t>
    <phoneticPr fontId="6" type="noConversion"/>
  </si>
  <si>
    <t>10/19</t>
    <phoneticPr fontId="6" type="noConversion"/>
  </si>
  <si>
    <t>｢新南向政策下臺商的機會與挑戰｣研討會</t>
    <phoneticPr fontId="6" type="noConversion"/>
  </si>
  <si>
    <t>10/20</t>
    <phoneticPr fontId="6" type="noConversion"/>
  </si>
  <si>
    <t>「透明化機制作為WTO重要支柱之意義」專題演講</t>
    <phoneticPr fontId="6" type="noConversion"/>
  </si>
  <si>
    <t>10/26</t>
    <phoneticPr fontId="6" type="noConversion"/>
  </si>
  <si>
    <t>高中校園講座_宜蘭高中</t>
    <phoneticPr fontId="6" type="noConversion"/>
  </si>
  <si>
    <t>高中校園講座_桃園高中</t>
    <phoneticPr fontId="6" type="noConversion"/>
  </si>
  <si>
    <t>10/28</t>
    <phoneticPr fontId="6" type="noConversion"/>
  </si>
  <si>
    <t>「美國川普政府貿易政策與TPP之展望」座談會</t>
    <phoneticPr fontId="6" type="noConversion"/>
  </si>
  <si>
    <t>11/29</t>
    <phoneticPr fontId="6" type="noConversion"/>
  </si>
  <si>
    <t>中經院</t>
    <phoneticPr fontId="6" type="noConversion"/>
  </si>
  <si>
    <t>高中校園講座_建國中學(二)</t>
    <phoneticPr fontId="6" type="noConversion"/>
  </si>
  <si>
    <t>12/16</t>
    <phoneticPr fontId="6" type="noConversion"/>
  </si>
  <si>
    <r>
      <rPr>
        <sz val="12"/>
        <rFont val="標楷體"/>
        <family val="4"/>
        <charset val="136"/>
      </rPr>
      <t>中華民國管理科學學會</t>
    </r>
    <phoneticPr fontId="6" type="noConversion"/>
  </si>
  <si>
    <t>布局新興市場通路高峰會</t>
    <phoneticPr fontId="6" type="noConversion"/>
  </si>
  <si>
    <r>
      <rPr>
        <sz val="12"/>
        <rFont val="標楷體"/>
        <family val="4"/>
        <charset val="136"/>
      </rPr>
      <t>補助業界開發國際市場計畫</t>
    </r>
    <r>
      <rPr>
        <sz val="12"/>
        <rFont val="Times New Roman"/>
        <family val="1"/>
      </rPr>
      <t>-</t>
    </r>
    <r>
      <rPr>
        <sz val="12"/>
        <rFont val="標楷體"/>
        <family val="4"/>
        <charset val="136"/>
      </rPr>
      <t>論壇暨</t>
    </r>
    <r>
      <rPr>
        <sz val="12"/>
        <rFont val="Times New Roman"/>
        <family val="1"/>
      </rPr>
      <t>106</t>
    </r>
    <r>
      <rPr>
        <sz val="12"/>
        <rFont val="標楷體"/>
        <family val="4"/>
        <charset val="136"/>
      </rPr>
      <t>年說明會</t>
    </r>
    <r>
      <rPr>
        <sz val="12"/>
        <rFont val="Times New Roman"/>
        <family val="1"/>
      </rPr>
      <t>-</t>
    </r>
    <r>
      <rPr>
        <sz val="12"/>
        <rFont val="標楷體"/>
        <family val="4"/>
        <charset val="136"/>
      </rPr>
      <t>含臺南、臺中、臺北、高雄共</t>
    </r>
    <r>
      <rPr>
        <sz val="12"/>
        <rFont val="Times New Roman"/>
        <family val="1"/>
      </rPr>
      <t>4</t>
    </r>
    <r>
      <rPr>
        <sz val="12"/>
        <rFont val="標楷體"/>
        <family val="4"/>
        <charset val="136"/>
      </rPr>
      <t>場次</t>
    </r>
    <phoneticPr fontId="6" type="noConversion"/>
  </si>
  <si>
    <t>7/1、7/5、7/7、7/11</t>
    <phoneticPr fontId="6" type="noConversion"/>
  </si>
  <si>
    <r>
      <t>105</t>
    </r>
    <r>
      <rPr>
        <sz val="12"/>
        <rFont val="標楷體"/>
        <family val="4"/>
        <charset val="136"/>
      </rPr>
      <t>年補助業界開發國際市場計畫</t>
    </r>
    <r>
      <rPr>
        <sz val="12"/>
        <rFont val="Times New Roman"/>
        <family val="1"/>
      </rPr>
      <t>-</t>
    </r>
    <r>
      <rPr>
        <sz val="12"/>
        <rFont val="標楷體"/>
        <family val="4"/>
        <charset val="136"/>
      </rPr>
      <t>經費核銷說明會</t>
    </r>
    <phoneticPr fontId="6" type="noConversion"/>
  </si>
  <si>
    <r>
      <rPr>
        <sz val="12"/>
        <rFont val="標楷體"/>
        <family val="4"/>
        <charset val="136"/>
      </rPr>
      <t>商業發展研究院</t>
    </r>
    <phoneticPr fontId="6" type="noConversion"/>
  </si>
  <si>
    <t>優平精進方案拓銷資源暨出口明星育成輔導說明會</t>
    <phoneticPr fontId="6" type="noConversion"/>
  </si>
  <si>
    <t>2/16、2/17、2/19</t>
    <phoneticPr fontId="6" type="noConversion"/>
  </si>
  <si>
    <t>「掌握東協與印度紡織成衣市場商機： 從市場需求與供給面，剖析機能性服飾市場」研討會</t>
    <phoneticPr fontId="6" type="noConversion"/>
  </si>
  <si>
    <t>3/8</t>
    <phoneticPr fontId="6" type="noConversion"/>
  </si>
  <si>
    <t>進軍東協 你不可不知的最新市場商情分享研討會</t>
    <phoneticPr fontId="6" type="noConversion"/>
  </si>
  <si>
    <t>3/15</t>
    <phoneticPr fontId="6" type="noConversion"/>
  </si>
  <si>
    <t>優質平價新興市場拓銷資源說明會(嘉義中小企業)</t>
    <phoneticPr fontId="6" type="noConversion"/>
  </si>
  <si>
    <t>3/21</t>
    <phoneticPr fontId="6" type="noConversion"/>
  </si>
  <si>
    <t>Wow!Taiwan Selects 新興市場拓銷 東協通路趨勢 分享座談會</t>
    <phoneticPr fontId="6" type="noConversion"/>
  </si>
  <si>
    <t>4/8</t>
    <phoneticPr fontId="6" type="noConversion"/>
  </si>
  <si>
    <t>健身器材產業研討會</t>
    <phoneticPr fontId="6" type="noConversion"/>
  </si>
  <si>
    <t>5/12</t>
    <phoneticPr fontId="6" type="noConversion"/>
  </si>
  <si>
    <t>進軍東協 快閃行銷分享座談會</t>
    <phoneticPr fontId="6" type="noConversion"/>
  </si>
  <si>
    <t>5/13</t>
    <phoneticPr fontId="6" type="noConversion"/>
  </si>
  <si>
    <t>優質領航 前進新興市場專題發表會(剖析新興國家醫療器材產業發展趨勢脈動)</t>
    <phoneticPr fontId="6" type="noConversion"/>
  </si>
  <si>
    <t>6/17</t>
    <phoneticPr fontId="6" type="noConversion"/>
  </si>
  <si>
    <t>進軍海外 體育用品/健身器材拓銷海外資源說明會</t>
    <phoneticPr fontId="6" type="noConversion"/>
  </si>
  <si>
    <t>6/20</t>
    <phoneticPr fontId="6" type="noConversion"/>
  </si>
  <si>
    <t xml:space="preserve">臺灣麗谷產業創新聯盟/東協市場觀測站:美容保養品與保健食品市場概況 </t>
    <phoneticPr fontId="6" type="noConversion"/>
  </si>
  <si>
    <t>7/22</t>
    <phoneticPr fontId="6" type="noConversion"/>
  </si>
  <si>
    <t>印度市場淘金術</t>
    <phoneticPr fontId="6" type="noConversion"/>
  </si>
  <si>
    <t>全球電商市場商機解析研討會</t>
    <phoneticPr fontId="6" type="noConversion"/>
  </si>
  <si>
    <t>7/26</t>
    <phoneticPr fontId="6" type="noConversion"/>
  </si>
  <si>
    <t>洞察新南向政策下之東南亞巿場商機研討會</t>
    <phoneticPr fontId="6" type="noConversion"/>
  </si>
  <si>
    <t>10/14</t>
    <phoneticPr fontId="6" type="noConversion"/>
  </si>
  <si>
    <t>東協食品市場研討會</t>
    <phoneticPr fontId="6" type="noConversion"/>
  </si>
  <si>
    <t>11/4</t>
    <phoneticPr fontId="6" type="noConversion"/>
  </si>
  <si>
    <t>新南向ING!掌握亞洲致勝商機 東協/印度國際論壇</t>
    <phoneticPr fontId="6" type="noConversion"/>
  </si>
  <si>
    <t>11/16</t>
    <phoneticPr fontId="6" type="noConversion"/>
  </si>
  <si>
    <r>
      <t>TPP</t>
    </r>
    <r>
      <rPr>
        <sz val="12"/>
        <rFont val="標楷體"/>
        <family val="4"/>
        <charset val="136"/>
      </rPr>
      <t>溝通專案辦公室</t>
    </r>
    <phoneticPr fontId="6" type="noConversion"/>
  </si>
  <si>
    <r>
      <rPr>
        <sz val="12"/>
        <rFont val="標楷體"/>
        <family val="4"/>
        <charset val="136"/>
      </rPr>
      <t>辦理中型場次</t>
    </r>
    <r>
      <rPr>
        <sz val="12"/>
        <rFont val="Times New Roman"/>
        <family val="1"/>
      </rPr>
      <t>TPP</t>
    </r>
    <r>
      <rPr>
        <sz val="12"/>
        <rFont val="標楷體"/>
        <family val="4"/>
        <charset val="136"/>
      </rPr>
      <t>訓練課程、座談會及研討會</t>
    </r>
    <r>
      <rPr>
        <sz val="12"/>
        <rFont val="Times New Roman"/>
        <family val="1"/>
      </rPr>
      <t>22</t>
    </r>
    <r>
      <rPr>
        <sz val="12"/>
        <rFont val="標楷體"/>
        <family val="4"/>
        <charset val="136"/>
      </rPr>
      <t>場</t>
    </r>
    <phoneticPr fontId="6" type="noConversion"/>
  </si>
  <si>
    <t>2/4-11/1</t>
    <phoneticPr fontId="6" type="noConversion"/>
  </si>
  <si>
    <r>
      <rPr>
        <sz val="12"/>
        <rFont val="標楷體"/>
        <family val="4"/>
        <charset val="136"/>
      </rPr>
      <t>辦理小型場次</t>
    </r>
    <r>
      <rPr>
        <sz val="12"/>
        <rFont val="Times New Roman"/>
        <family val="1"/>
      </rPr>
      <t>TPP</t>
    </r>
    <r>
      <rPr>
        <sz val="12"/>
        <rFont val="標楷體"/>
        <family val="4"/>
        <charset val="136"/>
      </rPr>
      <t>訓練課程、座談會及研討</t>
    </r>
    <r>
      <rPr>
        <sz val="12"/>
        <rFont val="Times New Roman"/>
        <family val="1"/>
      </rPr>
      <t>38</t>
    </r>
    <r>
      <rPr>
        <sz val="12"/>
        <rFont val="標楷體"/>
        <family val="4"/>
        <charset val="136"/>
      </rPr>
      <t>場</t>
    </r>
    <phoneticPr fontId="6" type="noConversion"/>
  </si>
  <si>
    <t>2/3-12/12</t>
    <phoneticPr fontId="6" type="noConversion"/>
  </si>
  <si>
    <r>
      <t>50</t>
    </r>
    <r>
      <rPr>
        <sz val="12"/>
        <rFont val="標楷體"/>
        <family val="4"/>
        <charset val="136"/>
      </rPr>
      <t>場次禮貌性拜會及訪談</t>
    </r>
    <r>
      <rPr>
        <sz val="12"/>
        <rFont val="Times New Roman"/>
        <family val="1"/>
      </rPr>
      <t>TPP</t>
    </r>
    <r>
      <rPr>
        <sz val="12"/>
        <rFont val="標楷體"/>
        <family val="4"/>
        <charset val="136"/>
      </rPr>
      <t>議題</t>
    </r>
    <r>
      <rPr>
        <sz val="12"/>
        <rFont val="Times New Roman"/>
        <family val="1"/>
      </rPr>
      <t/>
    </r>
    <phoneticPr fontId="6" type="noConversion"/>
  </si>
  <si>
    <t>3/8-12/12</t>
    <phoneticPr fontId="6" type="noConversion"/>
  </si>
  <si>
    <r>
      <rPr>
        <sz val="12"/>
        <rFont val="標楷體"/>
        <family val="4"/>
        <charset val="136"/>
      </rPr>
      <t>辦理大型場次</t>
    </r>
    <r>
      <rPr>
        <sz val="12"/>
        <rFont val="Times New Roman"/>
        <family val="1"/>
      </rPr>
      <t>TPP</t>
    </r>
    <r>
      <rPr>
        <sz val="12"/>
        <rFont val="標楷體"/>
        <family val="4"/>
        <charset val="136"/>
      </rPr>
      <t>訓練課程、座談會及研討會</t>
    </r>
    <r>
      <rPr>
        <sz val="12"/>
        <rFont val="Times New Roman"/>
        <family val="1"/>
      </rPr>
      <t>13</t>
    </r>
    <r>
      <rPr>
        <sz val="12"/>
        <rFont val="標楷體"/>
        <family val="4"/>
        <charset val="136"/>
      </rPr>
      <t>場</t>
    </r>
    <phoneticPr fontId="6" type="noConversion"/>
  </si>
  <si>
    <t>3/21-12/8</t>
    <phoneticPr fontId="6" type="noConversion"/>
  </si>
  <si>
    <t>政治大學</t>
    <phoneticPr fontId="6" type="noConversion"/>
  </si>
  <si>
    <t>「TPP成員國國內法規與TPP協定下SPS規範之落差、國內法規調整及因應之研析」校園座談會共計2場</t>
    <phoneticPr fontId="6" type="noConversion"/>
  </si>
  <si>
    <t>10/21、11/11</t>
    <phoneticPr fontId="6" type="noConversion"/>
  </si>
  <si>
    <t>「TPP成員國國內法規與TPP協定下SPS規範之落差、國內法規調整及因應之研析」政府說明會</t>
    <phoneticPr fontId="6" type="noConversion"/>
  </si>
  <si>
    <t>11/15</t>
    <phoneticPr fontId="6" type="noConversion"/>
  </si>
  <si>
    <t>交通大學</t>
    <phoneticPr fontId="6" type="noConversion"/>
  </si>
  <si>
    <t>TPP對醫療器材及有機產品產業影響說明會</t>
    <phoneticPr fontId="6" type="noConversion"/>
  </si>
  <si>
    <t>TPP對醫療器材及有機產品產業影響講座</t>
    <phoneticPr fontId="6" type="noConversion"/>
  </si>
  <si>
    <t>11/25</t>
    <phoneticPr fontId="6" type="noConversion"/>
  </si>
  <si>
    <r>
      <rPr>
        <sz val="12"/>
        <rFont val="標楷體"/>
        <family val="4"/>
        <charset val="136"/>
      </rPr>
      <t>中華民國紡織業拓展會</t>
    </r>
    <phoneticPr fontId="6" type="noConversion"/>
  </si>
  <si>
    <r>
      <t>紡織品整合行銷與商機開發計畫</t>
    </r>
    <r>
      <rPr>
        <sz val="12"/>
        <rFont val="Times New Roman"/>
        <family val="1"/>
      </rPr>
      <t>--</t>
    </r>
    <r>
      <rPr>
        <sz val="12"/>
        <rFont val="標楷體"/>
        <family val="4"/>
        <charset val="136"/>
      </rPr>
      <t>推廣說明會</t>
    </r>
    <r>
      <rPr>
        <sz val="12"/>
        <rFont val="Times New Roman"/>
        <family val="1"/>
      </rPr>
      <t>(</t>
    </r>
    <r>
      <rPr>
        <sz val="12"/>
        <rFont val="標楷體"/>
        <family val="4"/>
        <charset val="136"/>
      </rPr>
      <t>北中南共</t>
    </r>
    <r>
      <rPr>
        <sz val="12"/>
        <rFont val="Times New Roman"/>
        <family val="1"/>
      </rPr>
      <t>3</t>
    </r>
    <r>
      <rPr>
        <sz val="12"/>
        <rFont val="標楷體"/>
        <family val="4"/>
        <charset val="136"/>
      </rPr>
      <t>場</t>
    </r>
    <r>
      <rPr>
        <sz val="12"/>
        <rFont val="Times New Roman"/>
        <family val="1"/>
      </rPr>
      <t>)</t>
    </r>
    <phoneticPr fontId="6" type="noConversion"/>
  </si>
  <si>
    <t>1/19-21</t>
    <phoneticPr fontId="6" type="noConversion"/>
  </si>
  <si>
    <r>
      <t>紡織品整合行銷與商機開發計畫</t>
    </r>
    <r>
      <rPr>
        <sz val="12"/>
        <rFont val="Times New Roman"/>
        <family val="1"/>
      </rPr>
      <t>--</t>
    </r>
    <r>
      <rPr>
        <sz val="12"/>
        <rFont val="標楷體"/>
        <family val="4"/>
        <charset val="136"/>
      </rPr>
      <t>國際市場拓銷活動及行銷資源說明會</t>
    </r>
    <r>
      <rPr>
        <sz val="12"/>
        <rFont val="Times New Roman"/>
        <family val="1"/>
      </rPr>
      <t>(</t>
    </r>
    <r>
      <rPr>
        <sz val="12"/>
        <rFont val="標楷體"/>
        <family val="4"/>
        <charset val="136"/>
      </rPr>
      <t>北中南共</t>
    </r>
    <r>
      <rPr>
        <sz val="12"/>
        <rFont val="Times New Roman"/>
        <family val="1"/>
      </rPr>
      <t>4</t>
    </r>
    <r>
      <rPr>
        <sz val="12"/>
        <rFont val="標楷體"/>
        <family val="4"/>
        <charset val="136"/>
      </rPr>
      <t>場</t>
    </r>
    <r>
      <rPr>
        <sz val="12"/>
        <rFont val="Times New Roman"/>
        <family val="1"/>
      </rPr>
      <t>)</t>
    </r>
    <phoneticPr fontId="6" type="noConversion"/>
  </si>
  <si>
    <r>
      <t>1/19-21</t>
    </r>
    <r>
      <rPr>
        <sz val="16"/>
        <rFont val="Arial Unicode MS"/>
        <family val="2"/>
        <charset val="136"/>
      </rPr>
      <t>、</t>
    </r>
    <r>
      <rPr>
        <sz val="12"/>
        <rFont val="Arial Unicode MS"/>
        <family val="2"/>
        <charset val="136"/>
      </rPr>
      <t>2/3</t>
    </r>
    <phoneticPr fontId="6" type="noConversion"/>
  </si>
  <si>
    <r>
      <t>紡織品整合行銷與商機開發計畫</t>
    </r>
    <r>
      <rPr>
        <sz val="12"/>
        <rFont val="Times New Roman"/>
        <family val="1"/>
      </rPr>
      <t>--2016</t>
    </r>
    <r>
      <rPr>
        <sz val="12"/>
        <rFont val="標楷體"/>
        <family val="4"/>
        <charset val="136"/>
      </rPr>
      <t>年前進越南及印尼紡織市場商情研討會</t>
    </r>
    <phoneticPr fontId="6" type="noConversion"/>
  </si>
  <si>
    <t>3/9</t>
    <phoneticPr fontId="6" type="noConversion"/>
  </si>
  <si>
    <r>
      <t>紡織品整合行銷與商機開發計畫</t>
    </r>
    <r>
      <rPr>
        <sz val="12"/>
        <rFont val="Times New Roman"/>
        <family val="1"/>
      </rPr>
      <t>--</t>
    </r>
    <r>
      <rPr>
        <sz val="12"/>
        <rFont val="標楷體"/>
        <family val="4"/>
        <charset val="136"/>
      </rPr>
      <t>受輔導廠商計畫執行說明會</t>
    </r>
    <phoneticPr fontId="6" type="noConversion"/>
  </si>
  <si>
    <t>3/24</t>
    <phoneticPr fontId="6" type="noConversion"/>
  </si>
  <si>
    <r>
      <t>紡織品整合行銷與商機開發計畫</t>
    </r>
    <r>
      <rPr>
        <sz val="12"/>
        <rFont val="Times New Roman"/>
        <family val="1"/>
      </rPr>
      <t>--</t>
    </r>
    <r>
      <rPr>
        <sz val="12"/>
        <rFont val="標楷體"/>
        <family val="4"/>
        <charset val="136"/>
      </rPr>
      <t>行銷技能研習活動</t>
    </r>
    <r>
      <rPr>
        <sz val="12"/>
        <rFont val="Times New Roman"/>
        <family val="1"/>
      </rPr>
      <t>(1)</t>
    </r>
    <r>
      <rPr>
        <sz val="12"/>
        <rFont val="標楷體"/>
        <family val="4"/>
        <charset val="136"/>
      </rPr>
      <t>、</t>
    </r>
    <r>
      <rPr>
        <sz val="12"/>
        <rFont val="Times New Roman"/>
        <family val="1"/>
      </rPr>
      <t>(2)</t>
    </r>
    <r>
      <rPr>
        <sz val="12"/>
        <rFont val="標楷體"/>
        <family val="4"/>
        <charset val="136"/>
      </rPr>
      <t>、</t>
    </r>
    <r>
      <rPr>
        <sz val="12"/>
        <rFont val="Times New Roman"/>
        <family val="1"/>
      </rPr>
      <t>(3)</t>
    </r>
    <phoneticPr fontId="6" type="noConversion"/>
  </si>
  <si>
    <t>5/26、7/28、10/6</t>
    <phoneticPr fontId="6" type="noConversion"/>
  </si>
  <si>
    <r>
      <t>紡織品整合行銷與商機開發計畫</t>
    </r>
    <r>
      <rPr>
        <sz val="12"/>
        <rFont val="Times New Roman"/>
        <family val="1"/>
      </rPr>
      <t>--2016</t>
    </r>
    <r>
      <rPr>
        <sz val="12"/>
        <rFont val="標楷體"/>
        <family val="4"/>
        <charset val="136"/>
      </rPr>
      <t>年前進印度紡織市場研討會</t>
    </r>
    <phoneticPr fontId="6" type="noConversion"/>
  </si>
  <si>
    <r>
      <t>紡織品整合行銷與商機開發計畫</t>
    </r>
    <r>
      <rPr>
        <sz val="12"/>
        <rFont val="Times New Roman"/>
        <family val="1"/>
      </rPr>
      <t>--</t>
    </r>
    <r>
      <rPr>
        <sz val="12"/>
        <rFont val="標楷體"/>
        <family val="4"/>
        <charset val="136"/>
      </rPr>
      <t>成果發表會</t>
    </r>
    <phoneticPr fontId="6" type="noConversion"/>
  </si>
  <si>
    <t>11/22</t>
    <phoneticPr fontId="6" type="noConversion"/>
  </si>
  <si>
    <r>
      <rPr>
        <sz val="12"/>
        <rFont val="標楷體"/>
        <family val="4"/>
        <charset val="136"/>
      </rPr>
      <t>經濟部補助公司或商號參展專案辦公室</t>
    </r>
  </si>
  <si>
    <t>「聚焦重點市場 搶攻會展商機」研討會</t>
    <phoneticPr fontId="6" type="noConversion"/>
  </si>
  <si>
    <t>6/20、6/24、6/27</t>
    <phoneticPr fontId="6" type="noConversion"/>
  </si>
  <si>
    <t>「經濟部105年度第2次補助公司或商號參加國際展覽業務計畫」補助公告說明會(北、中、南場次)</t>
    <phoneticPr fontId="6" type="noConversion"/>
  </si>
  <si>
    <t>8/2、8/3、8/4</t>
    <phoneticPr fontId="6" type="noConversion"/>
  </si>
  <si>
    <t>「經濟部106年度第1次補助公司或商號參加國際展覽業務計畫」補助公告說明會(北、中、南場次)</t>
    <phoneticPr fontId="6" type="noConversion"/>
  </si>
  <si>
    <t>10/17、10/20、10/22</t>
    <phoneticPr fontId="6" type="noConversion"/>
  </si>
  <si>
    <t>105年度經濟部補助公司或商號參加國際展覽業務計畫成果發表會─拓銷全球市場參展決策諮詢與經驗交流會</t>
    <phoneticPr fontId="6" type="noConversion"/>
  </si>
  <si>
    <r>
      <rPr>
        <sz val="12"/>
        <rFont val="標楷體"/>
        <family val="4"/>
        <charset val="136"/>
      </rPr>
      <t>經濟部推動會議展覽專案辦公室</t>
    </r>
    <phoneticPr fontId="6" type="noConversion"/>
  </si>
  <si>
    <r>
      <t>105</t>
    </r>
    <r>
      <rPr>
        <sz val="12"/>
        <rFont val="標楷體"/>
        <family val="4"/>
        <charset val="136"/>
      </rPr>
      <t>年度會展補捐助核銷說明會</t>
    </r>
    <r>
      <rPr>
        <sz val="12"/>
        <rFont val="Times New Roman"/>
        <family val="1"/>
      </rPr>
      <t>-</t>
    </r>
    <r>
      <rPr>
        <sz val="12"/>
        <rFont val="標楷體"/>
        <family val="4"/>
        <charset val="136"/>
      </rPr>
      <t>共</t>
    </r>
    <r>
      <rPr>
        <sz val="12"/>
        <rFont val="Times New Roman"/>
        <family val="1"/>
      </rPr>
      <t>2</t>
    </r>
    <r>
      <rPr>
        <sz val="12"/>
        <rFont val="標楷體"/>
        <family val="4"/>
        <charset val="136"/>
      </rPr>
      <t>場次</t>
    </r>
    <phoneticPr fontId="6" type="noConversion"/>
  </si>
  <si>
    <t>4/14、9/13</t>
    <phoneticPr fontId="6" type="noConversion"/>
  </si>
  <si>
    <r>
      <t>106</t>
    </r>
    <r>
      <rPr>
        <sz val="12"/>
        <rFont val="標楷體"/>
        <family val="4"/>
        <charset val="136"/>
      </rPr>
      <t>年度會展補捐助申請暨系統操作說明會</t>
    </r>
    <r>
      <rPr>
        <sz val="12"/>
        <rFont val="Times New Roman"/>
        <family val="1"/>
      </rPr>
      <t>-</t>
    </r>
    <r>
      <rPr>
        <sz val="12"/>
        <rFont val="標楷體"/>
        <family val="4"/>
        <charset val="136"/>
      </rPr>
      <t>共</t>
    </r>
    <r>
      <rPr>
        <sz val="12"/>
        <rFont val="Times New Roman"/>
        <family val="1"/>
      </rPr>
      <t>3</t>
    </r>
    <r>
      <rPr>
        <sz val="12"/>
        <rFont val="標楷體"/>
        <family val="4"/>
        <charset val="136"/>
      </rPr>
      <t>場次</t>
    </r>
    <phoneticPr fontId="6" type="noConversion"/>
  </si>
  <si>
    <t>10/15、10/19、10/21</t>
    <phoneticPr fontId="6" type="noConversion"/>
  </si>
  <si>
    <r>
      <rPr>
        <sz val="12"/>
        <rFont val="標楷體"/>
        <family val="4"/>
        <charset val="136"/>
      </rPr>
      <t>財團法人中衛發展中心</t>
    </r>
    <phoneticPr fontId="6" type="noConversion"/>
  </si>
  <si>
    <r>
      <t>105</t>
    </r>
    <r>
      <rPr>
        <sz val="12"/>
        <rFont val="標楷體"/>
        <family val="4"/>
        <charset val="136"/>
      </rPr>
      <t>年「工具機暨零組件整合行銷計畫」計畫說明會</t>
    </r>
    <phoneticPr fontId="6" type="noConversion"/>
  </si>
  <si>
    <r>
      <t>105</t>
    </r>
    <r>
      <rPr>
        <sz val="12"/>
        <rFont val="標楷體"/>
        <family val="4"/>
        <charset val="136"/>
      </rPr>
      <t>年「工具機暨零組件整合行銷計畫」市場觀測與商機分享研討會</t>
    </r>
    <phoneticPr fontId="6" type="noConversion"/>
  </si>
  <si>
    <t>10/3、10/27</t>
    <phoneticPr fontId="6" type="noConversion"/>
  </si>
  <si>
    <r>
      <t>105</t>
    </r>
    <r>
      <rPr>
        <sz val="12"/>
        <rFont val="標楷體"/>
        <family val="4"/>
        <charset val="136"/>
      </rPr>
      <t>年「工具機暨零組件整合行銷計畫」年度成果發表會</t>
    </r>
    <phoneticPr fontId="6" type="noConversion"/>
  </si>
  <si>
    <t>外貿協會</t>
    <phoneticPr fontId="6" type="noConversion"/>
  </si>
  <si>
    <t>臺歐盟智慧產業研討會</t>
  </si>
  <si>
    <t>6/1</t>
  </si>
  <si>
    <t>「貿易大數據應用」研討會</t>
    <phoneticPr fontId="6" type="noConversion"/>
  </si>
  <si>
    <t>10/6-10/7</t>
    <phoneticPr fontId="6" type="noConversion"/>
  </si>
  <si>
    <t>「網路行銷實戰」研習班</t>
    <phoneticPr fontId="6" type="noConversion"/>
  </si>
  <si>
    <t>1/2、1/6、5/11、11/3</t>
    <phoneticPr fontId="6" type="noConversion"/>
  </si>
  <si>
    <t>「國貿英文契約訂立與技巧」研習班</t>
  </si>
  <si>
    <t>1/5</t>
  </si>
  <si>
    <t>基礎西班牙語</t>
  </si>
  <si>
    <t>1/5-2/4</t>
  </si>
  <si>
    <t>2016年拉斯維加斯消費電子展</t>
  </si>
  <si>
    <t>1/6-1/9</t>
    <phoneticPr fontId="6" type="noConversion"/>
  </si>
  <si>
    <t>品牌行銷心法</t>
  </si>
  <si>
    <t>1/6</t>
  </si>
  <si>
    <t>「拓展大陸市場必知的工商稅法實務」研習班</t>
  </si>
  <si>
    <t>1/8</t>
  </si>
  <si>
    <t>反避稅法規因應之道研討會</t>
  </si>
  <si>
    <t>1/11</t>
  </si>
  <si>
    <t>2016年香港國際授權展</t>
  </si>
  <si>
    <t>1/11-1/13</t>
    <phoneticPr fontId="6" type="noConversion"/>
  </si>
  <si>
    <t>國貿船務英語速成</t>
  </si>
  <si>
    <t>創新貿易與行銷人才培訓</t>
  </si>
  <si>
    <t>1/13、1/20</t>
    <phoneticPr fontId="6" type="noConversion"/>
  </si>
  <si>
    <t>國貿特訓班系列(一)國際貿易實務入門速成</t>
  </si>
  <si>
    <t>1/13-3/3</t>
    <phoneticPr fontId="6" type="noConversion"/>
  </si>
  <si>
    <t>「經銷商發展策略與管理」研習班</t>
    <phoneticPr fontId="6" type="noConversion"/>
  </si>
  <si>
    <t>1/14、3/15、6/16、11/17</t>
    <phoneticPr fontId="6" type="noConversion"/>
  </si>
  <si>
    <t>2016社群行銷趨勢講座</t>
  </si>
  <si>
    <t>1/15</t>
  </si>
  <si>
    <t>創新包裝設計、企劃行銷與品牌戰略</t>
  </si>
  <si>
    <t>2016年杜拜安全器材展</t>
  </si>
  <si>
    <t>1/17-1/19</t>
    <phoneticPr fontId="6" type="noConversion"/>
  </si>
  <si>
    <t>2016年沙烏地橡塑膠暨印刷包裝工業展</t>
    <phoneticPr fontId="6" type="noConversion"/>
  </si>
  <si>
    <t>1/18-1/21</t>
    <phoneticPr fontId="6" type="noConversion"/>
  </si>
  <si>
    <t>如何利用政府資源拓展國際市場暨規避外銷風險-屏東農科場</t>
  </si>
  <si>
    <t>1/19</t>
  </si>
  <si>
    <t>英文溝通談判技巧</t>
  </si>
  <si>
    <t>1/20</t>
  </si>
  <si>
    <t>善用貿協服務、開拓海外市場研討會-澎湖場</t>
  </si>
  <si>
    <r>
      <rPr>
        <sz val="12"/>
        <rFont val="標楷體"/>
        <family val="4"/>
        <charset val="136"/>
      </rPr>
      <t>外貿協會</t>
    </r>
    <phoneticPr fontId="6" type="noConversion"/>
  </si>
  <si>
    <t>申請歐銀綠色產品供應商資格說明會</t>
    <phoneticPr fontId="6" type="noConversion"/>
  </si>
  <si>
    <t>1/21</t>
    <phoneticPr fontId="6" type="noConversion"/>
  </si>
  <si>
    <t>展覽行銷與管理實務班</t>
  </si>
  <si>
    <t>1/22</t>
  </si>
  <si>
    <t>「國貿業務菁英教戰守則」研習班</t>
  </si>
  <si>
    <t>1/23-1/24</t>
    <phoneticPr fontId="6" type="noConversion"/>
  </si>
  <si>
    <t>挖掘東協金礦-越南、印尼、緬甸研討會及商機諮詢交流會</t>
  </si>
  <si>
    <t>1/25-1/29</t>
    <phoneticPr fontId="6" type="noConversion"/>
  </si>
  <si>
    <t>「兩岸船務及報關實務」研習班</t>
  </si>
  <si>
    <t>1/25、5/31、7/20、10/13</t>
    <phoneticPr fontId="6" type="noConversion"/>
  </si>
  <si>
    <t>「善用產品貢獻分析提高企業利潤」研習班</t>
  </si>
  <si>
    <t>1/26</t>
  </si>
  <si>
    <t>不可不知的社群網路行銷術</t>
  </si>
  <si>
    <t>1/27</t>
  </si>
  <si>
    <t>2016年紐倫堡玩具展</t>
    <phoneticPr fontId="6" type="noConversion"/>
  </si>
  <si>
    <t>1/27-2/1</t>
    <phoneticPr fontId="6" type="noConversion"/>
  </si>
  <si>
    <t>中東太陽能、水資源、電力及環保市場研討會</t>
    <phoneticPr fontId="6" type="noConversion"/>
  </si>
  <si>
    <t>1/29</t>
    <phoneticPr fontId="6" type="noConversion"/>
  </si>
  <si>
    <t>新手主管管理技能培訓班</t>
  </si>
  <si>
    <t>1/29~1/31</t>
  </si>
  <si>
    <t xml:space="preserve">2016年法蘭克福國際文具、紙品與辦公用品展 </t>
    <phoneticPr fontId="6" type="noConversion"/>
  </si>
  <si>
    <t>1/30-2/2</t>
    <phoneticPr fontId="6" type="noConversion"/>
  </si>
  <si>
    <t>院校在職綜合班</t>
  </si>
  <si>
    <t>1-4月</t>
  </si>
  <si>
    <t>商務英語特訓班</t>
  </si>
  <si>
    <t>國際貿易特訓班</t>
    <phoneticPr fontId="6" type="noConversion"/>
  </si>
  <si>
    <t>短期經貿及特殊語言專題班</t>
  </si>
  <si>
    <t>新竹夜間商英</t>
  </si>
  <si>
    <t>碩士後國際行銷特訓班</t>
  </si>
  <si>
    <t>網路行銷相關研討會、說明會</t>
  </si>
  <si>
    <t>網路社群口碑行銷實務操作</t>
  </si>
  <si>
    <t>2/3</t>
  </si>
  <si>
    <t>華東市場暨中國大陸區域博覽會商機研討會</t>
  </si>
  <si>
    <t>2/10</t>
  </si>
  <si>
    <t>2017年大陸經濟政策對台商的影響</t>
  </si>
  <si>
    <t>2/14</t>
  </si>
  <si>
    <t>2016年美國西部光電展</t>
    <phoneticPr fontId="6" type="noConversion"/>
  </si>
  <si>
    <t>2/16-2/18</t>
    <phoneticPr fontId="6" type="noConversion"/>
  </si>
  <si>
    <t>2016年西南非利基市場拓銷團</t>
    <phoneticPr fontId="6" type="noConversion"/>
  </si>
  <si>
    <t>2/20-3/5</t>
    <phoneticPr fontId="6" type="noConversion"/>
  </si>
  <si>
    <t>2016年波灣國際食品展</t>
  </si>
  <si>
    <t>2/21-2/25</t>
    <phoneticPr fontId="6" type="noConversion"/>
  </si>
  <si>
    <t>善用跨境電商開拓中國大陸及美國兆元市場商機研討會</t>
  </si>
  <si>
    <t>2/23-2/26</t>
    <phoneticPr fontId="6" type="noConversion"/>
  </si>
  <si>
    <t>105年度臺灣產業形象廣宣計畫「前進新南向  數位新思維」說明會</t>
    <phoneticPr fontId="6" type="noConversion"/>
  </si>
  <si>
    <t>「有效提升銷售績效技巧」研習班</t>
  </si>
  <si>
    <t>2/25</t>
  </si>
  <si>
    <t>商品訂價策略</t>
  </si>
  <si>
    <t>「貿易與付款條件之選擇與運用」入門研習班</t>
  </si>
  <si>
    <t>2/26</t>
  </si>
  <si>
    <t>2016年越南國際包裝及食品加工展</t>
    <phoneticPr fontId="6" type="noConversion"/>
  </si>
  <si>
    <t>3/1-3/3</t>
    <phoneticPr fontId="6" type="noConversion"/>
  </si>
  <si>
    <t>「進出口貿易實務速成」研習班</t>
    <phoneticPr fontId="6" type="noConversion"/>
  </si>
  <si>
    <t>3/2</t>
  </si>
  <si>
    <t>2016攻略全球政府採購商機說明會-含台北、新竹共2場次</t>
    <phoneticPr fontId="6" type="noConversion"/>
  </si>
  <si>
    <t>3/2、3/8</t>
    <phoneticPr fontId="6" type="noConversion"/>
  </si>
  <si>
    <t>A咖國貿業務人員必備英語能力</t>
    <phoneticPr fontId="6" type="noConversion"/>
  </si>
  <si>
    <t>3/2、3/9、3/16、3/23</t>
  </si>
  <si>
    <t>2016年日本智慧能源週參展團</t>
  </si>
  <si>
    <t>3/2-3/4</t>
    <phoneticPr fontId="6" type="noConversion"/>
  </si>
  <si>
    <t>國際商務禮儀與外賓接待研習班</t>
  </si>
  <si>
    <t>3/3</t>
  </si>
  <si>
    <t>2016年伊朗開放商機拓銷團</t>
  </si>
  <si>
    <t>3/3-3/9</t>
    <phoneticPr fontId="6" type="noConversion"/>
  </si>
  <si>
    <t>「英文採購與銷售契約閱讀與關鍵重點實務」研習班</t>
  </si>
  <si>
    <t>3/4</t>
  </si>
  <si>
    <t>2016年中南美洲利基產業拓銷團</t>
    <phoneticPr fontId="6" type="noConversion"/>
  </si>
  <si>
    <t>3/5-3/21</t>
    <phoneticPr fontId="6" type="noConversion"/>
  </si>
  <si>
    <t>特殊貿易金流實務</t>
  </si>
  <si>
    <t>3/5-3/6、11/6</t>
    <phoneticPr fontId="6" type="noConversion"/>
  </si>
  <si>
    <t>2016年科隆五金展參展團</t>
  </si>
  <si>
    <t>3/6-3/8</t>
    <phoneticPr fontId="6" type="noConversion"/>
  </si>
  <si>
    <t>非洲市場商機研討會</t>
  </si>
  <si>
    <t>2016年東京國際食品展</t>
  </si>
  <si>
    <t>3/8-3/11</t>
    <phoneticPr fontId="6" type="noConversion"/>
  </si>
  <si>
    <t>「客戶開發實戰」研習班</t>
  </si>
  <si>
    <t>3/9</t>
  </si>
  <si>
    <t>「國際貿易商務英語溝通力」研習班</t>
  </si>
  <si>
    <t>3/11</t>
  </si>
  <si>
    <t>2016年臺灣食品業赴日本關西拓銷團</t>
  </si>
  <si>
    <t>3/12-3/14</t>
    <phoneticPr fontId="6" type="noConversion"/>
  </si>
  <si>
    <t>美國遊戲商務媒合大會</t>
  </si>
  <si>
    <t>3/14-3/16</t>
    <phoneticPr fontId="6" type="noConversion"/>
  </si>
  <si>
    <t>2016年漢諾威電腦展</t>
  </si>
  <si>
    <t>3/14-3/18</t>
    <phoneticPr fontId="6" type="noConversion"/>
  </si>
  <si>
    <t>「商用日語禮儀」研習班</t>
  </si>
  <si>
    <t>3/15</t>
  </si>
  <si>
    <t>2016年南非食品包裝、食品加工、塑膠、印刷及標籤展</t>
  </si>
  <si>
    <t>3/15-3/18</t>
    <phoneticPr fontId="6" type="noConversion"/>
  </si>
  <si>
    <t>2016年東京國際汽車零配件展</t>
  </si>
  <si>
    <t>3/16-3/18</t>
    <phoneticPr fontId="6" type="noConversion"/>
  </si>
  <si>
    <t>工業產品行銷策略與業務實戰</t>
  </si>
  <si>
    <t>3/16</t>
  </si>
  <si>
    <t>「參展必勝秘笈」研習班-搞懂參展行銷，訂單百倍奉還！</t>
    <phoneticPr fontId="6" type="noConversion"/>
  </si>
  <si>
    <t>3/17</t>
  </si>
  <si>
    <t>「如何成為貿易與行銷業務高手」研習班</t>
  </si>
  <si>
    <t>3/18</t>
  </si>
  <si>
    <t>全球反避稅和CRS 台商如何面對與因應研討會</t>
  </si>
  <si>
    <t>巴西、智利、墨西哥、巴拿馬四國商機揭密及諮詢交流會</t>
  </si>
  <si>
    <t>3/21、3/22、3/28、3/30</t>
    <phoneticPr fontId="6" type="noConversion"/>
  </si>
  <si>
    <t>國貿中如何報價及其技巧</t>
  </si>
  <si>
    <t>3/22</t>
    <phoneticPr fontId="6" type="noConversion"/>
  </si>
  <si>
    <t>「採購價格與成本分析效益實務」研習班</t>
    <phoneticPr fontId="6" type="noConversion"/>
  </si>
  <si>
    <t>3/23</t>
    <phoneticPr fontId="6" type="noConversion"/>
  </si>
  <si>
    <t>拓展大陸市場必知的工商稅法實務</t>
  </si>
  <si>
    <t>3/23</t>
  </si>
  <si>
    <t>2016中國大陸春季糖酒會-連鎖加盟區-臺灣連鎖品牌館</t>
  </si>
  <si>
    <t>3/24-3/26</t>
    <phoneticPr fontId="6" type="noConversion"/>
  </si>
  <si>
    <t>2016年土耳其國際醫材、診斷設備暨醫院設備展</t>
    <phoneticPr fontId="6" type="noConversion"/>
  </si>
  <si>
    <t>3/24-3/27</t>
    <phoneticPr fontId="6" type="noConversion"/>
  </si>
  <si>
    <t>反傾銷之防範與因應研討會</t>
  </si>
  <si>
    <t>3/25</t>
  </si>
  <si>
    <t>商品定價技巧</t>
  </si>
  <si>
    <t>一次弄懂海關的查驗與通關</t>
  </si>
  <si>
    <t>大陸進出口通關及商檢實務技巧解析</t>
  </si>
  <si>
    <t>外銷經驗分享及網路行銷秘技-澎湖場</t>
    <phoneticPr fontId="6" type="noConversion"/>
  </si>
  <si>
    <t>國際會展英語行銷戰將特訓班</t>
  </si>
  <si>
    <t>「代理國際品牌策略與企劃」研習班</t>
    <phoneticPr fontId="6" type="noConversion"/>
  </si>
  <si>
    <t>3/29、9/13</t>
    <phoneticPr fontId="6" type="noConversion"/>
  </si>
  <si>
    <t>2016年亞洲物聯網會議暨展覽會(IOT ASIA)-臺灣雲端科技應用體驗館(新加坡)</t>
  </si>
  <si>
    <t>3/30-03/31</t>
    <phoneticPr fontId="6" type="noConversion"/>
  </si>
  <si>
    <t>在職精進班</t>
  </si>
  <si>
    <t>搞懂傳產行銷、訂單百倍奉還</t>
    <phoneticPr fontId="6" type="noConversion"/>
  </si>
  <si>
    <t>4/5</t>
  </si>
  <si>
    <t>2016年莫斯科建材展</t>
    <phoneticPr fontId="6" type="noConversion"/>
  </si>
  <si>
    <t>4/5-4/8</t>
    <phoneticPr fontId="6" type="noConversion"/>
  </si>
  <si>
    <t>2016美西國際安全科技器材展</t>
    <phoneticPr fontId="6" type="noConversion"/>
  </si>
  <si>
    <t>4/6-4/8</t>
    <phoneticPr fontId="6" type="noConversion"/>
  </si>
  <si>
    <t>日本顯示器製造展、高機能薄膜展及光雷射展參展團</t>
    <phoneticPr fontId="6" type="noConversion"/>
  </si>
  <si>
    <t>創業面面觀曁開拓海外市場資源介紹</t>
  </si>
  <si>
    <t>4/7</t>
  </si>
  <si>
    <t>「展會參觀工廠&amp;客訴處理技巧英語」研習班</t>
  </si>
  <si>
    <t>4/8</t>
  </si>
  <si>
    <t>「如何與拉美客戶談貿易、做生意」研習班</t>
  </si>
  <si>
    <t>2016年臺南熱帶水果及其加工品國際採購日</t>
  </si>
  <si>
    <t>2016年新加坡國際食品展暨展後赴馬來西亞(檳城)拓銷團</t>
  </si>
  <si>
    <t>4/12-15、4/16-19</t>
  </si>
  <si>
    <t>「實用西語商務會話」培訓班</t>
  </si>
  <si>
    <t>4/12-5/19</t>
  </si>
  <si>
    <t>「伴手禮文創商品包裝企劃行銷戰略」培訓班</t>
  </si>
  <si>
    <t>2016年屏東熱帶水果及其加工品國際採購日</t>
  </si>
  <si>
    <t>行銷服務列車說明會-含台北、桃園、台中、台南、高雄共5場次</t>
    <phoneticPr fontId="6" type="noConversion"/>
  </si>
  <si>
    <t>4/14、4/19、4/22、4/25、4/28</t>
    <phoneticPr fontId="6" type="noConversion"/>
  </si>
  <si>
    <t>中東市場商機研討會</t>
    <phoneticPr fontId="6" type="noConversion"/>
  </si>
  <si>
    <t>4/15</t>
    <phoneticPr fontId="6" type="noConversion"/>
  </si>
  <si>
    <t>第119屆中國進出口商品交易會(春季廣交會)</t>
    <phoneticPr fontId="6" type="noConversion"/>
  </si>
  <si>
    <t>4/15-4/19</t>
    <phoneticPr fontId="6" type="noConversion"/>
  </si>
  <si>
    <t>2016年扣件業赴中東拓銷團</t>
    <phoneticPr fontId="6" type="noConversion"/>
  </si>
  <si>
    <t>4/16-4/28</t>
    <phoneticPr fontId="6" type="noConversion"/>
  </si>
  <si>
    <t>2016年中亞新興市場拓銷團</t>
    <phoneticPr fontId="6" type="noConversion"/>
  </si>
  <si>
    <t>4/16-5/1</t>
    <phoneticPr fontId="6" type="noConversion"/>
  </si>
  <si>
    <t>2016年新北歐貿易訪問團</t>
    <phoneticPr fontId="6" type="noConversion"/>
  </si>
  <si>
    <t>貿易經營實務入門</t>
    <phoneticPr fontId="6" type="noConversion"/>
  </si>
  <si>
    <t>4/16-4/30、9/23、10/15-10/29</t>
    <phoneticPr fontId="6" type="noConversion"/>
  </si>
  <si>
    <t>「優勢商務談判策略」研習班</t>
    <phoneticPr fontId="6" type="noConversion"/>
  </si>
  <si>
    <t>「通路行銷-透過銷售據點傳達品牌效益」研習班</t>
  </si>
  <si>
    <t>4/19</t>
  </si>
  <si>
    <t>2016年泰國國際照明展</t>
    <phoneticPr fontId="6" type="noConversion"/>
  </si>
  <si>
    <t>4/19-4/22</t>
    <phoneticPr fontId="6" type="noConversion"/>
  </si>
  <si>
    <t>國際貿易談判技巧致勝秘訣</t>
    <phoneticPr fontId="6" type="noConversion"/>
  </si>
  <si>
    <t>4/20、6/16、10/19</t>
    <phoneticPr fontId="6" type="noConversion"/>
  </si>
  <si>
    <t>泰國最新經貿現況及市場探索-屏加場</t>
  </si>
  <si>
    <t>4/21</t>
  </si>
  <si>
    <t xml:space="preserve">2016年中國(上海)國際技術進出口交易會(上交會)  </t>
  </si>
  <si>
    <t>4/21-4/23</t>
    <phoneticPr fontId="6" type="noConversion"/>
  </si>
  <si>
    <t>2016年印度全球服務業大展-臺灣服務業創新館</t>
  </si>
  <si>
    <t>泰國、馬來西亞市場商機</t>
  </si>
  <si>
    <t>4/22</t>
  </si>
  <si>
    <t>上班族、秘書與特助技能速成班</t>
  </si>
  <si>
    <t>4/23、4/24</t>
    <phoneticPr fontId="6" type="noConversion"/>
  </si>
  <si>
    <t>2016年漢諾威工業展</t>
    <phoneticPr fontId="6" type="noConversion"/>
  </si>
  <si>
    <t>4/25-4/29</t>
    <phoneticPr fontId="6" type="noConversion"/>
  </si>
  <si>
    <t>「外貿一點靈-七小時讓你國貿立馬上手」研習班</t>
  </si>
  <si>
    <t>中國大陸與東盟經貿風險趨勢與展望暨應收帳管理實務研討會</t>
  </si>
  <si>
    <t>4/26、4/27、4/29</t>
    <phoneticPr fontId="6" type="noConversion"/>
  </si>
  <si>
    <t>了解數位社群品牌成功行銷</t>
  </si>
  <si>
    <t>4/27</t>
  </si>
  <si>
    <t>2016年印尼紡織及製衣機械展</t>
    <phoneticPr fontId="6" type="noConversion"/>
  </si>
  <si>
    <t>4/27-4/30</t>
    <phoneticPr fontId="6" type="noConversion"/>
  </si>
  <si>
    <t>陌生客戶開發技巧</t>
    <phoneticPr fontId="6" type="noConversion"/>
  </si>
  <si>
    <t>4/27、11/22</t>
    <phoneticPr fontId="6" type="noConversion"/>
  </si>
  <si>
    <t>國際參展展品物流通關研討會</t>
    <phoneticPr fontId="6" type="noConversion"/>
  </si>
  <si>
    <t>4/28</t>
    <phoneticPr fontId="6" type="noConversion"/>
  </si>
  <si>
    <t>搞懂參展行銷，訂單百倍奉還</t>
    <phoneticPr fontId="6" type="noConversion"/>
  </si>
  <si>
    <t>「會算才會賺-成本與價格分析」研習班</t>
    <phoneticPr fontId="6" type="noConversion"/>
  </si>
  <si>
    <t>4/28、7/27、10/27</t>
    <phoneticPr fontId="6" type="noConversion"/>
  </si>
  <si>
    <t>中東市場商機解密研討會─阿拉伯、伊朗</t>
  </si>
  <si>
    <t>4/29</t>
  </si>
  <si>
    <t>CMP認證先修班</t>
    <phoneticPr fontId="6" type="noConversion"/>
  </si>
  <si>
    <t>CEM認證</t>
    <phoneticPr fontId="6" type="noConversion"/>
  </si>
  <si>
    <t>行動APP實戰與行銷密技大公開</t>
    <phoneticPr fontId="6" type="noConversion"/>
  </si>
  <si>
    <t>5/4</t>
    <phoneticPr fontId="6" type="noConversion"/>
  </si>
  <si>
    <t>2016年全美五金展</t>
    <phoneticPr fontId="6" type="noConversion"/>
  </si>
  <si>
    <t>5/4-5/6</t>
    <phoneticPr fontId="6" type="noConversion"/>
  </si>
  <si>
    <t>澳洲與越南市場大解密</t>
  </si>
  <si>
    <t>5/6</t>
  </si>
  <si>
    <t>2016年中東主力市場拓銷團</t>
    <phoneticPr fontId="6" type="noConversion"/>
  </si>
  <si>
    <t>5/6-5/20</t>
    <phoneticPr fontId="6" type="noConversion"/>
  </si>
  <si>
    <t>2016年雙印越南智慧生活科技產業拓銷團</t>
    <phoneticPr fontId="6" type="noConversion"/>
  </si>
  <si>
    <t>5/8-5/18</t>
    <phoneticPr fontId="6" type="noConversion"/>
  </si>
  <si>
    <t>船務、承攬與報關 工作完全通</t>
  </si>
  <si>
    <t>5/10、5/17</t>
  </si>
  <si>
    <t>2016年首爾國際食品展</t>
  </si>
  <si>
    <t>5/10-5/13</t>
    <phoneticPr fontId="6" type="noConversion"/>
  </si>
  <si>
    <t>2016年東南亞強力拓銷團</t>
    <phoneticPr fontId="6" type="noConversion"/>
  </si>
  <si>
    <t>5/10-5/20</t>
    <phoneticPr fontId="6" type="noConversion"/>
  </si>
  <si>
    <t>2016年美妝產業中東拓銷團</t>
    <phoneticPr fontId="6" type="noConversion"/>
  </si>
  <si>
    <t>高效能業務簡報技巧</t>
  </si>
  <si>
    <t>2016泰國國際工業展</t>
    <phoneticPr fontId="6" type="noConversion"/>
  </si>
  <si>
    <t>5/11-5/14</t>
    <phoneticPr fontId="6" type="noConversion"/>
  </si>
  <si>
    <t>2016年澳洲國家製造展暨紐西蘭工業拓銷團</t>
    <phoneticPr fontId="6" type="noConversion"/>
  </si>
  <si>
    <t>5/11-5/18</t>
    <phoneticPr fontId="6" type="noConversion"/>
  </si>
  <si>
    <t>非財會背景人員如何快速解讀財務報表</t>
  </si>
  <si>
    <t>5/12</t>
  </si>
  <si>
    <t xml:space="preserve">2016年深圳國際文化產業博覽交易會 </t>
  </si>
  <si>
    <t>5/12-5/16</t>
    <phoneticPr fontId="6" type="noConversion"/>
  </si>
  <si>
    <t>2016年工業產品東協拓銷團(馬來西亞降稅商機)</t>
    <phoneticPr fontId="6" type="noConversion"/>
  </si>
  <si>
    <t>5/12-5/21</t>
    <phoneticPr fontId="6" type="noConversion"/>
  </si>
  <si>
    <t>中國大陸百貨、食品、茶餐飲及美妝品市場商機大探索
互聯網虛實整合下—大陸內銷展店與門店營運指南暨出口通關商檢實務研討會</t>
  </si>
  <si>
    <t>5/17、5/19、5/20、5/24</t>
    <phoneticPr fontId="6" type="noConversion"/>
  </si>
  <si>
    <t>2016年巴西國際機器展</t>
    <phoneticPr fontId="6" type="noConversion"/>
  </si>
  <si>
    <t>5/17-5/21</t>
    <phoneticPr fontId="6" type="noConversion"/>
  </si>
  <si>
    <t>Big Data大數據時代:網路行銷大補帖</t>
  </si>
  <si>
    <t>5/18</t>
  </si>
  <si>
    <t>2016年福州海峽兩岸經貿交易會</t>
  </si>
  <si>
    <t>如何因應貿易經營潛在風險研討會</t>
  </si>
  <si>
    <t>5/19</t>
  </si>
  <si>
    <t>英文契約之撰擬、審閱及談判要竅</t>
  </si>
  <si>
    <t>2016年臺灣健康產業赴東南亞拓銷團(印尼、柬埔寨)</t>
  </si>
  <si>
    <t>5/22-5/28</t>
    <phoneticPr fontId="6" type="noConversion"/>
  </si>
  <si>
    <t>2016年緬甸及柬埔寨利基產業拓銷團</t>
    <phoneticPr fontId="6" type="noConversion"/>
  </si>
  <si>
    <t>5/23-5/28</t>
    <phoneticPr fontId="6" type="noConversion"/>
  </si>
  <si>
    <t>「契約風險條款製作與管理實務」研習班</t>
  </si>
  <si>
    <t>5/25</t>
  </si>
  <si>
    <t>2016年泰國國際食品展</t>
  </si>
  <si>
    <t>5/25-5/29</t>
    <phoneticPr fontId="6" type="noConversion"/>
  </si>
  <si>
    <t>「進出口程序、報價及貿易條件之選擇」研習班</t>
    <phoneticPr fontId="6" type="noConversion"/>
  </si>
  <si>
    <t>5/26、11/23</t>
    <phoneticPr fontId="6" type="noConversion"/>
  </si>
  <si>
    <t>傑出主管職能強化專修班-一網打盡領導與管理</t>
  </si>
  <si>
    <t>5/27</t>
    <phoneticPr fontId="6" type="noConversion"/>
  </si>
  <si>
    <t>雙贏銷售談判策略</t>
    <phoneticPr fontId="6" type="noConversion"/>
  </si>
  <si>
    <t>5/28</t>
    <phoneticPr fontId="6" type="noConversion"/>
  </si>
  <si>
    <t xml:space="preserve">2016年第四屆中國北京國際服務貿易交易會-台灣服務業創新館  </t>
  </si>
  <si>
    <t>5/28-6/1</t>
    <phoneticPr fontId="6" type="noConversion"/>
  </si>
  <si>
    <t>2016年印度、孟加拉、巴基斯坦工業商機拓銷團</t>
    <phoneticPr fontId="6" type="noConversion"/>
  </si>
  <si>
    <t>5/29-6/11</t>
    <phoneticPr fontId="6" type="noConversion"/>
  </si>
  <si>
    <t>「產品簡報＆協商英語」研習班</t>
  </si>
  <si>
    <t>5/31</t>
  </si>
  <si>
    <t>2016年五金手工具赴東歐拓銷團</t>
    <phoneticPr fontId="6" type="noConversion"/>
  </si>
  <si>
    <t>5/31-6/12</t>
    <phoneticPr fontId="6" type="noConversion"/>
  </si>
  <si>
    <t>「企業採購高手快速養成」研習班</t>
  </si>
  <si>
    <t>泰國、馬來西亞市場大解密</t>
  </si>
  <si>
    <t>付款方式與國貿條規之抉擇與運用</t>
  </si>
  <si>
    <t>6/2</t>
  </si>
  <si>
    <t>伊朗解禁商機研討會</t>
  </si>
  <si>
    <t>6/6</t>
  </si>
  <si>
    <t>2016年北美生物科技產業展</t>
    <phoneticPr fontId="6" type="noConversion"/>
  </si>
  <si>
    <t>6/6-6/9</t>
    <phoneticPr fontId="6" type="noConversion"/>
  </si>
  <si>
    <t>打造強勢品牌的吸引力法則，就該這麼做！</t>
  </si>
  <si>
    <t>2016年越南河內國際汽機車零配件展</t>
    <phoneticPr fontId="6" type="noConversion"/>
  </si>
  <si>
    <t>6/8-6/11</t>
    <phoneticPr fontId="6" type="noConversion"/>
  </si>
  <si>
    <t>2016年內蒙古(呼和浩特)台灣名品博覽會</t>
    <phoneticPr fontId="6" type="noConversion"/>
  </si>
  <si>
    <t>6/10-6/13</t>
    <phoneticPr fontId="6" type="noConversion"/>
  </si>
  <si>
    <t>2016年汽機車零配件赴拉丁美洲拓銷團</t>
    <phoneticPr fontId="6" type="noConversion"/>
  </si>
  <si>
    <t>6/11-6/27</t>
    <phoneticPr fontId="6" type="noConversion"/>
  </si>
  <si>
    <t>2016年昆明南亞博覽會</t>
    <phoneticPr fontId="6" type="noConversion"/>
  </si>
  <si>
    <t>6/12-6/17</t>
    <phoneticPr fontId="6" type="noConversion"/>
  </si>
  <si>
    <t>孟加拉灣三國暨中近東利基產業市調發表會--印度、孟加拉、斯里蘭卡、土耳其、伊朗</t>
  </si>
  <si>
    <t>6/14、6/20-6/22</t>
    <phoneticPr fontId="6" type="noConversion"/>
  </si>
  <si>
    <t>2016年墨西哥機電及照明科技展</t>
    <phoneticPr fontId="6" type="noConversion"/>
  </si>
  <si>
    <t>6/14-6/16</t>
    <phoneticPr fontId="6" type="noConversion"/>
  </si>
  <si>
    <t>全球電子商務管理與品牌行銷研討會</t>
  </si>
  <si>
    <t>6/15-17</t>
  </si>
  <si>
    <t>網站行銷勝利秘笈</t>
  </si>
  <si>
    <t>6/16</t>
  </si>
  <si>
    <t>2016年印度清奈國際工具機展</t>
    <phoneticPr fontId="6" type="noConversion"/>
  </si>
  <si>
    <t>6/16-6/20</t>
    <phoneticPr fontId="6" type="noConversion"/>
  </si>
  <si>
    <t>「2016澎湖農漁產品國際採購洽談會暨產地參訪」會前說明會</t>
  </si>
  <si>
    <t>6/17</t>
  </si>
  <si>
    <t>2016年南非國際貿易展</t>
    <phoneticPr fontId="6" type="noConversion"/>
  </si>
  <si>
    <t>2016年英國安全科技展</t>
    <phoneticPr fontId="6" type="noConversion"/>
  </si>
  <si>
    <t>6/21-6/23</t>
    <phoneticPr fontId="6" type="noConversion"/>
  </si>
  <si>
    <t>進出口貿易及海空運操作實務與技巧</t>
    <phoneticPr fontId="6" type="noConversion"/>
  </si>
  <si>
    <t>6/21、6/28、11/9、11/17</t>
    <phoneticPr fontId="6" type="noConversion"/>
  </si>
  <si>
    <t>2016年國際食品通路商採購大會-含台北、高雄2場次</t>
    <phoneticPr fontId="6" type="noConversion"/>
  </si>
  <si>
    <t>6/22、10/27</t>
    <phoneticPr fontId="6" type="noConversion"/>
  </si>
  <si>
    <t xml:space="preserve">2016年德國太陽光電展 </t>
    <phoneticPr fontId="6" type="noConversion"/>
  </si>
  <si>
    <t>6/22-6/24</t>
    <phoneticPr fontId="6" type="noConversion"/>
  </si>
  <si>
    <t>清真認證及穆斯林市場商機說明會</t>
    <phoneticPr fontId="6" type="noConversion"/>
  </si>
  <si>
    <t>6/23</t>
    <phoneticPr fontId="6" type="noConversion"/>
  </si>
  <si>
    <t>傳產行銷2.0-從進入電商世界開始</t>
    <phoneticPr fontId="6" type="noConversion"/>
  </si>
  <si>
    <t>6/23-7/1</t>
    <phoneticPr fontId="6" type="noConversion"/>
  </si>
  <si>
    <t>2016年紐約國際食品展</t>
  </si>
  <si>
    <t>6/26-6/28</t>
    <phoneticPr fontId="6" type="noConversion"/>
  </si>
  <si>
    <t>「國貿條規（Incoterm2010）解析與應用」研習班</t>
  </si>
  <si>
    <t>6/27</t>
  </si>
  <si>
    <t>國貿業務高手必修的一堂課
不可不知的業務教戰守則</t>
  </si>
  <si>
    <t>「國際商務禮儀實務」研習班（國外參訪及溝通禮儀）</t>
  </si>
  <si>
    <t>6/28</t>
  </si>
  <si>
    <t>2016年東京國際授權展</t>
  </si>
  <si>
    <t>6/29-7/1</t>
    <phoneticPr fontId="6" type="noConversion"/>
  </si>
  <si>
    <t>解碼工業大數據分析與應用</t>
  </si>
  <si>
    <t>6/30</t>
  </si>
  <si>
    <t>「放帳(DA OA)交易風險規避與財務調度實務(Factoring)」研習班</t>
  </si>
  <si>
    <t>7/4</t>
  </si>
  <si>
    <t>掌握讓品牌與眾不同的關鍵，讓客戶牢牢記住你！</t>
  </si>
  <si>
    <t>7/5</t>
  </si>
  <si>
    <t>2016年越南胡志明市工具機展</t>
    <phoneticPr fontId="6" type="noConversion"/>
  </si>
  <si>
    <t>7/5-7/8</t>
    <phoneticPr fontId="6" type="noConversion"/>
  </si>
  <si>
    <t>「如何管理顧客關係及有效處理客訴抱怨」研習班</t>
  </si>
  <si>
    <t>7/6</t>
  </si>
  <si>
    <t>強化商務溝通力-B2B國際行銷專業英語會話實戰</t>
  </si>
  <si>
    <t>「提昇廠商出口競爭力」研討會</t>
  </si>
  <si>
    <t>7/7</t>
  </si>
  <si>
    <t>2016年天津台灣名品博覽會</t>
    <phoneticPr fontId="6" type="noConversion"/>
  </si>
  <si>
    <t>7/7-7/10</t>
    <phoneticPr fontId="6" type="noConversion"/>
  </si>
  <si>
    <t>越泰馬東協利基產業商機市調發表研討會</t>
  </si>
  <si>
    <t>7/7、7/11-14</t>
    <phoneticPr fontId="6" type="noConversion"/>
  </si>
  <si>
    <t>2016年服務業商機拓銷團(緬甸、泰國)</t>
  </si>
  <si>
    <t>7/7-7/13</t>
    <phoneticPr fontId="6" type="noConversion"/>
  </si>
  <si>
    <t>2016年醫療保健產業赴東協布局拓銷團</t>
    <phoneticPr fontId="6" type="noConversion"/>
  </si>
  <si>
    <t>7/7-7/16</t>
    <phoneticPr fontId="6" type="noConversion"/>
  </si>
  <si>
    <t>「SEO及關鍵字搜尋網路行銷實作」研習班</t>
  </si>
  <si>
    <t>7/13</t>
  </si>
  <si>
    <t>採購高手必備之議價談判實務</t>
  </si>
  <si>
    <r>
      <rPr>
        <sz val="12"/>
        <rFont val="標楷體"/>
        <family val="4"/>
        <charset val="136"/>
      </rPr>
      <t>外貿協會</t>
    </r>
    <phoneticPr fontId="6" type="noConversion"/>
  </si>
  <si>
    <t>第25屆台灣精品獎選拔說明會-含新竹、台北、台中、台南、高雄、桃園共6場次</t>
    <phoneticPr fontId="6" type="noConversion"/>
  </si>
  <si>
    <t>7/13、7/15、7/20、7/21、7/22、8/17</t>
    <phoneticPr fontId="6" type="noConversion"/>
  </si>
  <si>
    <t>新手限定!7小時立馬上手國貿實務</t>
  </si>
  <si>
    <t>7/14</t>
  </si>
  <si>
    <t>「善用外貿協會服務，開拓海外市場」說明會</t>
  </si>
  <si>
    <t>7/15</t>
  </si>
  <si>
    <t>德國工業4.0與巴爾幹經濟圈商機市調發表研討會</t>
    <phoneticPr fontId="6" type="noConversion"/>
  </si>
  <si>
    <t>7/18、7/25</t>
    <phoneticPr fontId="6" type="noConversion"/>
  </si>
  <si>
    <t>國外展覽行銷實務-參展技巧特訓班</t>
  </si>
  <si>
    <t>7/19</t>
  </si>
  <si>
    <t>檢視中國廠商合同必備秘訣</t>
  </si>
  <si>
    <t>7/22</t>
  </si>
  <si>
    <t>「國貿特訓班-進出口國際貿易實務」</t>
  </si>
  <si>
    <t>7/25-8/31</t>
  </si>
  <si>
    <t>「國際商務禮儀實務」研習班（個人形象禮儀）</t>
    <phoneticPr fontId="6" type="noConversion"/>
  </si>
  <si>
    <t>7/26</t>
  </si>
  <si>
    <t>印度台灣商品行銷中心啟動大會 暨
臺商切入印度市場研討會</t>
  </si>
  <si>
    <t>臺灣文創授權產業研討會暨商務洽談媒合會</t>
  </si>
  <si>
    <t>7/27</t>
    <phoneticPr fontId="6" type="noConversion"/>
  </si>
  <si>
    <t>院校培訓班</t>
    <phoneticPr fontId="6" type="noConversion"/>
  </si>
  <si>
    <t>7-8月</t>
    <phoneticPr fontId="6" type="noConversion"/>
  </si>
  <si>
    <t>「採購管理與最佳實務操作」研習</t>
  </si>
  <si>
    <t>英語溝通談判特訓班</t>
  </si>
  <si>
    <t>2016年美國邁阿密醫療儀器設備暨復健保健展覽會</t>
    <phoneticPr fontId="6" type="noConversion"/>
  </si>
  <si>
    <t>8/2-8/4</t>
    <phoneticPr fontId="6" type="noConversion"/>
  </si>
  <si>
    <t>「國際貿易文件及單據製作」研習班</t>
  </si>
  <si>
    <t>2016年吉林(長春)台灣名品博覽會</t>
    <phoneticPr fontId="6" type="noConversion"/>
  </si>
  <si>
    <t>8/5-8/8</t>
    <phoneticPr fontId="6" type="noConversion"/>
  </si>
  <si>
    <t>2016各國車用電子法規</t>
  </si>
  <si>
    <t>8/9</t>
  </si>
  <si>
    <t>「如何快速成為優秀國貿業務人才」研習班</t>
  </si>
  <si>
    <t>8/10</t>
  </si>
  <si>
    <t>郵件安全面面觀，您被勒索了嗎？研討會</t>
  </si>
  <si>
    <t>2016年印度國際工具五金暨螺絲螺帽大展</t>
    <phoneticPr fontId="6" type="noConversion"/>
  </si>
  <si>
    <t>8/10-8/12</t>
    <phoneticPr fontId="6" type="noConversion"/>
  </si>
  <si>
    <t>創新網路貿易與市場開發</t>
  </si>
  <si>
    <t>2016年中國大陸節能減排商機拓銷團</t>
    <phoneticPr fontId="6" type="noConversion"/>
  </si>
  <si>
    <t>8/15-8/23</t>
    <phoneticPr fontId="6" type="noConversion"/>
  </si>
  <si>
    <t>展覽結合數位行銷達成訂單與曝光的最佳效果</t>
  </si>
  <si>
    <t>8/17</t>
  </si>
  <si>
    <t>2016年德國科隆遊戲大展</t>
  </si>
  <si>
    <t>8/17-8/19</t>
    <phoneticPr fontId="6" type="noConversion"/>
  </si>
  <si>
    <t>歐盟「數位單一市場」跨境電商英德市場大揭密一手掌握歐洲最新電商趨勢</t>
    <phoneticPr fontId="6" type="noConversion"/>
  </si>
  <si>
    <t>8/18、8/23、8/24、8/26</t>
    <phoneticPr fontId="6" type="noConversion"/>
  </si>
  <si>
    <t>業務行銷力提升與顧客經營實戰班</t>
  </si>
  <si>
    <t>8/19</t>
    <phoneticPr fontId="6" type="noConversion"/>
  </si>
  <si>
    <t>「商務洽談與察覺商機」研習班</t>
  </si>
  <si>
    <t>8/22</t>
  </si>
  <si>
    <t>「數位媒體口碑行銷」研習班</t>
  </si>
  <si>
    <t>8/24</t>
  </si>
  <si>
    <t>跨境大陸電商實戰解析－通關/質檢/稅務/金流/物流/配送實務操作</t>
  </si>
  <si>
    <t>8/25</t>
  </si>
  <si>
    <t>2016年日本DIY展</t>
    <phoneticPr fontId="6" type="noConversion"/>
  </si>
  <si>
    <t>8/25-8/27</t>
    <phoneticPr fontId="6" type="noConversion"/>
  </si>
  <si>
    <t>2016年廣東(廣州)台灣名品博覽會</t>
    <phoneticPr fontId="6" type="noConversion"/>
  </si>
  <si>
    <t>8/26-8/29</t>
    <phoneticPr fontId="6" type="noConversion"/>
  </si>
  <si>
    <t>國貿業務菁英教戰守則</t>
  </si>
  <si>
    <t>8/27、8/28</t>
    <phoneticPr fontId="6" type="noConversion"/>
  </si>
  <si>
    <t>2016年拉丁美洲利基產業拓銷團</t>
    <phoneticPr fontId="6" type="noConversion"/>
  </si>
  <si>
    <t>8/27-9/12</t>
    <phoneticPr fontId="6" type="noConversion"/>
  </si>
  <si>
    <t>「SEO搜尋引擎優化入門與實務操作」研習班</t>
  </si>
  <si>
    <t>8/29、9/1</t>
    <phoneticPr fontId="6" type="noConversion"/>
  </si>
  <si>
    <t>「非財會背景必學-財務報表分析運用」研習班</t>
    <phoneticPr fontId="6" type="noConversion"/>
  </si>
  <si>
    <t>8/30</t>
    <phoneticPr fontId="6" type="noConversion"/>
  </si>
  <si>
    <t>2016年德國福吉沙芬歐洲自行車展</t>
    <phoneticPr fontId="6" type="noConversion"/>
  </si>
  <si>
    <t>8/31-9/4</t>
    <phoneticPr fontId="6" type="noConversion"/>
  </si>
  <si>
    <t>如何培養打動人心的簡報力</t>
  </si>
  <si>
    <t xml:space="preserve">2016年中國特許加盟展覽會(上海) </t>
  </si>
  <si>
    <t>9/1-9/3</t>
    <phoneticPr fontId="6" type="noConversion"/>
  </si>
  <si>
    <t>跨境電商平臺大解密－eBay篇!研討會</t>
  </si>
  <si>
    <t>9/2</t>
  </si>
  <si>
    <t>2016年柏林消費電子展</t>
    <phoneticPr fontId="6" type="noConversion"/>
  </si>
  <si>
    <t>9/2-9/7</t>
    <phoneticPr fontId="6" type="noConversion"/>
  </si>
  <si>
    <t>企業進出口通關實務暨大陸海關法解析</t>
  </si>
  <si>
    <t>9/6</t>
  </si>
  <si>
    <t>國際貿易關鍵付款-信用狀實務與案例講解</t>
  </si>
  <si>
    <t>「業務面對採購談判雙贏策略」研習班</t>
  </si>
  <si>
    <t>9/7</t>
  </si>
  <si>
    <t>2016年東京國際禮品展</t>
    <phoneticPr fontId="6" type="noConversion"/>
  </si>
  <si>
    <t>9/7-9/9</t>
    <phoneticPr fontId="6" type="noConversion"/>
  </si>
  <si>
    <t>南京台灣名品交易會</t>
    <phoneticPr fontId="6" type="noConversion"/>
  </si>
  <si>
    <t>9/9-9/12</t>
    <phoneticPr fontId="6" type="noConversion"/>
  </si>
  <si>
    <t>跨境電商平臺大解密－Amazon篇!研討會</t>
    <phoneticPr fontId="6" type="noConversion"/>
  </si>
  <si>
    <t>9/9、11/4</t>
    <phoneticPr fontId="6" type="noConversion"/>
  </si>
  <si>
    <t>App&amp;Facebook數位行銷-6小時激活企業獲利心鑰</t>
  </si>
  <si>
    <t>9/10</t>
  </si>
  <si>
    <t>台灣歐銀十周年慶祝活動暨商機論壇:邁向綠色智慧城市</t>
    <phoneticPr fontId="6" type="noConversion"/>
  </si>
  <si>
    <t>9/12</t>
    <phoneticPr fontId="6" type="noConversion"/>
  </si>
  <si>
    <t>閃耀東協-前進東協之虎菲律賓市場策略風險管理實務研討會</t>
  </si>
  <si>
    <t>9/12-9/14</t>
    <phoneticPr fontId="6" type="noConversion"/>
  </si>
  <si>
    <t>2016年澳洲國際食品展</t>
  </si>
  <si>
    <t>9/12-9/15</t>
    <phoneticPr fontId="6" type="noConversion"/>
  </si>
  <si>
    <t>2016年芝加哥工具機展</t>
    <phoneticPr fontId="6" type="noConversion"/>
  </si>
  <si>
    <t>9/12-9/17</t>
    <phoneticPr fontId="6" type="noConversion"/>
  </si>
  <si>
    <t>國貿業務技能證照研習班</t>
    <phoneticPr fontId="6" type="noConversion"/>
  </si>
  <si>
    <t>9/12、11/17-12/15</t>
    <phoneticPr fontId="6" type="noConversion"/>
  </si>
  <si>
    <t>國貿中價格條件與付款條件的運用與選擇</t>
    <phoneticPr fontId="6" type="noConversion"/>
  </si>
  <si>
    <t>9/13</t>
    <phoneticPr fontId="6" type="noConversion"/>
  </si>
  <si>
    <t>2016年法蘭克福汽車零配件展</t>
    <phoneticPr fontId="6" type="noConversion"/>
  </si>
  <si>
    <t>9/13-9/17</t>
    <phoneticPr fontId="6" type="noConversion"/>
  </si>
  <si>
    <t>2016年日本東京電玩展</t>
  </si>
  <si>
    <t>9/15-9/18</t>
    <phoneticPr fontId="6" type="noConversion"/>
  </si>
  <si>
    <t>2016年臺灣食品業赴紐西蘭奧克蘭拓銷團</t>
  </si>
  <si>
    <t>9/16-19</t>
  </si>
  <si>
    <t>2016年扣件業赴北歐拓銷團</t>
    <phoneticPr fontId="6" type="noConversion"/>
  </si>
  <si>
    <t>9/18-9/28</t>
    <phoneticPr fontId="6" type="noConversion"/>
  </si>
  <si>
    <t>國貿特訓班-進出口國際貿易實務</t>
  </si>
  <si>
    <t>9/19-10/24</t>
  </si>
  <si>
    <t>商務談判訓練班</t>
  </si>
  <si>
    <t>2016年新疆亞歐博覽會</t>
  </si>
  <si>
    <t>9/20-9/25</t>
    <phoneticPr fontId="6" type="noConversion"/>
  </si>
  <si>
    <t>2016年越南胡志明市醫療醫藥展</t>
    <phoneticPr fontId="6" type="noConversion"/>
  </si>
  <si>
    <t>9/21-9/24</t>
    <phoneticPr fontId="6" type="noConversion"/>
  </si>
  <si>
    <t>新南向政策之市場商機研討會</t>
  </si>
  <si>
    <t>9/22</t>
  </si>
  <si>
    <t>臺灣印刷服務應用與發展國際論壇暨商機交流日</t>
    <phoneticPr fontId="6" type="noConversion"/>
  </si>
  <si>
    <t>9/23-9/24</t>
    <phoneticPr fontId="6" type="noConversion"/>
  </si>
  <si>
    <t>2016年台灣優質產品及專利產品日本拓銷團</t>
    <phoneticPr fontId="6" type="noConversion"/>
  </si>
  <si>
    <t>9/25-10/1</t>
    <phoneticPr fontId="6" type="noConversion"/>
  </si>
  <si>
    <t>大陸智慧醫療健康商機解析暨大陸節能環保產業現況及潛在商機分享研討會</t>
    <phoneticPr fontId="6" type="noConversion"/>
  </si>
  <si>
    <t>9/29</t>
  </si>
  <si>
    <t>中國大陸邊境貿易市調發表暨中亞區域現況與市場分析研討會</t>
  </si>
  <si>
    <t>信用狀押匯「單據瑕疵」問題解析與案例講解</t>
  </si>
  <si>
    <t>產品英語簡報技巧</t>
  </si>
  <si>
    <t>10/4</t>
  </si>
  <si>
    <t>簡單學會說泰文-泰文會話</t>
  </si>
  <si>
    <t>2016年伊朗國際工業展覽會</t>
    <phoneticPr fontId="6" type="noConversion"/>
  </si>
  <si>
    <t>10/5-10/8</t>
    <phoneticPr fontId="6" type="noConversion"/>
  </si>
  <si>
    <t>2016年印尼國際塑橡膠、包裝、印刷及製藥設備展</t>
    <phoneticPr fontId="6" type="noConversion"/>
  </si>
  <si>
    <t>2016年科隆國際機車暨零配件展</t>
    <phoneticPr fontId="6" type="noConversion"/>
  </si>
  <si>
    <t>10/5-10/9</t>
    <phoneticPr fontId="6" type="noConversion"/>
  </si>
  <si>
    <t>寮國市場及電商商機說明會</t>
  </si>
  <si>
    <t>10/6</t>
  </si>
  <si>
    <t>2016年伊朗及中東利基產業拓銷團</t>
    <phoneticPr fontId="6" type="noConversion"/>
  </si>
  <si>
    <t>10/7-10/20</t>
    <phoneticPr fontId="6" type="noConversion"/>
  </si>
  <si>
    <t>全方位秘書助理訓練實務班</t>
  </si>
  <si>
    <t>10/11</t>
  </si>
  <si>
    <t>「貿易付款方式與風險規避」研習班</t>
  </si>
  <si>
    <t>10/12</t>
  </si>
  <si>
    <t>突破盲點!策略性議價談判技巧</t>
  </si>
  <si>
    <t>2016年日本國際福址機器展</t>
    <phoneticPr fontId="6" type="noConversion"/>
  </si>
  <si>
    <t>10/12-10/14</t>
    <phoneticPr fontId="6" type="noConversion"/>
  </si>
  <si>
    <t>2016年織襪產業聚落採購洽談會</t>
  </si>
  <si>
    <t>10/13</t>
  </si>
  <si>
    <t>東協市場商機探索研討會</t>
  </si>
  <si>
    <t>10/14</t>
  </si>
  <si>
    <t>第120屆中國進出口商品交易會(秋季廣交會)</t>
    <phoneticPr fontId="6" type="noConversion"/>
  </si>
  <si>
    <t>10/15-10/19</t>
    <phoneticPr fontId="6" type="noConversion"/>
  </si>
  <si>
    <t>2016年東南非利基市場拓銷團</t>
    <phoneticPr fontId="6" type="noConversion"/>
  </si>
  <si>
    <t>10/15-10/29</t>
    <phoneticPr fontId="6" type="noConversion"/>
  </si>
  <si>
    <t>2016年土耳其、捷克及波蘭布局拓銷團</t>
    <phoneticPr fontId="6" type="noConversion"/>
  </si>
  <si>
    <t>10/16-10/26</t>
    <phoneticPr fontId="6" type="noConversion"/>
  </si>
  <si>
    <t>2016年美加潛力產品拓銷團</t>
    <phoneticPr fontId="6" type="noConversion"/>
  </si>
  <si>
    <t>10/16-10/27</t>
    <phoneticPr fontId="6" type="noConversion"/>
  </si>
  <si>
    <t>2016年巴黎國際食品展</t>
  </si>
  <si>
    <t>10/16-10/20</t>
    <phoneticPr fontId="6" type="noConversion"/>
  </si>
  <si>
    <t xml:space="preserve">2016年法國坎城影視節展-台灣動畫館    </t>
  </si>
  <si>
    <t>10/17-10/20</t>
  </si>
  <si>
    <t>2016年越南河內工業展</t>
    <phoneticPr fontId="6" type="noConversion"/>
  </si>
  <si>
    <t>10/17-10/20</t>
    <phoneticPr fontId="6" type="noConversion"/>
  </si>
  <si>
    <t>從臺灣營運大陸「跨境電子商務」的 市場商機及操作實務 新書發表會</t>
    <phoneticPr fontId="6" type="noConversion"/>
  </si>
  <si>
    <t>10/17、10/24</t>
    <phoneticPr fontId="6" type="noConversion"/>
  </si>
  <si>
    <t>2016年工業產品赴緬甸及馬來西亞拓銷布局團</t>
    <phoneticPr fontId="6" type="noConversion"/>
  </si>
  <si>
    <t>10/17-10/26</t>
    <phoneticPr fontId="6" type="noConversion"/>
  </si>
  <si>
    <t>如何利用網路行銷開發國外訂單</t>
  </si>
  <si>
    <t>10/18</t>
  </si>
  <si>
    <t>年度計畫與預算編擬實務</t>
    <phoneticPr fontId="6" type="noConversion"/>
  </si>
  <si>
    <t>10/18</t>
    <phoneticPr fontId="6" type="noConversion"/>
  </si>
  <si>
    <t>英文貿易契約與其訂立技巧，解讀契約不再霧煞煞</t>
  </si>
  <si>
    <t>2016年中國國際嬰童用品展覽會</t>
    <phoneticPr fontId="6" type="noConversion"/>
  </si>
  <si>
    <t>10/19-10/21</t>
    <phoneticPr fontId="6" type="noConversion"/>
  </si>
  <si>
    <t>2016年德國杜塞道夫橡塑膠</t>
    <phoneticPr fontId="6" type="noConversion"/>
  </si>
  <si>
    <t>10/19-10/26</t>
    <phoneticPr fontId="6" type="noConversion"/>
  </si>
  <si>
    <t>開發日本客戶實務與數位角色行銷祕訣大揭密研討會暨新書發表</t>
    <phoneticPr fontId="6" type="noConversion"/>
  </si>
  <si>
    <t>10/18、26、28</t>
  </si>
  <si>
    <t>2016年東歐暨巴爾幹貿易訪問團</t>
    <phoneticPr fontId="6" type="noConversion"/>
  </si>
  <si>
    <t>10/22-11/5</t>
    <phoneticPr fontId="6" type="noConversion"/>
  </si>
  <si>
    <t>2016年東協新興市場拓銷團</t>
    <phoneticPr fontId="6" type="noConversion"/>
  </si>
  <si>
    <t>10/24-11/5</t>
    <phoneticPr fontId="6" type="noConversion"/>
  </si>
  <si>
    <t>國際會展英語特訓班</t>
    <phoneticPr fontId="6" type="noConversion"/>
  </si>
  <si>
    <t>10/26</t>
  </si>
  <si>
    <t>國際行銷諮詢服務說明會</t>
    <phoneticPr fontId="6" type="noConversion"/>
  </si>
  <si>
    <t>10/26、11/11、11/15、11/28</t>
  </si>
  <si>
    <t>6小時船務應英語就上手</t>
  </si>
  <si>
    <t>10/27</t>
  </si>
  <si>
    <t>「如何利用電子商務擴展商機」研討會-含新竹、台中、台南、高雄共4場次</t>
    <phoneticPr fontId="6" type="noConversion"/>
  </si>
  <si>
    <t>10/27、11/16、11/22、11/28</t>
    <phoneticPr fontId="6" type="noConversion"/>
  </si>
  <si>
    <t>非洲亮點四國貿易訪問團</t>
    <phoneticPr fontId="6" type="noConversion"/>
  </si>
  <si>
    <t>10/29-11/13</t>
    <phoneticPr fontId="6" type="noConversion"/>
  </si>
  <si>
    <t>2016年中國(無錫)國際物聯網博覽會</t>
  </si>
  <si>
    <t>2016年中草藥原物料供應鏈團</t>
  </si>
  <si>
    <t>10/31-11/6</t>
    <phoneticPr fontId="6" type="noConversion"/>
  </si>
  <si>
    <t>臺灣外銷拓展新思維</t>
  </si>
  <si>
    <t>11/1</t>
  </si>
  <si>
    <t>2016年美國汽車售後服務零件展</t>
    <phoneticPr fontId="6" type="noConversion"/>
  </si>
  <si>
    <t>11/1-11/3</t>
    <phoneticPr fontId="6" type="noConversion"/>
  </si>
  <si>
    <t>企業採購談判策略與合約管理</t>
  </si>
  <si>
    <t>11/2</t>
  </si>
  <si>
    <t>柬埔寨市場商機說明會</t>
  </si>
  <si>
    <t>網路行銷實戰篇：如何利用數位媒體建立口碑讓客戶幫您行銷</t>
  </si>
  <si>
    <t>印度、科威特市場分析與商機探索</t>
    <phoneticPr fontId="6" type="noConversion"/>
  </si>
  <si>
    <t>11/4、11/9、11/10</t>
    <phoneticPr fontId="6" type="noConversion"/>
  </si>
  <si>
    <t>2016年台灣電路板暨電子連接產業赴德國拓銷考察團</t>
    <phoneticPr fontId="6" type="noConversion"/>
  </si>
  <si>
    <t>11/6-11/13</t>
    <phoneticPr fontId="6" type="noConversion"/>
  </si>
  <si>
    <t>2016年上海秋季國際食品展</t>
  </si>
  <si>
    <t>11/7-11/9</t>
    <phoneticPr fontId="6" type="noConversion"/>
  </si>
  <si>
    <t>2016年慕尼黑電子展</t>
    <phoneticPr fontId="6" type="noConversion"/>
  </si>
  <si>
    <t>11/8-11/11</t>
    <phoneticPr fontId="6" type="noConversion"/>
  </si>
  <si>
    <t>解讀中國大陸汽車、ICT供應鏈暨「中國大陸製造2025」商機研討會</t>
  </si>
  <si>
    <t>11/8、22、24</t>
  </si>
  <si>
    <t>這樣參展最有效率-如何為國際商展加值</t>
  </si>
  <si>
    <t>11/9</t>
  </si>
  <si>
    <t>如何與大陸廠商簽訂買賣合約</t>
  </si>
  <si>
    <t>新藍海 新商機
馬紹爾群島市場商機暨投資貿易說明會</t>
  </si>
  <si>
    <t>中東重點市場及利基產業研討會暨《切入中東市場商機》新書發表</t>
  </si>
  <si>
    <t>11/10、11/14、11/21</t>
    <phoneticPr fontId="6" type="noConversion"/>
  </si>
  <si>
    <t>2016年杜塞道夫醫療器材展</t>
    <phoneticPr fontId="6" type="noConversion"/>
  </si>
  <si>
    <t>11/14-11/17</t>
    <phoneticPr fontId="6" type="noConversion"/>
  </si>
  <si>
    <t>2016年伊朗國際汽車零配件展</t>
    <phoneticPr fontId="6" type="noConversion"/>
  </si>
  <si>
    <t>11/15-11/18</t>
    <phoneticPr fontId="6" type="noConversion"/>
  </si>
  <si>
    <t>2016年日本國際工具機展</t>
    <phoneticPr fontId="6" type="noConversion"/>
  </si>
  <si>
    <t>11/17-11/22</t>
    <phoneticPr fontId="6" type="noConversion"/>
  </si>
  <si>
    <t>有效提升銷售績效技巧</t>
  </si>
  <si>
    <t>台北遊戲商務媒合大會</t>
  </si>
  <si>
    <t>11/22</t>
  </si>
  <si>
    <t>2016年中國國際教育裝備及智慧教育展-臺灣智慧校園體驗館</t>
  </si>
  <si>
    <t>11/23-11/25</t>
  </si>
  <si>
    <t>東南亞市場商機研討會</t>
  </si>
  <si>
    <t>11/25</t>
  </si>
  <si>
    <t>英商LE Cashmere織品採洽會</t>
  </si>
  <si>
    <t>12/1</t>
  </si>
  <si>
    <t>2016年印度國際照明大展</t>
    <phoneticPr fontId="6" type="noConversion"/>
  </si>
  <si>
    <t>12/2-12/4</t>
    <phoneticPr fontId="6" type="noConversion"/>
  </si>
  <si>
    <t>2016年印度汽車一二階廠及通路策略合作團</t>
    <phoneticPr fontId="6" type="noConversion"/>
  </si>
  <si>
    <t>12/3-12/10</t>
    <phoneticPr fontId="6" type="noConversion"/>
  </si>
  <si>
    <t>2016年精密零組件赴日拓銷團</t>
    <phoneticPr fontId="6" type="noConversion"/>
  </si>
  <si>
    <t>12/5-12/10</t>
    <phoneticPr fontId="6" type="noConversion"/>
  </si>
  <si>
    <t>105年「臺灣形象廣宣計畫」年終成果發表會</t>
    <phoneticPr fontId="6" type="noConversion"/>
  </si>
  <si>
    <t>12/6</t>
    <phoneticPr fontId="6" type="noConversion"/>
  </si>
  <si>
    <t>新南向市場商機大爆發-印尼、印度、菲律賓及越南</t>
  </si>
  <si>
    <t>12/6-12/8、12/12、12/13</t>
    <phoneticPr fontId="6" type="noConversion"/>
  </si>
  <si>
    <t>一例一休修法通過後對企業的衝擊與影響</t>
  </si>
  <si>
    <t>12/7</t>
  </si>
  <si>
    <t xml:space="preserve">2016年新加坡亞洲電視節展-台灣動畫館 </t>
    <phoneticPr fontId="6" type="noConversion"/>
  </si>
  <si>
    <t>12/7-12/9</t>
    <phoneticPr fontId="6" type="noConversion"/>
  </si>
  <si>
    <t>進出口管理規定及通關實務</t>
  </si>
  <si>
    <t>12/8</t>
  </si>
  <si>
    <t>2016「兩岸華商運用場域經濟轉型升級創新品牌暨產業旅遊」高峰論壇</t>
  </si>
  <si>
    <t>12/9</t>
  </si>
  <si>
    <t>微型品牌也能輕鬆上手的台式品牌行銷策略</t>
  </si>
  <si>
    <t>12/17</t>
  </si>
  <si>
    <t>「參展行銷及參展技巧經驗實務分享」研討會</t>
  </si>
  <si>
    <t>12/19</t>
  </si>
  <si>
    <t>荷蘭、西班牙市場大解密</t>
  </si>
  <si>
    <r>
      <rPr>
        <b/>
        <sz val="18"/>
        <rFont val="標楷體"/>
        <family val="4"/>
        <charset val="136"/>
      </rPr>
      <t xml:space="preserve">貿易局委託辦理之各項展覽、培訓及研討會等業務參加人員男女比例統計表
</t>
    </r>
    <r>
      <rPr>
        <b/>
        <sz val="18"/>
        <rFont val="Times New Roman"/>
        <family val="1"/>
      </rPr>
      <t xml:space="preserve">The various exhibitions, training and seminars and other business statistics proportion of men and women participants - entrusted to handle by Bureau of Foreign Trade  </t>
    </r>
    <phoneticPr fontId="6" type="noConversion"/>
  </si>
  <si>
    <r>
      <rPr>
        <b/>
        <sz val="12"/>
        <rFont val="標楷體"/>
        <family val="4"/>
        <charset val="136"/>
      </rPr>
      <t>中華民國</t>
    </r>
    <r>
      <rPr>
        <b/>
        <sz val="12"/>
        <rFont val="Times New Roman"/>
        <family val="1"/>
      </rPr>
      <t>104</t>
    </r>
    <r>
      <rPr>
        <b/>
        <sz val="12"/>
        <rFont val="標楷體"/>
        <family val="4"/>
        <charset val="136"/>
      </rPr>
      <t xml:space="preserve">年度
</t>
    </r>
    <r>
      <rPr>
        <b/>
        <sz val="12"/>
        <rFont val="Times New Roman"/>
        <family val="1"/>
      </rPr>
      <t>2015</t>
    </r>
    <phoneticPr fontId="6" type="noConversion"/>
  </si>
  <si>
    <r>
      <rPr>
        <sz val="12"/>
        <rFont val="標楷體"/>
        <family val="4"/>
        <charset val="136"/>
      </rPr>
      <t>士奇傳播</t>
    </r>
    <phoneticPr fontId="6" type="noConversion"/>
  </si>
  <si>
    <r>
      <rPr>
        <sz val="12"/>
        <rFont val="標楷體"/>
        <family val="4"/>
        <charset val="136"/>
      </rPr>
      <t>區域經濟整合校園座談會共四場</t>
    </r>
    <phoneticPr fontId="6" type="noConversion"/>
  </si>
  <si>
    <r>
      <t>5/8</t>
    </r>
    <r>
      <rPr>
        <sz val="12"/>
        <rFont val="標楷體"/>
        <family val="4"/>
        <charset val="136"/>
      </rPr>
      <t>、</t>
    </r>
    <r>
      <rPr>
        <sz val="12"/>
        <rFont val="Times New Roman"/>
        <family val="1"/>
      </rPr>
      <t>6/9</t>
    </r>
    <r>
      <rPr>
        <sz val="12"/>
        <rFont val="標楷體"/>
        <family val="4"/>
        <charset val="136"/>
      </rPr>
      <t>、</t>
    </r>
    <r>
      <rPr>
        <sz val="12"/>
        <rFont val="Times New Roman"/>
        <family val="1"/>
      </rPr>
      <t>9/23</t>
    </r>
    <r>
      <rPr>
        <sz val="12"/>
        <rFont val="標楷體"/>
        <family val="4"/>
        <charset val="136"/>
      </rPr>
      <t>、</t>
    </r>
    <r>
      <rPr>
        <sz val="12"/>
        <rFont val="Times New Roman"/>
        <family val="1"/>
      </rPr>
      <t>11/27</t>
    </r>
  </si>
  <si>
    <r>
      <rPr>
        <sz val="12"/>
        <rFont val="標楷體"/>
        <family val="4"/>
        <charset val="136"/>
      </rPr>
      <t>臺北市進出口公會</t>
    </r>
    <phoneticPr fontId="6" type="noConversion"/>
  </si>
  <si>
    <r>
      <t>104</t>
    </r>
    <r>
      <rPr>
        <sz val="12"/>
        <rFont val="標楷體"/>
        <family val="4"/>
        <charset val="136"/>
      </rPr>
      <t>年度阿拉伯語班</t>
    </r>
    <phoneticPr fontId="6" type="noConversion"/>
  </si>
  <si>
    <r>
      <t>1-11</t>
    </r>
    <r>
      <rPr>
        <sz val="12"/>
        <rFont val="標楷體"/>
        <family val="4"/>
        <charset val="136"/>
      </rPr>
      <t>月</t>
    </r>
    <phoneticPr fontId="6" type="noConversion"/>
  </si>
  <si>
    <r>
      <rPr>
        <sz val="12"/>
        <rFont val="標楷體"/>
        <family val="4"/>
        <charset val="136"/>
      </rPr>
      <t>企業永續發展協會</t>
    </r>
    <phoneticPr fontId="6" type="noConversion"/>
  </si>
  <si>
    <r>
      <rPr>
        <sz val="12"/>
        <rFont val="標楷體"/>
        <family val="4"/>
        <charset val="136"/>
      </rPr>
      <t>全球永續</t>
    </r>
    <r>
      <rPr>
        <sz val="12"/>
        <rFont val="Times New Roman"/>
        <family val="1"/>
      </rPr>
      <t>/</t>
    </r>
    <r>
      <rPr>
        <sz val="12"/>
        <rFont val="標楷體"/>
        <family val="4"/>
        <charset val="136"/>
      </rPr>
      <t>企業社會責任推廣宣導會</t>
    </r>
    <r>
      <rPr>
        <sz val="12"/>
        <rFont val="Times New Roman"/>
        <family val="1"/>
      </rPr>
      <t>(</t>
    </r>
    <r>
      <rPr>
        <sz val="12"/>
        <rFont val="標楷體"/>
        <family val="4"/>
        <charset val="136"/>
      </rPr>
      <t>臺北、臺中、高雄、桃園、新竹、臺南，共計</t>
    </r>
    <r>
      <rPr>
        <sz val="12"/>
        <rFont val="Times New Roman"/>
        <family val="1"/>
      </rPr>
      <t>10</t>
    </r>
    <r>
      <rPr>
        <sz val="12"/>
        <rFont val="標楷體"/>
        <family val="4"/>
        <charset val="136"/>
      </rPr>
      <t>場次</t>
    </r>
    <r>
      <rPr>
        <sz val="12"/>
        <rFont val="Times New Roman"/>
        <family val="1"/>
      </rPr>
      <t>)</t>
    </r>
    <phoneticPr fontId="6" type="noConversion"/>
  </si>
  <si>
    <r>
      <t>4/22</t>
    </r>
    <r>
      <rPr>
        <sz val="12"/>
        <rFont val="標楷體"/>
        <family val="4"/>
        <charset val="136"/>
      </rPr>
      <t>、</t>
    </r>
    <r>
      <rPr>
        <sz val="12"/>
        <rFont val="Times New Roman"/>
        <family val="1"/>
      </rPr>
      <t>4/28</t>
    </r>
    <r>
      <rPr>
        <sz val="12"/>
        <rFont val="標楷體"/>
        <family val="4"/>
        <charset val="136"/>
      </rPr>
      <t>、</t>
    </r>
    <r>
      <rPr>
        <sz val="12"/>
        <rFont val="Times New Roman"/>
        <family val="1"/>
      </rPr>
      <t>5/5</t>
    </r>
    <r>
      <rPr>
        <sz val="12"/>
        <rFont val="標楷體"/>
        <family val="4"/>
        <charset val="136"/>
      </rPr>
      <t>、</t>
    </r>
    <r>
      <rPr>
        <sz val="12"/>
        <rFont val="Times New Roman"/>
        <family val="1"/>
      </rPr>
      <t>5/28</t>
    </r>
    <r>
      <rPr>
        <sz val="12"/>
        <rFont val="標楷體"/>
        <family val="4"/>
        <charset val="136"/>
      </rPr>
      <t>、</t>
    </r>
    <r>
      <rPr>
        <sz val="12"/>
        <rFont val="Times New Roman"/>
        <family val="1"/>
      </rPr>
      <t>6/2</t>
    </r>
    <r>
      <rPr>
        <sz val="12"/>
        <rFont val="標楷體"/>
        <family val="4"/>
        <charset val="136"/>
      </rPr>
      <t>、</t>
    </r>
    <r>
      <rPr>
        <sz val="12"/>
        <rFont val="Times New Roman"/>
        <family val="1"/>
      </rPr>
      <t>6/17</t>
    </r>
    <r>
      <rPr>
        <sz val="12"/>
        <rFont val="標楷體"/>
        <family val="4"/>
        <charset val="136"/>
      </rPr>
      <t>、</t>
    </r>
    <r>
      <rPr>
        <sz val="12"/>
        <rFont val="Times New Roman"/>
        <family val="1"/>
      </rPr>
      <t>8/14</t>
    </r>
    <r>
      <rPr>
        <sz val="12"/>
        <rFont val="標楷體"/>
        <family val="4"/>
        <charset val="136"/>
      </rPr>
      <t>、</t>
    </r>
    <r>
      <rPr>
        <sz val="12"/>
        <rFont val="Times New Roman"/>
        <family val="1"/>
      </rPr>
      <t>9/1</t>
    </r>
    <r>
      <rPr>
        <sz val="12"/>
        <rFont val="標楷體"/>
        <family val="4"/>
        <charset val="136"/>
      </rPr>
      <t>、</t>
    </r>
    <r>
      <rPr>
        <sz val="12"/>
        <rFont val="Times New Roman"/>
        <family val="1"/>
      </rPr>
      <t>9/11</t>
    </r>
    <r>
      <rPr>
        <sz val="12"/>
        <rFont val="標楷體"/>
        <family val="4"/>
        <charset val="136"/>
      </rPr>
      <t>、</t>
    </r>
    <r>
      <rPr>
        <sz val="12"/>
        <rFont val="Times New Roman"/>
        <family val="1"/>
      </rPr>
      <t>10/6</t>
    </r>
    <phoneticPr fontId="6" type="noConversion"/>
  </si>
  <si>
    <r>
      <rPr>
        <sz val="12"/>
        <rFont val="標楷體"/>
        <family val="4"/>
        <charset val="136"/>
      </rPr>
      <t>推動綠色貿易專案辦公室</t>
    </r>
    <phoneticPr fontId="6" type="noConversion"/>
  </si>
  <si>
    <r>
      <t>2015</t>
    </r>
    <r>
      <rPr>
        <sz val="12"/>
        <rFont val="標楷體"/>
        <family val="4"/>
        <charset val="136"/>
      </rPr>
      <t>年綠色貿易產業學程系列</t>
    </r>
    <r>
      <rPr>
        <sz val="12"/>
        <rFont val="Times New Roman"/>
        <family val="1"/>
      </rPr>
      <t xml:space="preserve">I: </t>
    </r>
    <r>
      <rPr>
        <sz val="12"/>
        <rFont val="標楷體"/>
        <family val="4"/>
        <charset val="136"/>
      </rPr>
      <t>永續消費風潮與綠色認證申請實務專班</t>
    </r>
    <phoneticPr fontId="6" type="noConversion"/>
  </si>
  <si>
    <t>5/20-5/21</t>
    <phoneticPr fontId="6" type="noConversion"/>
  </si>
  <si>
    <r>
      <t>2015</t>
    </r>
    <r>
      <rPr>
        <sz val="12"/>
        <rFont val="標楷體"/>
        <family val="4"/>
        <charset val="136"/>
      </rPr>
      <t>綠色貿易產業學程系列</t>
    </r>
    <r>
      <rPr>
        <sz val="12"/>
        <rFont val="Times New Roman"/>
        <family val="1"/>
      </rPr>
      <t xml:space="preserve">II: </t>
    </r>
    <r>
      <rPr>
        <sz val="12"/>
        <rFont val="標楷體"/>
        <family val="4"/>
        <charset val="136"/>
      </rPr>
      <t>你所不知的綠色貿易行銷技巧實戰班</t>
    </r>
    <phoneticPr fontId="6" type="noConversion"/>
  </si>
  <si>
    <t>6/23-6/24</t>
    <phoneticPr fontId="6" type="noConversion"/>
  </si>
  <si>
    <r>
      <t>2015</t>
    </r>
    <r>
      <rPr>
        <sz val="12"/>
        <rFont val="標楷體"/>
        <family val="4"/>
        <charset val="136"/>
      </rPr>
      <t>綠色貿易國際研討會</t>
    </r>
    <r>
      <rPr>
        <sz val="12"/>
        <rFont val="Times New Roman"/>
        <family val="1"/>
      </rPr>
      <t xml:space="preserve">: </t>
    </r>
    <r>
      <rPr>
        <sz val="12"/>
        <rFont val="標楷體"/>
        <family val="4"/>
        <charset val="136"/>
      </rPr>
      <t>開創全球綠色商機的關鍵下一步</t>
    </r>
    <phoneticPr fontId="6" type="noConversion"/>
  </si>
  <si>
    <t>9/2</t>
    <phoneticPr fontId="6" type="noConversion"/>
  </si>
  <si>
    <r>
      <t>2015</t>
    </r>
    <r>
      <rPr>
        <sz val="12"/>
        <rFont val="標楷體"/>
        <family val="4"/>
        <charset val="136"/>
      </rPr>
      <t>綠色貿易國際高峰論壇</t>
    </r>
    <r>
      <rPr>
        <sz val="12"/>
        <rFont val="Times New Roman"/>
        <family val="1"/>
      </rPr>
      <t>-</t>
    </r>
    <r>
      <rPr>
        <sz val="12"/>
        <rFont val="標楷體"/>
        <family val="4"/>
        <charset val="136"/>
      </rPr>
      <t>聚焦巴黎氣候峰會</t>
    </r>
    <r>
      <rPr>
        <sz val="12"/>
        <rFont val="Times New Roman"/>
        <family val="1"/>
      </rPr>
      <t>:</t>
    </r>
    <r>
      <rPr>
        <sz val="12"/>
        <rFont val="標楷體"/>
        <family val="4"/>
        <charset val="136"/>
      </rPr>
      <t>全球綠色貿易商機與展望</t>
    </r>
    <phoneticPr fontId="6" type="noConversion"/>
  </si>
  <si>
    <t>11/10</t>
    <phoneticPr fontId="6" type="noConversion"/>
  </si>
  <si>
    <r>
      <t>2015</t>
    </r>
    <r>
      <rPr>
        <sz val="12"/>
        <rFont val="標楷體"/>
        <family val="4"/>
        <charset val="136"/>
      </rPr>
      <t>綠色貿易成果發表會</t>
    </r>
    <phoneticPr fontId="6" type="noConversion"/>
  </si>
  <si>
    <r>
      <rPr>
        <sz val="12"/>
        <rFont val="標楷體"/>
        <family val="4"/>
        <charset val="136"/>
      </rPr>
      <t>台經院</t>
    </r>
    <phoneticPr fontId="6" type="noConversion"/>
  </si>
  <si>
    <r>
      <rPr>
        <sz val="12"/>
        <rFont val="標楷體"/>
        <family val="4"/>
        <charset val="136"/>
      </rPr>
      <t>全球經貿情勢分析研討會─含臺中、高雄共</t>
    </r>
    <r>
      <rPr>
        <sz val="12"/>
        <rFont val="Times New Roman"/>
        <family val="1"/>
      </rPr>
      <t>2</t>
    </r>
    <r>
      <rPr>
        <sz val="12"/>
        <rFont val="標楷體"/>
        <family val="4"/>
        <charset val="136"/>
      </rPr>
      <t>場</t>
    </r>
    <phoneticPr fontId="6" type="noConversion"/>
  </si>
  <si>
    <r>
      <t>4/27</t>
    </r>
    <r>
      <rPr>
        <sz val="12"/>
        <rFont val="標楷體"/>
        <family val="4"/>
        <charset val="136"/>
      </rPr>
      <t>、</t>
    </r>
    <r>
      <rPr>
        <sz val="12"/>
        <rFont val="Times New Roman"/>
        <family val="1"/>
      </rPr>
      <t>5/29</t>
    </r>
    <phoneticPr fontId="6" type="noConversion"/>
  </si>
  <si>
    <r>
      <rPr>
        <sz val="12"/>
        <rFont val="標楷體"/>
        <family val="4"/>
        <charset val="136"/>
      </rPr>
      <t>「國貿條規</t>
    </r>
    <r>
      <rPr>
        <sz val="12"/>
        <rFont val="Times New Roman"/>
        <family val="1"/>
      </rPr>
      <t>(Incoterms 2010)</t>
    </r>
    <r>
      <rPr>
        <sz val="12"/>
        <rFont val="標楷體"/>
        <family val="4"/>
        <charset val="136"/>
      </rPr>
      <t>解析與應用」研討會</t>
    </r>
    <phoneticPr fontId="6" type="noConversion"/>
  </si>
  <si>
    <t>6/24</t>
    <phoneticPr fontId="6" type="noConversion"/>
  </si>
  <si>
    <r>
      <rPr>
        <sz val="12"/>
        <rFont val="標楷體"/>
        <family val="4"/>
        <charset val="136"/>
      </rPr>
      <t>｢</t>
    </r>
    <r>
      <rPr>
        <sz val="12"/>
        <rFont val="Times New Roman"/>
        <family val="1"/>
      </rPr>
      <t>2015</t>
    </r>
    <r>
      <rPr>
        <sz val="12"/>
        <rFont val="標楷體"/>
        <family val="4"/>
        <charset val="136"/>
      </rPr>
      <t>年全球暨臺灣經貿展望｣研討會─臺北場</t>
    </r>
    <phoneticPr fontId="6" type="noConversion"/>
  </si>
  <si>
    <t>12/1</t>
    <phoneticPr fontId="6" type="noConversion"/>
  </si>
  <si>
    <r>
      <rPr>
        <sz val="12"/>
        <rFont val="標楷體"/>
        <family val="4"/>
        <charset val="136"/>
      </rPr>
      <t>中經院</t>
    </r>
    <phoneticPr fontId="6" type="noConversion"/>
  </si>
  <si>
    <r>
      <rPr>
        <sz val="12"/>
        <rFont val="標楷體"/>
        <family val="4"/>
        <charset val="136"/>
      </rPr>
      <t>「多邊貿易體系現況及未來：為何重要？」</t>
    </r>
    <r>
      <rPr>
        <sz val="12"/>
        <rFont val="Times New Roman"/>
        <family val="1"/>
      </rPr>
      <t xml:space="preserve"> </t>
    </r>
    <r>
      <rPr>
        <sz val="12"/>
        <rFont val="標楷體"/>
        <family val="4"/>
        <charset val="136"/>
      </rPr>
      <t>專題演講</t>
    </r>
    <phoneticPr fontId="6" type="noConversion"/>
  </si>
  <si>
    <t>1/13</t>
  </si>
  <si>
    <r>
      <rPr>
        <sz val="12"/>
        <rFont val="標楷體"/>
        <family val="4"/>
        <charset val="136"/>
      </rPr>
      <t>「</t>
    </r>
    <r>
      <rPr>
        <sz val="12"/>
        <rFont val="Times New Roman"/>
        <family val="1"/>
      </rPr>
      <t>2015</t>
    </r>
    <r>
      <rPr>
        <sz val="12"/>
        <rFont val="標楷體"/>
        <family val="4"/>
        <charset val="136"/>
      </rPr>
      <t>年經濟自由度報告－深化臺美經貿關係暨臺灣加入區域經濟整合」研討會</t>
    </r>
    <phoneticPr fontId="6" type="noConversion"/>
  </si>
  <si>
    <r>
      <rPr>
        <sz val="12"/>
        <rFont val="標楷體"/>
        <family val="4"/>
        <charset val="136"/>
      </rPr>
      <t>國際經貿基本原則課程專班</t>
    </r>
    <r>
      <rPr>
        <sz val="12"/>
        <rFont val="Times New Roman"/>
        <family val="1"/>
      </rPr>
      <t>(1)</t>
    </r>
    <r>
      <rPr>
        <sz val="12"/>
        <rFont val="標楷體"/>
        <family val="4"/>
        <charset val="136"/>
      </rPr>
      <t>、</t>
    </r>
    <r>
      <rPr>
        <sz val="12"/>
        <rFont val="Times New Roman"/>
        <family val="1"/>
      </rPr>
      <t>(2)</t>
    </r>
    <r>
      <rPr>
        <sz val="12"/>
        <rFont val="標楷體"/>
        <family val="4"/>
        <charset val="136"/>
      </rPr>
      <t>、</t>
    </r>
    <r>
      <rPr>
        <sz val="12"/>
        <rFont val="Times New Roman"/>
        <family val="1"/>
      </rPr>
      <t>(3)</t>
    </r>
    <phoneticPr fontId="6" type="noConversion"/>
  </si>
  <si>
    <r>
      <t>3/18</t>
    </r>
    <r>
      <rPr>
        <sz val="12"/>
        <rFont val="標楷體"/>
        <family val="4"/>
        <charset val="136"/>
      </rPr>
      <t>、</t>
    </r>
    <r>
      <rPr>
        <sz val="12"/>
        <rFont val="Times New Roman"/>
        <family val="1"/>
      </rPr>
      <t>3/25</t>
    </r>
    <r>
      <rPr>
        <sz val="12"/>
        <rFont val="標楷體"/>
        <family val="4"/>
        <charset val="136"/>
      </rPr>
      <t>、</t>
    </r>
    <r>
      <rPr>
        <sz val="12"/>
        <rFont val="Times New Roman"/>
        <family val="1"/>
      </rPr>
      <t>4/1</t>
    </r>
    <phoneticPr fontId="6" type="noConversion"/>
  </si>
  <si>
    <r>
      <t>TPP/RCEP</t>
    </r>
    <r>
      <rPr>
        <sz val="12"/>
        <rFont val="標楷體"/>
        <family val="4"/>
        <charset val="136"/>
      </rPr>
      <t>校園沙龍－臺東大學</t>
    </r>
    <phoneticPr fontId="6" type="noConversion"/>
  </si>
  <si>
    <t>3/24</t>
  </si>
  <si>
    <r>
      <t>TPP/RCEP</t>
    </r>
    <r>
      <rPr>
        <sz val="12"/>
        <rFont val="標楷體"/>
        <family val="4"/>
        <charset val="136"/>
      </rPr>
      <t>校園沙龍－高雄大學</t>
    </r>
    <phoneticPr fontId="6" type="noConversion"/>
  </si>
  <si>
    <t>4/14</t>
  </si>
  <si>
    <r>
      <rPr>
        <sz val="12"/>
        <rFont val="標楷體"/>
        <family val="4"/>
        <charset val="136"/>
      </rPr>
      <t>「關鍵的一步：加入</t>
    </r>
    <r>
      <rPr>
        <sz val="12"/>
        <rFont val="Times New Roman"/>
        <family val="1"/>
      </rPr>
      <t>TPP/RCEP</t>
    </r>
    <r>
      <rPr>
        <sz val="12"/>
        <rFont val="標楷體"/>
        <family val="4"/>
        <charset val="136"/>
      </rPr>
      <t>對我國產業發展之機會與挑戰」研討會</t>
    </r>
    <phoneticPr fontId="6" type="noConversion"/>
  </si>
  <si>
    <r>
      <t>TPP/RCEP</t>
    </r>
    <r>
      <rPr>
        <sz val="12"/>
        <rFont val="標楷體"/>
        <family val="4"/>
        <charset val="136"/>
      </rPr>
      <t>校園沙龍－成功大學</t>
    </r>
    <phoneticPr fontId="6" type="noConversion"/>
  </si>
  <si>
    <r>
      <t>TPP/RCEP</t>
    </r>
    <r>
      <rPr>
        <sz val="12"/>
        <rFont val="標楷體"/>
        <family val="4"/>
        <charset val="136"/>
      </rPr>
      <t>校園沙龍－雙溪高中</t>
    </r>
    <phoneticPr fontId="6" type="noConversion"/>
  </si>
  <si>
    <r>
      <rPr>
        <sz val="12"/>
        <rFont val="標楷體"/>
        <family val="4"/>
        <charset val="136"/>
      </rPr>
      <t>「探討陸韓</t>
    </r>
    <r>
      <rPr>
        <sz val="12"/>
        <rFont val="Times New Roman"/>
        <family val="1"/>
      </rPr>
      <t>FTA</t>
    </r>
    <r>
      <rPr>
        <sz val="12"/>
        <rFont val="標楷體"/>
        <family val="4"/>
        <charset val="136"/>
      </rPr>
      <t>與對臺影響」研習課程</t>
    </r>
    <phoneticPr fontId="6" type="noConversion"/>
  </si>
  <si>
    <t>5/26</t>
  </si>
  <si>
    <r>
      <t>TPP/RCEP</t>
    </r>
    <r>
      <rPr>
        <sz val="12"/>
        <rFont val="標楷體"/>
        <family val="4"/>
        <charset val="136"/>
      </rPr>
      <t>校園沙龍－景美女中</t>
    </r>
    <phoneticPr fontId="6" type="noConversion"/>
  </si>
  <si>
    <t>5/28</t>
  </si>
  <si>
    <r>
      <rPr>
        <sz val="12"/>
        <rFont val="標楷體"/>
        <family val="4"/>
        <charset val="136"/>
      </rPr>
      <t>「</t>
    </r>
    <r>
      <rPr>
        <sz val="12"/>
        <rFont val="Times New Roman"/>
        <family val="1"/>
      </rPr>
      <t>TPP/RCEP</t>
    </r>
    <r>
      <rPr>
        <sz val="12"/>
        <rFont val="標楷體"/>
        <family val="4"/>
        <charset val="136"/>
      </rPr>
      <t>對我國產業之機會與挑戰」
座談會－義守大學</t>
    </r>
    <r>
      <rPr>
        <sz val="12"/>
        <rFont val="Times New Roman"/>
        <family val="1"/>
      </rPr>
      <t>EMBA</t>
    </r>
    <phoneticPr fontId="6" type="noConversion"/>
  </si>
  <si>
    <t>5/30</t>
  </si>
  <si>
    <r>
      <rPr>
        <sz val="12"/>
        <rFont val="標楷體"/>
        <family val="4"/>
        <charset val="136"/>
      </rPr>
      <t>「臺灣與</t>
    </r>
    <r>
      <rPr>
        <sz val="12"/>
        <rFont val="Times New Roman"/>
        <family val="1"/>
      </rPr>
      <t>TPP</t>
    </r>
    <r>
      <rPr>
        <sz val="12"/>
        <rFont val="標楷體"/>
        <family val="4"/>
        <charset val="136"/>
      </rPr>
      <t>：產業合作、機會與挑戰」研討會</t>
    </r>
    <phoneticPr fontId="6" type="noConversion"/>
  </si>
  <si>
    <r>
      <rPr>
        <sz val="12"/>
        <rFont val="標楷體"/>
        <family val="4"/>
        <charset val="136"/>
      </rPr>
      <t>青年對談－臺灣對外經貿關係何去何從</t>
    </r>
    <r>
      <rPr>
        <sz val="12"/>
        <rFont val="Times New Roman"/>
        <family val="1"/>
      </rPr>
      <t>?</t>
    </r>
    <phoneticPr fontId="6" type="noConversion"/>
  </si>
  <si>
    <r>
      <rPr>
        <sz val="12"/>
        <rFont val="標楷體"/>
        <family val="4"/>
        <charset val="136"/>
      </rPr>
      <t>「</t>
    </r>
    <r>
      <rPr>
        <sz val="12"/>
        <rFont val="Times New Roman"/>
        <family val="1"/>
      </rPr>
      <t>TPP/RCEP</t>
    </r>
    <r>
      <rPr>
        <sz val="12"/>
        <rFont val="標楷體"/>
        <family val="4"/>
        <charset val="136"/>
      </rPr>
      <t>對臺灣螺絲產業之機會與挑戰」座談會</t>
    </r>
    <phoneticPr fontId="6" type="noConversion"/>
  </si>
  <si>
    <r>
      <rPr>
        <sz val="12"/>
        <rFont val="標楷體"/>
        <family val="4"/>
        <charset val="136"/>
      </rPr>
      <t>「</t>
    </r>
    <r>
      <rPr>
        <sz val="12"/>
        <rFont val="Times New Roman"/>
        <family val="1"/>
      </rPr>
      <t>TPP/RCEP</t>
    </r>
    <r>
      <rPr>
        <sz val="12"/>
        <rFont val="標楷體"/>
        <family val="4"/>
        <charset val="136"/>
      </rPr>
      <t>對臺灣機械產業之機會與挑戰」座談會</t>
    </r>
    <r>
      <rPr>
        <sz val="12"/>
        <rFont val="Times New Roman"/>
        <family val="1"/>
      </rPr>
      <t>-</t>
    </r>
    <r>
      <rPr>
        <sz val="12"/>
        <rFont val="標楷體"/>
        <family val="4"/>
        <charset val="136"/>
      </rPr>
      <t>含台北、台中共</t>
    </r>
    <r>
      <rPr>
        <sz val="12"/>
        <rFont val="Times New Roman"/>
        <family val="1"/>
      </rPr>
      <t>2</t>
    </r>
    <r>
      <rPr>
        <sz val="12"/>
        <rFont val="標楷體"/>
        <family val="4"/>
        <charset val="136"/>
      </rPr>
      <t>場</t>
    </r>
    <phoneticPr fontId="6" type="noConversion"/>
  </si>
  <si>
    <r>
      <t>6/18</t>
    </r>
    <r>
      <rPr>
        <sz val="12"/>
        <rFont val="標楷體"/>
        <family val="4"/>
        <charset val="136"/>
      </rPr>
      <t>、</t>
    </r>
    <r>
      <rPr>
        <sz val="12"/>
        <rFont val="Times New Roman"/>
        <family val="1"/>
      </rPr>
      <t>6/26</t>
    </r>
    <phoneticPr fontId="6" type="noConversion"/>
  </si>
  <si>
    <r>
      <t>TPP/RCEP</t>
    </r>
    <r>
      <rPr>
        <sz val="12"/>
        <rFont val="標楷體"/>
        <family val="4"/>
        <charset val="136"/>
      </rPr>
      <t>校園沙龍－屏東女中</t>
    </r>
    <phoneticPr fontId="6" type="noConversion"/>
  </si>
  <si>
    <t>7/8</t>
  </si>
  <si>
    <r>
      <rPr>
        <sz val="12"/>
        <rFont val="標楷體"/>
        <family val="4"/>
        <charset val="136"/>
      </rPr>
      <t>第十二屆青年</t>
    </r>
    <r>
      <rPr>
        <sz val="12"/>
        <rFont val="Times New Roman"/>
        <family val="1"/>
      </rPr>
      <t>WTO</t>
    </r>
    <r>
      <rPr>
        <sz val="12"/>
        <rFont val="標楷體"/>
        <family val="4"/>
        <charset val="136"/>
      </rPr>
      <t>及</t>
    </r>
    <r>
      <rPr>
        <sz val="12"/>
        <rFont val="Times New Roman"/>
        <family val="1"/>
      </rPr>
      <t>RTA</t>
    </r>
    <r>
      <rPr>
        <sz val="12"/>
        <rFont val="標楷體"/>
        <family val="4"/>
        <charset val="136"/>
      </rPr>
      <t>研習營</t>
    </r>
    <phoneticPr fontId="6" type="noConversion"/>
  </si>
  <si>
    <r>
      <t>7/15-7/17</t>
    </r>
    <r>
      <rPr>
        <sz val="12"/>
        <rFont val="標楷體"/>
        <family val="4"/>
        <charset val="136"/>
      </rPr>
      <t>、</t>
    </r>
    <r>
      <rPr>
        <sz val="12"/>
        <rFont val="Times New Roman"/>
        <family val="1"/>
      </rPr>
      <t>9/1-9/3</t>
    </r>
    <phoneticPr fontId="6" type="noConversion"/>
  </si>
  <si>
    <r>
      <t>WTO/SPS</t>
    </r>
    <r>
      <rPr>
        <sz val="12"/>
        <rFont val="標楷體"/>
        <family val="4"/>
        <charset val="136"/>
      </rPr>
      <t>國家級研討會</t>
    </r>
    <r>
      <rPr>
        <sz val="12"/>
        <rFont val="Times New Roman"/>
        <family val="1"/>
      </rPr>
      <t/>
    </r>
    <phoneticPr fontId="6" type="noConversion"/>
  </si>
  <si>
    <t>7/28-7/30</t>
  </si>
  <si>
    <r>
      <rPr>
        <sz val="12"/>
        <rFont val="標楷體"/>
        <family val="4"/>
        <charset val="136"/>
      </rPr>
      <t>「</t>
    </r>
    <r>
      <rPr>
        <sz val="12"/>
        <rFont val="Times New Roman"/>
        <family val="1"/>
      </rPr>
      <t>WTO</t>
    </r>
    <r>
      <rPr>
        <sz val="12"/>
        <rFont val="標楷體"/>
        <family val="4"/>
        <charset val="136"/>
      </rPr>
      <t>及區域整合的異與同」專題演講</t>
    </r>
    <phoneticPr fontId="6" type="noConversion"/>
  </si>
  <si>
    <t>8/19</t>
  </si>
  <si>
    <r>
      <rPr>
        <sz val="12"/>
        <rFont val="標楷體"/>
        <family val="4"/>
        <charset val="136"/>
      </rPr>
      <t>「</t>
    </r>
    <r>
      <rPr>
        <sz val="12"/>
        <rFont val="Times New Roman"/>
        <family val="1"/>
      </rPr>
      <t>WTO</t>
    </r>
    <r>
      <rPr>
        <sz val="12"/>
        <rFont val="標楷體"/>
        <family val="4"/>
        <charset val="136"/>
      </rPr>
      <t>二十週年：回顧與展望」國際研討會</t>
    </r>
    <phoneticPr fontId="6" type="noConversion"/>
  </si>
  <si>
    <t>8/20</t>
  </si>
  <si>
    <r>
      <t>WTO/TF</t>
    </r>
    <r>
      <rPr>
        <sz val="12"/>
        <rFont val="標楷體"/>
        <family val="4"/>
        <charset val="136"/>
      </rPr>
      <t>國家級研討會</t>
    </r>
    <phoneticPr fontId="6" type="noConversion"/>
  </si>
  <si>
    <t>8/19-8/20</t>
  </si>
  <si>
    <r>
      <t>WTO/</t>
    </r>
    <r>
      <rPr>
        <sz val="12"/>
        <rFont val="標楷體"/>
        <family val="4"/>
        <charset val="136"/>
      </rPr>
      <t>服務業國家級研討會</t>
    </r>
    <r>
      <rPr>
        <sz val="12"/>
        <rFont val="Times New Roman"/>
        <family val="1"/>
      </rPr>
      <t/>
    </r>
    <phoneticPr fontId="6" type="noConversion"/>
  </si>
  <si>
    <t>9/16-9/18</t>
  </si>
  <si>
    <r>
      <rPr>
        <sz val="12"/>
        <rFont val="標楷體"/>
        <family val="4"/>
        <charset val="136"/>
      </rPr>
      <t>「</t>
    </r>
    <r>
      <rPr>
        <sz val="12"/>
        <rFont val="Times New Roman"/>
        <family val="1"/>
      </rPr>
      <t>2015</t>
    </r>
    <r>
      <rPr>
        <sz val="12"/>
        <rFont val="標楷體"/>
        <family val="4"/>
        <charset val="136"/>
      </rPr>
      <t>年當前國際經貿新情勢」研討會</t>
    </r>
    <phoneticPr fontId="6" type="noConversion"/>
  </si>
  <si>
    <t>10/21</t>
  </si>
  <si>
    <r>
      <rPr>
        <sz val="12"/>
        <rFont val="標楷體"/>
        <family val="4"/>
        <charset val="136"/>
      </rPr>
      <t>「區域經濟整合」課程專班</t>
    </r>
  </si>
  <si>
    <r>
      <t>10/27</t>
    </r>
    <r>
      <rPr>
        <sz val="12"/>
        <rFont val="細明體"/>
        <family val="3"/>
        <charset val="136"/>
      </rPr>
      <t>、</t>
    </r>
    <r>
      <rPr>
        <sz val="12"/>
        <rFont val="Times New Roman"/>
        <family val="1"/>
      </rPr>
      <t>11/10</t>
    </r>
    <phoneticPr fontId="6" type="noConversion"/>
  </si>
  <si>
    <r>
      <t>TPP/RCEP</t>
    </r>
    <r>
      <rPr>
        <sz val="12"/>
        <rFont val="標楷體"/>
        <family val="4"/>
        <charset val="136"/>
      </rPr>
      <t>校園沙龍－萬芳高中</t>
    </r>
    <phoneticPr fontId="6" type="noConversion"/>
  </si>
  <si>
    <t>10/29</t>
  </si>
  <si>
    <r>
      <rPr>
        <sz val="12"/>
        <rFont val="標楷體"/>
        <family val="4"/>
        <charset val="136"/>
      </rPr>
      <t>｢東協區域經濟整合對臺商拓展東協市場之商機探討｣研討會</t>
    </r>
    <phoneticPr fontId="6" type="noConversion"/>
  </si>
  <si>
    <t>11/9</t>
    <phoneticPr fontId="6" type="noConversion"/>
  </si>
  <si>
    <r>
      <rPr>
        <sz val="12"/>
        <rFont val="標楷體"/>
        <family val="4"/>
        <charset val="136"/>
      </rPr>
      <t>「加入</t>
    </r>
    <r>
      <rPr>
        <sz val="12"/>
        <rFont val="Times New Roman"/>
        <family val="1"/>
      </rPr>
      <t>TPP</t>
    </r>
    <r>
      <rPr>
        <sz val="12"/>
        <rFont val="標楷體"/>
        <family val="4"/>
        <charset val="136"/>
      </rPr>
      <t>對臺灣農業的影響與契機」座談會</t>
    </r>
  </si>
  <si>
    <t>11/16</t>
  </si>
  <si>
    <r>
      <rPr>
        <sz val="12"/>
        <rFont val="標楷體"/>
        <family val="4"/>
        <charset val="136"/>
      </rPr>
      <t>中華民國管理科學學會</t>
    </r>
    <phoneticPr fontId="6" type="noConversion"/>
  </si>
  <si>
    <r>
      <t>104</t>
    </r>
    <r>
      <rPr>
        <sz val="12"/>
        <rFont val="標楷體"/>
        <family val="4"/>
        <charset val="136"/>
      </rPr>
      <t>年補助業界開發國際市場計畫</t>
    </r>
    <r>
      <rPr>
        <sz val="12"/>
        <rFont val="Times New Roman"/>
        <family val="1"/>
      </rPr>
      <t>-</t>
    </r>
    <r>
      <rPr>
        <sz val="12"/>
        <rFont val="標楷體"/>
        <family val="4"/>
        <charset val="136"/>
      </rPr>
      <t>簽約說明會</t>
    </r>
    <phoneticPr fontId="6" type="noConversion"/>
  </si>
  <si>
    <r>
      <rPr>
        <sz val="12"/>
        <rFont val="標楷體"/>
        <family val="4"/>
        <charset val="136"/>
      </rPr>
      <t>補助業界開發國際市場計畫</t>
    </r>
    <r>
      <rPr>
        <sz val="12"/>
        <rFont val="Times New Roman"/>
        <family val="1"/>
      </rPr>
      <t>-</t>
    </r>
    <r>
      <rPr>
        <sz val="12"/>
        <rFont val="標楷體"/>
        <family val="4"/>
        <charset val="136"/>
      </rPr>
      <t>論壇暨</t>
    </r>
    <r>
      <rPr>
        <sz val="12"/>
        <rFont val="Times New Roman"/>
        <family val="1"/>
      </rPr>
      <t>105</t>
    </r>
    <r>
      <rPr>
        <sz val="12"/>
        <rFont val="標楷體"/>
        <family val="4"/>
        <charset val="136"/>
      </rPr>
      <t>年說明會</t>
    </r>
    <r>
      <rPr>
        <sz val="12"/>
        <rFont val="Times New Roman"/>
        <family val="1"/>
      </rPr>
      <t>-</t>
    </r>
    <r>
      <rPr>
        <sz val="12"/>
        <rFont val="標楷體"/>
        <family val="4"/>
        <charset val="136"/>
      </rPr>
      <t>含台北、新竹、台中、高雄共</t>
    </r>
    <r>
      <rPr>
        <sz val="12"/>
        <rFont val="Times New Roman"/>
        <family val="1"/>
      </rPr>
      <t>4</t>
    </r>
    <r>
      <rPr>
        <sz val="12"/>
        <rFont val="標楷體"/>
        <family val="4"/>
        <charset val="136"/>
      </rPr>
      <t>場</t>
    </r>
    <phoneticPr fontId="6" type="noConversion"/>
  </si>
  <si>
    <r>
      <t>7/14</t>
    </r>
    <r>
      <rPr>
        <sz val="12"/>
        <rFont val="標楷體"/>
        <family val="4"/>
        <charset val="136"/>
      </rPr>
      <t>、</t>
    </r>
    <r>
      <rPr>
        <sz val="12"/>
        <rFont val="Times New Roman"/>
        <family val="1"/>
      </rPr>
      <t>7/24</t>
    </r>
    <r>
      <rPr>
        <sz val="12"/>
        <rFont val="標楷體"/>
        <family val="4"/>
        <charset val="136"/>
      </rPr>
      <t>、</t>
    </r>
    <r>
      <rPr>
        <sz val="12"/>
        <rFont val="Times New Roman"/>
        <family val="1"/>
      </rPr>
      <t>7/27</t>
    </r>
    <r>
      <rPr>
        <sz val="12"/>
        <rFont val="標楷體"/>
        <family val="4"/>
        <charset val="136"/>
      </rPr>
      <t>、</t>
    </r>
    <r>
      <rPr>
        <sz val="12"/>
        <rFont val="Times New Roman"/>
        <family val="1"/>
      </rPr>
      <t>8/7</t>
    </r>
    <phoneticPr fontId="6" type="noConversion"/>
  </si>
  <si>
    <r>
      <t>104</t>
    </r>
    <r>
      <rPr>
        <sz val="12"/>
        <rFont val="標楷體"/>
        <family val="4"/>
        <charset val="136"/>
      </rPr>
      <t>年補助業界開發國際市場計畫</t>
    </r>
    <r>
      <rPr>
        <sz val="12"/>
        <rFont val="Times New Roman"/>
        <family val="1"/>
      </rPr>
      <t>-</t>
    </r>
    <r>
      <rPr>
        <sz val="12"/>
        <rFont val="標楷體"/>
        <family val="4"/>
        <charset val="136"/>
      </rPr>
      <t>經費核銷說明會</t>
    </r>
  </si>
  <si>
    <r>
      <t>105</t>
    </r>
    <r>
      <rPr>
        <sz val="12"/>
        <rFont val="標楷體"/>
        <family val="4"/>
        <charset val="136"/>
      </rPr>
      <t>年補助業界開發國際市場計畫</t>
    </r>
    <r>
      <rPr>
        <sz val="12"/>
        <rFont val="Times New Roman"/>
        <family val="1"/>
      </rPr>
      <t>-</t>
    </r>
    <r>
      <rPr>
        <sz val="12"/>
        <rFont val="標楷體"/>
        <family val="4"/>
        <charset val="136"/>
      </rPr>
      <t>簽約說明會</t>
    </r>
    <phoneticPr fontId="6" type="noConversion"/>
  </si>
  <si>
    <t>12/29</t>
    <phoneticPr fontId="6" type="noConversion"/>
  </si>
  <si>
    <r>
      <rPr>
        <sz val="12"/>
        <rFont val="標楷體"/>
        <family val="4"/>
        <charset val="136"/>
      </rPr>
      <t>商業發展研究院</t>
    </r>
    <phoneticPr fontId="6" type="noConversion"/>
  </si>
  <si>
    <r>
      <rPr>
        <sz val="12"/>
        <rFont val="標楷體"/>
        <family val="4"/>
        <charset val="136"/>
      </rPr>
      <t>整合示範專案說明會</t>
    </r>
    <r>
      <rPr>
        <sz val="12"/>
        <rFont val="Times New Roman"/>
        <family val="1"/>
      </rPr>
      <t xml:space="preserve"> </t>
    </r>
    <r>
      <rPr>
        <sz val="12"/>
        <rFont val="標楷體"/>
        <family val="4"/>
        <charset val="136"/>
      </rPr>
      <t>共</t>
    </r>
    <r>
      <rPr>
        <sz val="12"/>
        <rFont val="Times New Roman"/>
        <family val="1"/>
      </rPr>
      <t>3</t>
    </r>
    <r>
      <rPr>
        <sz val="12"/>
        <rFont val="標楷體"/>
        <family val="4"/>
        <charset val="136"/>
      </rPr>
      <t>場次</t>
    </r>
  </si>
  <si>
    <r>
      <t>1/16</t>
    </r>
    <r>
      <rPr>
        <sz val="12"/>
        <rFont val="標楷體"/>
        <family val="4"/>
        <charset val="136"/>
      </rPr>
      <t>、</t>
    </r>
    <r>
      <rPr>
        <sz val="12"/>
        <rFont val="Times New Roman"/>
        <family val="1"/>
      </rPr>
      <t>1/21</t>
    </r>
    <r>
      <rPr>
        <sz val="12"/>
        <rFont val="標楷體"/>
        <family val="4"/>
        <charset val="136"/>
      </rPr>
      <t>、</t>
    </r>
    <r>
      <rPr>
        <sz val="12"/>
        <rFont val="Times New Roman"/>
        <family val="1"/>
      </rPr>
      <t>1/23</t>
    </r>
    <phoneticPr fontId="6" type="noConversion"/>
  </si>
  <si>
    <r>
      <rPr>
        <sz val="12"/>
        <rFont val="標楷體"/>
        <family val="4"/>
        <charset val="136"/>
      </rPr>
      <t>印尼越南海外商情與中小企業輔導資訊分享會</t>
    </r>
    <phoneticPr fontId="6" type="noConversion"/>
  </si>
  <si>
    <t>3/6</t>
    <phoneticPr fontId="6" type="noConversion"/>
  </si>
  <si>
    <r>
      <rPr>
        <sz val="12"/>
        <rFont val="標楷體"/>
        <family val="4"/>
        <charset val="136"/>
      </rPr>
      <t>新興市場海外商情與中小企業輔導資訊分享會</t>
    </r>
    <phoneticPr fontId="6" type="noConversion"/>
  </si>
  <si>
    <t>3/9</t>
    <phoneticPr fontId="6" type="noConversion"/>
  </si>
  <si>
    <r>
      <rPr>
        <sz val="12"/>
        <rFont val="標楷體"/>
        <family val="4"/>
        <charset val="136"/>
      </rPr>
      <t>「管科會</t>
    </r>
    <r>
      <rPr>
        <sz val="12"/>
        <rFont val="Times New Roman"/>
        <family val="1"/>
      </rPr>
      <t>/</t>
    </r>
    <r>
      <rPr>
        <sz val="12"/>
        <rFont val="標楷體"/>
        <family val="4"/>
        <charset val="136"/>
      </rPr>
      <t>榮指員</t>
    </r>
    <r>
      <rPr>
        <sz val="12"/>
        <rFont val="Times New Roman"/>
        <family val="1"/>
      </rPr>
      <t>-</t>
    </r>
    <r>
      <rPr>
        <sz val="12"/>
        <rFont val="標楷體"/>
        <family val="4"/>
        <charset val="136"/>
      </rPr>
      <t>中小企業出口客製化服務」說明會</t>
    </r>
    <phoneticPr fontId="6" type="noConversion"/>
  </si>
  <si>
    <t>4/7</t>
    <phoneticPr fontId="6" type="noConversion"/>
  </si>
  <si>
    <r>
      <rPr>
        <sz val="12"/>
        <rFont val="標楷體"/>
        <family val="4"/>
        <charset val="136"/>
      </rPr>
      <t>食品飲料產業出口外銷商機研討會</t>
    </r>
    <phoneticPr fontId="6" type="noConversion"/>
  </si>
  <si>
    <t>5/29</t>
    <phoneticPr fontId="6" type="noConversion"/>
  </si>
  <si>
    <r>
      <rPr>
        <sz val="12"/>
        <rFont val="標楷體"/>
        <family val="4"/>
        <charset val="136"/>
      </rPr>
      <t>「佈局新興巿場，掌握印度成衣服飾商機」研討會</t>
    </r>
    <phoneticPr fontId="6" type="noConversion"/>
  </si>
  <si>
    <t>6/16</t>
    <phoneticPr fontId="6" type="noConversion"/>
  </si>
  <si>
    <r>
      <t>2015</t>
    </r>
    <r>
      <rPr>
        <sz val="12"/>
        <rFont val="標楷體"/>
        <family val="4"/>
        <charset val="136"/>
      </rPr>
      <t>優質領航</t>
    </r>
    <r>
      <rPr>
        <sz val="12"/>
        <rFont val="Times New Roman"/>
        <family val="1"/>
      </rPr>
      <t xml:space="preserve"> </t>
    </r>
    <r>
      <rPr>
        <sz val="12"/>
        <rFont val="標楷體"/>
        <family val="4"/>
        <charset val="136"/>
      </rPr>
      <t>前進新興市場專題發表會</t>
    </r>
    <phoneticPr fontId="6" type="noConversion"/>
  </si>
  <si>
    <t>6/19</t>
    <phoneticPr fontId="6" type="noConversion"/>
  </si>
  <si>
    <r>
      <rPr>
        <sz val="12"/>
        <rFont val="標楷體"/>
        <family val="4"/>
        <charset val="136"/>
      </rPr>
      <t>跨界虛實整合</t>
    </r>
    <r>
      <rPr>
        <sz val="12"/>
        <rFont val="Times New Roman"/>
        <family val="1"/>
      </rPr>
      <t xml:space="preserve"> </t>
    </r>
    <r>
      <rPr>
        <sz val="12"/>
        <rFont val="標楷體"/>
        <family val="4"/>
        <charset val="136"/>
      </rPr>
      <t>中國大陸</t>
    </r>
    <r>
      <rPr>
        <sz val="12"/>
        <rFont val="Times New Roman"/>
        <family val="1"/>
      </rPr>
      <t>/</t>
    </r>
    <r>
      <rPr>
        <sz val="12"/>
        <rFont val="標楷體"/>
        <family val="4"/>
        <charset val="136"/>
      </rPr>
      <t>東協電商新未來課程</t>
    </r>
    <phoneticPr fontId="6" type="noConversion"/>
  </si>
  <si>
    <t>6/26</t>
    <phoneticPr fontId="6" type="noConversion"/>
  </si>
  <si>
    <t>「從印度運動服飾需求變化，看機能性布料之發展契機」研討會</t>
    <phoneticPr fontId="6" type="noConversion"/>
  </si>
  <si>
    <t>8/28</t>
    <phoneticPr fontId="6" type="noConversion"/>
  </si>
  <si>
    <t>「進擊印度成衣市場：由印度機能性戶外服、運動服與童裝之消費、通路及供給面，探看台灣品牌進入策略」研討會</t>
    <phoneticPr fontId="6" type="noConversion"/>
  </si>
  <si>
    <t>10/13</t>
    <phoneticPr fontId="6" type="noConversion"/>
  </si>
  <si>
    <r>
      <rPr>
        <sz val="12"/>
        <rFont val="標楷體"/>
        <family val="4"/>
        <charset val="136"/>
      </rPr>
      <t>商業發展研究院</t>
    </r>
    <phoneticPr fontId="6" type="noConversion"/>
  </si>
  <si>
    <r>
      <rPr>
        <sz val="12"/>
        <rFont val="標楷體"/>
        <family val="4"/>
        <charset val="136"/>
      </rPr>
      <t>「</t>
    </r>
    <r>
      <rPr>
        <sz val="12"/>
        <rFont val="Times New Roman"/>
        <family val="1"/>
      </rPr>
      <t>Halal</t>
    </r>
    <r>
      <rPr>
        <sz val="12"/>
        <rFont val="標楷體"/>
        <family val="4"/>
        <charset val="136"/>
      </rPr>
      <t>認證商機大無限：快速錢進</t>
    </r>
    <r>
      <rPr>
        <sz val="12"/>
        <rFont val="Times New Roman"/>
        <family val="1"/>
      </rPr>
      <t>20</t>
    </r>
    <r>
      <rPr>
        <sz val="12"/>
        <rFont val="標楷體"/>
        <family val="4"/>
        <charset val="136"/>
      </rPr>
      <t>億穆斯林人口」課程</t>
    </r>
    <phoneticPr fontId="6" type="noConversion"/>
  </si>
  <si>
    <t>10/14</t>
    <phoneticPr fontId="6" type="noConversion"/>
  </si>
  <si>
    <r>
      <rPr>
        <sz val="12"/>
        <rFont val="標楷體"/>
        <family val="4"/>
        <charset val="136"/>
      </rPr>
      <t>「東協崛起，切入健康美麗商機研討會」</t>
    </r>
    <phoneticPr fontId="6" type="noConversion"/>
  </si>
  <si>
    <t>10/21</t>
    <phoneticPr fontId="6" type="noConversion"/>
  </si>
  <si>
    <r>
      <rPr>
        <sz val="12"/>
        <rFont val="標楷體"/>
        <family val="4"/>
        <charset val="136"/>
      </rPr>
      <t>「掌握新興市場中國與越南消費趨勢</t>
    </r>
    <r>
      <rPr>
        <sz val="12"/>
        <rFont val="Times New Roman"/>
        <family val="1"/>
      </rPr>
      <t>-</t>
    </r>
    <r>
      <rPr>
        <sz val="12"/>
        <rFont val="標楷體"/>
        <family val="4"/>
        <charset val="136"/>
      </rPr>
      <t>適地化調整」研討會</t>
    </r>
    <phoneticPr fontId="6" type="noConversion"/>
  </si>
  <si>
    <t>10/26</t>
    <phoneticPr fontId="6" type="noConversion"/>
  </si>
  <si>
    <r>
      <rPr>
        <sz val="12"/>
        <rFont val="標楷體"/>
        <family val="4"/>
        <charset val="136"/>
      </rPr>
      <t>「掌握新興市場消費趨勢</t>
    </r>
    <r>
      <rPr>
        <sz val="12"/>
        <rFont val="Times New Roman"/>
        <family val="1"/>
      </rPr>
      <t>-</t>
    </r>
    <r>
      <rPr>
        <sz val="12"/>
        <rFont val="標楷體"/>
        <family val="4"/>
        <charset val="136"/>
      </rPr>
      <t>適地化調整」研討會</t>
    </r>
    <phoneticPr fontId="6" type="noConversion"/>
  </si>
  <si>
    <r>
      <t>11/4</t>
    </r>
    <r>
      <rPr>
        <sz val="12"/>
        <rFont val="標楷體"/>
        <family val="4"/>
        <charset val="136"/>
      </rPr>
      <t>、</t>
    </r>
    <r>
      <rPr>
        <sz val="12"/>
        <rFont val="Times New Roman"/>
        <family val="1"/>
      </rPr>
      <t>11/17</t>
    </r>
    <phoneticPr fontId="6" type="noConversion"/>
  </si>
  <si>
    <r>
      <t>Shining!</t>
    </r>
    <r>
      <rPr>
        <sz val="12"/>
        <rFont val="標楷體"/>
        <family val="4"/>
        <charset val="136"/>
      </rPr>
      <t>新興市場</t>
    </r>
    <r>
      <rPr>
        <sz val="12"/>
        <rFont val="Times New Roman"/>
        <family val="1"/>
      </rPr>
      <t xml:space="preserve"> </t>
    </r>
    <r>
      <rPr>
        <sz val="12"/>
        <rFont val="標楷體"/>
        <family val="4"/>
        <charset val="136"/>
      </rPr>
      <t>創新致勝</t>
    </r>
    <r>
      <rPr>
        <sz val="12"/>
        <rFont val="Times New Roman"/>
        <family val="1"/>
      </rPr>
      <t>--2015</t>
    </r>
    <r>
      <rPr>
        <sz val="12"/>
        <rFont val="標楷體"/>
        <family val="4"/>
        <charset val="136"/>
      </rPr>
      <t>國際高峰論壇</t>
    </r>
    <phoneticPr fontId="6" type="noConversion"/>
  </si>
  <si>
    <t>12/2-12/3</t>
    <phoneticPr fontId="6" type="noConversion"/>
  </si>
  <si>
    <r>
      <rPr>
        <sz val="12"/>
        <rFont val="標楷體"/>
        <family val="4"/>
        <charset val="136"/>
      </rPr>
      <t>全球新興市場商機解析研討會</t>
    </r>
    <phoneticPr fontId="6" type="noConversion"/>
  </si>
  <si>
    <r>
      <rPr>
        <sz val="12"/>
        <rFont val="標楷體"/>
        <family val="4"/>
        <charset val="136"/>
      </rPr>
      <t>財團法人中衛發展中心</t>
    </r>
    <phoneticPr fontId="6" type="noConversion"/>
  </si>
  <si>
    <r>
      <t>104</t>
    </r>
    <r>
      <rPr>
        <sz val="12"/>
        <rFont val="標楷體"/>
        <family val="4"/>
        <charset val="136"/>
      </rPr>
      <t>年「工具機暨零組件整合行銷計畫」計畫說明會</t>
    </r>
    <phoneticPr fontId="6" type="noConversion"/>
  </si>
  <si>
    <r>
      <t>3/6</t>
    </r>
    <r>
      <rPr>
        <sz val="12"/>
        <rFont val="標楷體"/>
        <family val="4"/>
        <charset val="136"/>
      </rPr>
      <t>、</t>
    </r>
    <r>
      <rPr>
        <sz val="12"/>
        <rFont val="Times New Roman"/>
        <family val="1"/>
      </rPr>
      <t>3/19</t>
    </r>
    <phoneticPr fontId="6" type="noConversion"/>
  </si>
  <si>
    <r>
      <t>104</t>
    </r>
    <r>
      <rPr>
        <sz val="12"/>
        <rFont val="標楷體"/>
        <family val="4"/>
        <charset val="136"/>
      </rPr>
      <t>年「工具機暨零組件整合行銷計畫」市場觀測與商機分享研討會</t>
    </r>
    <phoneticPr fontId="6" type="noConversion"/>
  </si>
  <si>
    <r>
      <t>9/8</t>
    </r>
    <r>
      <rPr>
        <sz val="12"/>
        <rFont val="標楷體"/>
        <family val="4"/>
        <charset val="136"/>
      </rPr>
      <t>、</t>
    </r>
    <r>
      <rPr>
        <sz val="12"/>
        <rFont val="Times New Roman"/>
        <family val="1"/>
      </rPr>
      <t>11/5</t>
    </r>
    <phoneticPr fontId="6" type="noConversion"/>
  </si>
  <si>
    <r>
      <t>104</t>
    </r>
    <r>
      <rPr>
        <sz val="12"/>
        <rFont val="標楷體"/>
        <family val="4"/>
        <charset val="136"/>
      </rPr>
      <t>年「工具機暨零組件整合行銷計畫」年度成果發表會</t>
    </r>
    <phoneticPr fontId="6" type="noConversion"/>
  </si>
  <si>
    <r>
      <rPr>
        <sz val="12"/>
        <rFont val="標楷體"/>
        <family val="4"/>
        <charset val="136"/>
      </rPr>
      <t>中華民國紡織業拓展會</t>
    </r>
    <phoneticPr fontId="6" type="noConversion"/>
  </si>
  <si>
    <r>
      <rPr>
        <sz val="12"/>
        <rFont val="標楷體"/>
        <family val="4"/>
        <charset val="136"/>
      </rPr>
      <t>紡織品整合行銷與商機開發計畫</t>
    </r>
    <r>
      <rPr>
        <sz val="12"/>
        <rFont val="Times New Roman"/>
        <family val="1"/>
      </rPr>
      <t>--</t>
    </r>
    <r>
      <rPr>
        <sz val="12"/>
        <rFont val="標楷體"/>
        <family val="4"/>
        <charset val="136"/>
      </rPr>
      <t>推廣說明會</t>
    </r>
    <r>
      <rPr>
        <sz val="12"/>
        <rFont val="Times New Roman"/>
        <family val="1"/>
      </rPr>
      <t>(</t>
    </r>
    <r>
      <rPr>
        <sz val="12"/>
        <rFont val="標楷體"/>
        <family val="4"/>
        <charset val="136"/>
      </rPr>
      <t>北中南共</t>
    </r>
    <r>
      <rPr>
        <sz val="12"/>
        <rFont val="Times New Roman"/>
        <family val="1"/>
      </rPr>
      <t>3</t>
    </r>
    <r>
      <rPr>
        <sz val="12"/>
        <rFont val="標楷體"/>
        <family val="4"/>
        <charset val="136"/>
      </rPr>
      <t>場</t>
    </r>
    <r>
      <rPr>
        <sz val="12"/>
        <rFont val="Times New Roman"/>
        <family val="1"/>
      </rPr>
      <t>)</t>
    </r>
    <phoneticPr fontId="6" type="noConversion"/>
  </si>
  <si>
    <t>1/12-1/14</t>
    <phoneticPr fontId="6" type="noConversion"/>
  </si>
  <si>
    <r>
      <rPr>
        <sz val="12"/>
        <rFont val="標楷體"/>
        <family val="4"/>
        <charset val="136"/>
      </rPr>
      <t>紡織品整合行銷與商機開發計畫</t>
    </r>
    <r>
      <rPr>
        <sz val="12"/>
        <rFont val="Times New Roman"/>
        <family val="1"/>
      </rPr>
      <t>--</t>
    </r>
    <r>
      <rPr>
        <sz val="12"/>
        <rFont val="標楷體"/>
        <family val="4"/>
        <charset val="136"/>
      </rPr>
      <t>國際市場拓銷活動及行銷資源說明會</t>
    </r>
    <r>
      <rPr>
        <sz val="12"/>
        <rFont val="Times New Roman"/>
        <family val="1"/>
      </rPr>
      <t>(</t>
    </r>
    <r>
      <rPr>
        <sz val="12"/>
        <rFont val="標楷體"/>
        <family val="4"/>
        <charset val="136"/>
      </rPr>
      <t>北中南共</t>
    </r>
    <r>
      <rPr>
        <sz val="12"/>
        <rFont val="Times New Roman"/>
        <family val="1"/>
      </rPr>
      <t>3</t>
    </r>
    <r>
      <rPr>
        <sz val="12"/>
        <rFont val="標楷體"/>
        <family val="4"/>
        <charset val="136"/>
      </rPr>
      <t>場</t>
    </r>
    <r>
      <rPr>
        <sz val="12"/>
        <rFont val="Times New Roman"/>
        <family val="1"/>
      </rPr>
      <t>)</t>
    </r>
    <phoneticPr fontId="6" type="noConversion"/>
  </si>
  <si>
    <r>
      <rPr>
        <sz val="12"/>
        <rFont val="標楷體"/>
        <family val="4"/>
        <charset val="136"/>
      </rPr>
      <t>紡織品整合行銷與商機開發計畫</t>
    </r>
    <r>
      <rPr>
        <sz val="12"/>
        <rFont val="Times New Roman"/>
        <family val="1"/>
      </rPr>
      <t>--</t>
    </r>
    <r>
      <rPr>
        <sz val="12"/>
        <rFont val="標楷體"/>
        <family val="4"/>
        <charset val="136"/>
      </rPr>
      <t>受輔導廠商計畫執行說明會</t>
    </r>
    <phoneticPr fontId="6" type="noConversion"/>
  </si>
  <si>
    <r>
      <rPr>
        <sz val="12"/>
        <rFont val="標楷體"/>
        <family val="4"/>
        <charset val="136"/>
      </rPr>
      <t>紡織品整合行銷與商機開發計畫</t>
    </r>
    <r>
      <rPr>
        <sz val="12"/>
        <rFont val="Times New Roman"/>
        <family val="1"/>
      </rPr>
      <t>--</t>
    </r>
    <r>
      <rPr>
        <sz val="12"/>
        <rFont val="標楷體"/>
        <family val="4"/>
        <charset val="136"/>
      </rPr>
      <t>行銷技能研習活動</t>
    </r>
    <r>
      <rPr>
        <sz val="12"/>
        <rFont val="Times New Roman"/>
        <family val="1"/>
      </rPr>
      <t>(1)</t>
    </r>
    <r>
      <rPr>
        <sz val="12"/>
        <rFont val="標楷體"/>
        <family val="4"/>
        <charset val="136"/>
      </rPr>
      <t>、</t>
    </r>
    <r>
      <rPr>
        <sz val="12"/>
        <rFont val="Times New Roman"/>
        <family val="1"/>
      </rPr>
      <t>(2)</t>
    </r>
    <r>
      <rPr>
        <sz val="12"/>
        <rFont val="標楷體"/>
        <family val="4"/>
        <charset val="136"/>
      </rPr>
      <t>、</t>
    </r>
    <r>
      <rPr>
        <sz val="12"/>
        <rFont val="Times New Roman"/>
        <family val="1"/>
      </rPr>
      <t>(3)</t>
    </r>
    <phoneticPr fontId="6" type="noConversion"/>
  </si>
  <si>
    <r>
      <t>3/20</t>
    </r>
    <r>
      <rPr>
        <sz val="12"/>
        <rFont val="標楷體"/>
        <family val="4"/>
        <charset val="136"/>
      </rPr>
      <t>、</t>
    </r>
    <r>
      <rPr>
        <sz val="12"/>
        <rFont val="Times New Roman"/>
        <family val="1"/>
      </rPr>
      <t>6/1</t>
    </r>
    <r>
      <rPr>
        <sz val="12"/>
        <rFont val="標楷體"/>
        <family val="4"/>
        <charset val="136"/>
      </rPr>
      <t>、</t>
    </r>
    <r>
      <rPr>
        <sz val="12"/>
        <rFont val="Times New Roman"/>
        <family val="1"/>
      </rPr>
      <t>8/13</t>
    </r>
    <phoneticPr fontId="6" type="noConversion"/>
  </si>
  <si>
    <r>
      <rPr>
        <sz val="12"/>
        <rFont val="標楷體"/>
        <family val="4"/>
        <charset val="136"/>
      </rPr>
      <t>紡織品整合行銷與商機開發計畫</t>
    </r>
    <r>
      <rPr>
        <sz val="12"/>
        <rFont val="Times New Roman"/>
        <family val="1"/>
      </rPr>
      <t>--2015</t>
    </r>
    <r>
      <rPr>
        <sz val="12"/>
        <rFont val="標楷體"/>
        <family val="4"/>
        <charset val="136"/>
      </rPr>
      <t>年前進土耳其紡織市場商情研討會</t>
    </r>
    <phoneticPr fontId="6" type="noConversion"/>
  </si>
  <si>
    <r>
      <rPr>
        <sz val="12"/>
        <rFont val="標楷體"/>
        <family val="4"/>
        <charset val="136"/>
      </rPr>
      <t>紡織品整合行銷與商機開發計畫</t>
    </r>
    <r>
      <rPr>
        <sz val="12"/>
        <rFont val="Times New Roman"/>
        <family val="1"/>
      </rPr>
      <t>--2015</t>
    </r>
    <r>
      <rPr>
        <sz val="12"/>
        <rFont val="標楷體"/>
        <family val="4"/>
        <charset val="136"/>
      </rPr>
      <t>年前進巴西紡織市場商情研討會</t>
    </r>
    <phoneticPr fontId="6" type="noConversion"/>
  </si>
  <si>
    <t>5/27</t>
    <phoneticPr fontId="6" type="noConversion"/>
  </si>
  <si>
    <r>
      <rPr>
        <sz val="12"/>
        <rFont val="標楷體"/>
        <family val="4"/>
        <charset val="136"/>
      </rPr>
      <t>紡織品整合行銷與商機開發計畫</t>
    </r>
    <r>
      <rPr>
        <sz val="12"/>
        <rFont val="Times New Roman"/>
        <family val="1"/>
      </rPr>
      <t>--</t>
    </r>
    <r>
      <rPr>
        <sz val="12"/>
        <rFont val="標楷體"/>
        <family val="4"/>
        <charset val="136"/>
      </rPr>
      <t>成果發表會</t>
    </r>
    <phoneticPr fontId="6" type="noConversion"/>
  </si>
  <si>
    <t>11/20</t>
    <phoneticPr fontId="6" type="noConversion"/>
  </si>
  <si>
    <r>
      <rPr>
        <sz val="12"/>
        <rFont val="標楷體"/>
        <family val="4"/>
        <charset val="136"/>
      </rPr>
      <t>國際展覽行銷實務解析研討會</t>
    </r>
    <phoneticPr fontId="6" type="noConversion"/>
  </si>
  <si>
    <t>4/21</t>
    <phoneticPr fontId="6" type="noConversion"/>
  </si>
  <si>
    <r>
      <rPr>
        <sz val="12"/>
        <rFont val="標楷體"/>
        <family val="4"/>
        <charset val="136"/>
      </rPr>
      <t>國際</t>
    </r>
    <r>
      <rPr>
        <sz val="12"/>
        <rFont val="Times New Roman"/>
        <family val="1"/>
      </rPr>
      <t>/</t>
    </r>
    <r>
      <rPr>
        <sz val="12"/>
        <rFont val="標楷體"/>
        <family val="4"/>
        <charset val="136"/>
      </rPr>
      <t>大陸展會行銷秘訣與技巧研討會</t>
    </r>
    <phoneticPr fontId="6" type="noConversion"/>
  </si>
  <si>
    <t>5/18</t>
    <phoneticPr fontId="6" type="noConversion"/>
  </si>
  <si>
    <r>
      <rPr>
        <sz val="12"/>
        <rFont val="標楷體"/>
        <family val="4"/>
        <charset val="136"/>
      </rPr>
      <t>展覽行銷創新思維研討會</t>
    </r>
    <phoneticPr fontId="6" type="noConversion"/>
  </si>
  <si>
    <t>8/4</t>
    <phoneticPr fontId="6" type="noConversion"/>
  </si>
  <si>
    <r>
      <t>105</t>
    </r>
    <r>
      <rPr>
        <sz val="12"/>
        <rFont val="標楷體"/>
        <family val="4"/>
        <charset val="136"/>
      </rPr>
      <t>年度「經濟部協助廠商海外參展及強化貿易金融方案」說明會</t>
    </r>
    <r>
      <rPr>
        <sz val="12"/>
        <rFont val="Times New Roman"/>
        <family val="1"/>
      </rPr>
      <t>-</t>
    </r>
    <r>
      <rPr>
        <sz val="12"/>
        <rFont val="標楷體"/>
        <family val="4"/>
        <charset val="136"/>
      </rPr>
      <t>含台北、台中、高雄共</t>
    </r>
    <r>
      <rPr>
        <sz val="12"/>
        <rFont val="Times New Roman"/>
        <family val="1"/>
      </rPr>
      <t>3</t>
    </r>
    <r>
      <rPr>
        <sz val="12"/>
        <rFont val="標楷體"/>
        <family val="4"/>
        <charset val="136"/>
      </rPr>
      <t>場</t>
    </r>
    <phoneticPr fontId="6" type="noConversion"/>
  </si>
  <si>
    <r>
      <t>10/13</t>
    </r>
    <r>
      <rPr>
        <sz val="12"/>
        <rFont val="標楷體"/>
        <family val="4"/>
        <charset val="136"/>
      </rPr>
      <t>、</t>
    </r>
    <r>
      <rPr>
        <sz val="12"/>
        <rFont val="Times New Roman"/>
        <family val="1"/>
      </rPr>
      <t>10/14</t>
    </r>
    <r>
      <rPr>
        <sz val="12"/>
        <rFont val="標楷體"/>
        <family val="4"/>
        <charset val="136"/>
      </rPr>
      <t>、</t>
    </r>
    <r>
      <rPr>
        <sz val="12"/>
        <rFont val="Times New Roman"/>
        <family val="1"/>
      </rPr>
      <t>10/16</t>
    </r>
    <phoneticPr fontId="6" type="noConversion"/>
  </si>
  <si>
    <r>
      <rPr>
        <sz val="12"/>
        <rFont val="標楷體"/>
        <family val="4"/>
        <charset val="136"/>
      </rPr>
      <t>經濟部推動會議展覽專案辦公室</t>
    </r>
    <phoneticPr fontId="6" type="noConversion"/>
  </si>
  <si>
    <r>
      <t>104</t>
    </r>
    <r>
      <rPr>
        <sz val="12"/>
        <rFont val="標楷體"/>
        <family val="4"/>
        <charset val="136"/>
      </rPr>
      <t>年度會展補捐助核銷說明會</t>
    </r>
    <r>
      <rPr>
        <sz val="12"/>
        <rFont val="Times New Roman"/>
        <family val="1"/>
      </rPr>
      <t>-</t>
    </r>
    <r>
      <rPr>
        <sz val="12"/>
        <rFont val="標楷體"/>
        <family val="4"/>
        <charset val="136"/>
      </rPr>
      <t>共</t>
    </r>
    <r>
      <rPr>
        <sz val="12"/>
        <rFont val="Times New Roman"/>
        <family val="1"/>
      </rPr>
      <t>2</t>
    </r>
    <r>
      <rPr>
        <sz val="12"/>
        <rFont val="標楷體"/>
        <family val="4"/>
        <charset val="136"/>
      </rPr>
      <t>場次</t>
    </r>
    <phoneticPr fontId="6" type="noConversion"/>
  </si>
  <si>
    <r>
      <t>4/1</t>
    </r>
    <r>
      <rPr>
        <sz val="12"/>
        <rFont val="標楷體"/>
        <family val="4"/>
        <charset val="136"/>
      </rPr>
      <t>、</t>
    </r>
    <r>
      <rPr>
        <sz val="12"/>
        <rFont val="Times New Roman"/>
        <family val="1"/>
      </rPr>
      <t>9/10</t>
    </r>
    <phoneticPr fontId="6" type="noConversion"/>
  </si>
  <si>
    <r>
      <t>105</t>
    </r>
    <r>
      <rPr>
        <sz val="12"/>
        <rFont val="標楷體"/>
        <family val="4"/>
        <charset val="136"/>
      </rPr>
      <t>年度會展補捐助申請暨系統操作說明會</t>
    </r>
    <r>
      <rPr>
        <sz val="12"/>
        <rFont val="Times New Roman"/>
        <family val="1"/>
      </rPr>
      <t>-</t>
    </r>
    <r>
      <rPr>
        <sz val="12"/>
        <rFont val="標楷體"/>
        <family val="4"/>
        <charset val="136"/>
      </rPr>
      <t>共</t>
    </r>
    <r>
      <rPr>
        <sz val="12"/>
        <rFont val="Times New Roman"/>
        <family val="1"/>
      </rPr>
      <t>3</t>
    </r>
    <r>
      <rPr>
        <sz val="12"/>
        <rFont val="標楷體"/>
        <family val="4"/>
        <charset val="136"/>
      </rPr>
      <t>場次</t>
    </r>
    <phoneticPr fontId="6" type="noConversion"/>
  </si>
  <si>
    <r>
      <t>10/15</t>
    </r>
    <r>
      <rPr>
        <sz val="12"/>
        <rFont val="標楷體"/>
        <family val="4"/>
        <charset val="136"/>
      </rPr>
      <t>、</t>
    </r>
    <r>
      <rPr>
        <sz val="12"/>
        <rFont val="Times New Roman"/>
        <family val="1"/>
      </rPr>
      <t>10/19</t>
    </r>
    <r>
      <rPr>
        <sz val="12"/>
        <rFont val="標楷體"/>
        <family val="4"/>
        <charset val="136"/>
      </rPr>
      <t>、</t>
    </r>
    <r>
      <rPr>
        <sz val="12"/>
        <rFont val="Times New Roman"/>
        <family val="1"/>
      </rPr>
      <t>10/21</t>
    </r>
    <phoneticPr fontId="6" type="noConversion"/>
  </si>
  <si>
    <r>
      <rPr>
        <sz val="12"/>
        <rFont val="標楷體"/>
        <family val="4"/>
        <charset val="136"/>
      </rPr>
      <t>外貿協會</t>
    </r>
    <phoneticPr fontId="6" type="noConversion"/>
  </si>
  <si>
    <r>
      <rPr>
        <sz val="12"/>
        <rFont val="標楷體"/>
        <family val="4"/>
        <charset val="136"/>
      </rPr>
      <t>台灣經貿網會員教育訓練</t>
    </r>
    <phoneticPr fontId="6" type="noConversion"/>
  </si>
  <si>
    <r>
      <rPr>
        <sz val="12"/>
        <rFont val="標楷體"/>
        <family val="4"/>
        <charset val="136"/>
      </rPr>
      <t>網路行銷相關研討會、說明會</t>
    </r>
    <phoneticPr fontId="6" type="noConversion"/>
  </si>
  <si>
    <r>
      <rPr>
        <sz val="12"/>
        <rFont val="標楷體"/>
        <family val="4"/>
        <charset val="136"/>
      </rPr>
      <t>哈薩克、烏克蘭、西非</t>
    </r>
    <r>
      <rPr>
        <sz val="12"/>
        <rFont val="Times New Roman"/>
        <family val="1"/>
      </rPr>
      <t xml:space="preserve"> </t>
    </r>
    <r>
      <rPr>
        <sz val="12"/>
        <rFont val="標楷體"/>
        <family val="4"/>
        <charset val="136"/>
      </rPr>
      <t>黃金新興市場商機大揭密研討會</t>
    </r>
    <phoneticPr fontId="6" type="noConversion"/>
  </si>
  <si>
    <t>1/3</t>
    <phoneticPr fontId="6" type="noConversion"/>
  </si>
  <si>
    <r>
      <t>2015</t>
    </r>
    <r>
      <rPr>
        <sz val="12"/>
        <rFont val="標楷體"/>
        <family val="4"/>
        <charset val="136"/>
      </rPr>
      <t>年拉斯維加斯消費電子展</t>
    </r>
  </si>
  <si>
    <t>1/6-1/9</t>
    <phoneticPr fontId="6" type="noConversion"/>
  </si>
  <si>
    <r>
      <rPr>
        <sz val="12"/>
        <rFont val="標楷體"/>
        <family val="4"/>
        <charset val="136"/>
      </rPr>
      <t>船務、承攬、報關工作完全通</t>
    </r>
    <phoneticPr fontId="6" type="noConversion"/>
  </si>
  <si>
    <r>
      <t>1/6</t>
    </r>
    <r>
      <rPr>
        <sz val="12"/>
        <rFont val="標楷體"/>
        <family val="4"/>
        <charset val="136"/>
      </rPr>
      <t>、</t>
    </r>
    <r>
      <rPr>
        <sz val="12"/>
        <rFont val="Times New Roman"/>
        <family val="1"/>
      </rPr>
      <t>1/13</t>
    </r>
    <phoneticPr fontId="6" type="noConversion"/>
  </si>
  <si>
    <r>
      <rPr>
        <sz val="12"/>
        <rFont val="標楷體"/>
        <family val="4"/>
        <charset val="136"/>
      </rPr>
      <t>西文</t>
    </r>
    <r>
      <rPr>
        <sz val="12"/>
        <rFont val="Times New Roman"/>
        <family val="1"/>
      </rPr>
      <t>FUN</t>
    </r>
    <r>
      <rPr>
        <sz val="12"/>
        <rFont val="標楷體"/>
        <family val="4"/>
        <charset val="136"/>
      </rPr>
      <t>學趣培訓班</t>
    </r>
    <phoneticPr fontId="6" type="noConversion"/>
  </si>
  <si>
    <r>
      <t>1/6</t>
    </r>
    <r>
      <rPr>
        <sz val="12"/>
        <rFont val="標楷體"/>
        <family val="4"/>
        <charset val="136"/>
      </rPr>
      <t>、</t>
    </r>
    <r>
      <rPr>
        <sz val="12"/>
        <rFont val="Times New Roman"/>
        <family val="1"/>
      </rPr>
      <t>1/8</t>
    </r>
    <r>
      <rPr>
        <sz val="12"/>
        <rFont val="標楷體"/>
        <family val="4"/>
        <charset val="136"/>
      </rPr>
      <t>、</t>
    </r>
    <r>
      <rPr>
        <sz val="12"/>
        <rFont val="Times New Roman"/>
        <family val="1"/>
      </rPr>
      <t>1/13</t>
    </r>
    <r>
      <rPr>
        <sz val="12"/>
        <rFont val="標楷體"/>
        <family val="4"/>
        <charset val="136"/>
      </rPr>
      <t>、</t>
    </r>
    <r>
      <rPr>
        <sz val="12"/>
        <rFont val="Times New Roman"/>
        <family val="1"/>
      </rPr>
      <t>1/15</t>
    </r>
    <r>
      <rPr>
        <sz val="12"/>
        <rFont val="標楷體"/>
        <family val="4"/>
        <charset val="136"/>
      </rPr>
      <t>、</t>
    </r>
    <r>
      <rPr>
        <sz val="12"/>
        <rFont val="Times New Roman"/>
        <family val="1"/>
      </rPr>
      <t>1/20</t>
    </r>
    <r>
      <rPr>
        <sz val="12"/>
        <rFont val="標楷體"/>
        <family val="4"/>
        <charset val="136"/>
      </rPr>
      <t>、</t>
    </r>
    <r>
      <rPr>
        <sz val="12"/>
        <rFont val="Times New Roman"/>
        <family val="1"/>
      </rPr>
      <t>1/22</t>
    </r>
    <r>
      <rPr>
        <sz val="12"/>
        <rFont val="標楷體"/>
        <family val="4"/>
        <charset val="136"/>
      </rPr>
      <t>、</t>
    </r>
    <r>
      <rPr>
        <sz val="12"/>
        <rFont val="Times New Roman"/>
        <family val="1"/>
      </rPr>
      <t>1/27</t>
    </r>
    <r>
      <rPr>
        <sz val="12"/>
        <rFont val="標楷體"/>
        <family val="4"/>
        <charset val="136"/>
      </rPr>
      <t>、</t>
    </r>
    <r>
      <rPr>
        <sz val="12"/>
        <rFont val="Times New Roman"/>
        <family val="1"/>
      </rPr>
      <t>2/5</t>
    </r>
    <r>
      <rPr>
        <sz val="12"/>
        <rFont val="標楷體"/>
        <family val="4"/>
        <charset val="136"/>
      </rPr>
      <t>、</t>
    </r>
    <r>
      <rPr>
        <sz val="12"/>
        <rFont val="Times New Roman"/>
        <family val="1"/>
      </rPr>
      <t>2/10</t>
    </r>
    <r>
      <rPr>
        <sz val="12"/>
        <rFont val="標楷體"/>
        <family val="4"/>
        <charset val="136"/>
      </rPr>
      <t>、</t>
    </r>
    <r>
      <rPr>
        <sz val="12"/>
        <rFont val="Times New Roman"/>
        <family val="1"/>
      </rPr>
      <t>2/12</t>
    </r>
    <r>
      <rPr>
        <sz val="12"/>
        <rFont val="標楷體"/>
        <family val="4"/>
        <charset val="136"/>
      </rPr>
      <t>、</t>
    </r>
    <r>
      <rPr>
        <sz val="12"/>
        <rFont val="Times New Roman"/>
        <family val="1"/>
      </rPr>
      <t>2/17</t>
    </r>
    <r>
      <rPr>
        <sz val="12"/>
        <rFont val="標楷體"/>
        <family val="4"/>
        <charset val="136"/>
      </rPr>
      <t>、</t>
    </r>
    <r>
      <rPr>
        <sz val="12"/>
        <rFont val="Times New Roman"/>
        <family val="1"/>
      </rPr>
      <t>3/3</t>
    </r>
    <r>
      <rPr>
        <sz val="12"/>
        <rFont val="標楷體"/>
        <family val="4"/>
        <charset val="136"/>
      </rPr>
      <t>、</t>
    </r>
    <r>
      <rPr>
        <sz val="12"/>
        <rFont val="Times New Roman"/>
        <family val="1"/>
      </rPr>
      <t>3/5</t>
    </r>
    <phoneticPr fontId="6" type="noConversion"/>
  </si>
  <si>
    <r>
      <rPr>
        <sz val="12"/>
        <rFont val="標楷體"/>
        <family val="4"/>
        <charset val="136"/>
      </rPr>
      <t>「基礎西班牙語」培訓班</t>
    </r>
    <phoneticPr fontId="6" type="noConversion"/>
  </si>
  <si>
    <t>1/6-2/12</t>
    <phoneticPr fontId="6" type="noConversion"/>
  </si>
  <si>
    <r>
      <rPr>
        <sz val="12"/>
        <rFont val="標楷體"/>
        <family val="4"/>
        <charset val="136"/>
      </rPr>
      <t>「如何在大陸設立公司及辦事處」實務講座</t>
    </r>
    <phoneticPr fontId="6" type="noConversion"/>
  </si>
  <si>
    <t>1/7</t>
    <phoneticPr fontId="6" type="noConversion"/>
  </si>
  <si>
    <r>
      <rPr>
        <sz val="12"/>
        <rFont val="標楷體"/>
        <family val="4"/>
        <charset val="136"/>
      </rPr>
      <t>國貿業務技能證照研習班</t>
    </r>
    <phoneticPr fontId="6" type="noConversion"/>
  </si>
  <si>
    <r>
      <t>1/7</t>
    </r>
    <r>
      <rPr>
        <sz val="12"/>
        <rFont val="標楷體"/>
        <family val="4"/>
        <charset val="136"/>
      </rPr>
      <t>、</t>
    </r>
    <r>
      <rPr>
        <sz val="12"/>
        <rFont val="Times New Roman"/>
        <family val="1"/>
      </rPr>
      <t>1/10</t>
    </r>
    <r>
      <rPr>
        <sz val="12"/>
        <rFont val="標楷體"/>
        <family val="4"/>
        <charset val="136"/>
      </rPr>
      <t>、</t>
    </r>
    <r>
      <rPr>
        <sz val="12"/>
        <rFont val="Times New Roman"/>
        <family val="1"/>
      </rPr>
      <t>1/17</t>
    </r>
    <r>
      <rPr>
        <sz val="12"/>
        <rFont val="標楷體"/>
        <family val="4"/>
        <charset val="136"/>
      </rPr>
      <t>、</t>
    </r>
    <r>
      <rPr>
        <sz val="12"/>
        <rFont val="Times New Roman"/>
        <family val="1"/>
      </rPr>
      <t>1/24</t>
    </r>
    <phoneticPr fontId="6" type="noConversion"/>
  </si>
  <si>
    <r>
      <rPr>
        <sz val="12"/>
        <rFont val="標楷體"/>
        <family val="4"/>
        <charset val="136"/>
      </rPr>
      <t>「優勢商務談判策略」研習班</t>
    </r>
    <phoneticPr fontId="6" type="noConversion"/>
  </si>
  <si>
    <t>1/8</t>
    <phoneticPr fontId="6" type="noConversion"/>
  </si>
  <si>
    <r>
      <rPr>
        <sz val="12"/>
        <rFont val="標楷體"/>
        <family val="4"/>
        <charset val="136"/>
      </rPr>
      <t>西班牙語基礎班</t>
    </r>
    <phoneticPr fontId="6" type="noConversion"/>
  </si>
  <si>
    <t>1/8-3/26</t>
    <phoneticPr fontId="6" type="noConversion"/>
  </si>
  <si>
    <r>
      <t>2015</t>
    </r>
    <r>
      <rPr>
        <sz val="12"/>
        <rFont val="標楷體"/>
        <family val="4"/>
        <charset val="136"/>
      </rPr>
      <t>年香港玩具展形象專區</t>
    </r>
    <phoneticPr fontId="6" type="noConversion"/>
  </si>
  <si>
    <t>1/12-1/15</t>
    <phoneticPr fontId="6" type="noConversion"/>
  </si>
  <si>
    <r>
      <rPr>
        <sz val="12"/>
        <rFont val="標楷體"/>
        <family val="4"/>
        <charset val="136"/>
      </rPr>
      <t>採購策略與降低成本實務研習班</t>
    </r>
    <phoneticPr fontId="6" type="noConversion"/>
  </si>
  <si>
    <t>1/13</t>
    <phoneticPr fontId="6" type="noConversion"/>
  </si>
  <si>
    <r>
      <rPr>
        <sz val="12"/>
        <rFont val="標楷體"/>
        <family val="4"/>
        <charset val="136"/>
      </rPr>
      <t>「產品簡報協商英語」研習班</t>
    </r>
    <phoneticPr fontId="6" type="noConversion"/>
  </si>
  <si>
    <t>1/14</t>
    <phoneticPr fontId="6" type="noConversion"/>
  </si>
  <si>
    <r>
      <rPr>
        <sz val="12"/>
        <rFont val="標楷體"/>
        <family val="4"/>
        <charset val="136"/>
      </rPr>
      <t>行動</t>
    </r>
    <r>
      <rPr>
        <sz val="12"/>
        <rFont val="Times New Roman"/>
        <family val="1"/>
      </rPr>
      <t>x</t>
    </r>
    <r>
      <rPr>
        <sz val="12"/>
        <rFont val="標楷體"/>
        <family val="4"/>
        <charset val="136"/>
      </rPr>
      <t>網路</t>
    </r>
    <r>
      <rPr>
        <sz val="12"/>
        <rFont val="Times New Roman"/>
        <family val="1"/>
      </rPr>
      <t xml:space="preserve"> </t>
    </r>
    <r>
      <rPr>
        <sz val="12"/>
        <rFont val="標楷體"/>
        <family val="4"/>
        <charset val="136"/>
      </rPr>
      <t>您不可不知的網路整合行銷術</t>
    </r>
    <r>
      <rPr>
        <sz val="12"/>
        <rFont val="Times New Roman"/>
        <family val="1"/>
      </rPr>
      <t>!</t>
    </r>
  </si>
  <si>
    <t>1/15</t>
    <phoneticPr fontId="6" type="noConversion"/>
  </si>
  <si>
    <r>
      <rPr>
        <sz val="12"/>
        <rFont val="標楷體"/>
        <family val="4"/>
        <charset val="136"/>
      </rPr>
      <t>國際商務禮儀與外賓接待研習班</t>
    </r>
    <phoneticPr fontId="6" type="noConversion"/>
  </si>
  <si>
    <r>
      <t>1/15</t>
    </r>
    <r>
      <rPr>
        <sz val="12"/>
        <rFont val="標楷體"/>
        <family val="4"/>
        <charset val="136"/>
      </rPr>
      <t>、</t>
    </r>
    <r>
      <rPr>
        <sz val="12"/>
        <rFont val="Times New Roman"/>
        <family val="1"/>
      </rPr>
      <t>3/19</t>
    </r>
    <phoneticPr fontId="6" type="noConversion"/>
  </si>
  <si>
    <r>
      <rPr>
        <sz val="12"/>
        <rFont val="標楷體"/>
        <family val="4"/>
        <charset val="136"/>
      </rPr>
      <t>業務行銷力提升與顧客經營實戰班</t>
    </r>
    <phoneticPr fontId="6" type="noConversion"/>
  </si>
  <si>
    <r>
      <rPr>
        <sz val="12"/>
        <rFont val="標楷體"/>
        <family val="4"/>
        <charset val="136"/>
      </rPr>
      <t>「輕鬆設計電子型錄與電子書」研習會</t>
    </r>
    <phoneticPr fontId="6" type="noConversion"/>
  </si>
  <si>
    <r>
      <rPr>
        <sz val="12"/>
        <rFont val="標楷體"/>
        <family val="4"/>
        <charset val="136"/>
      </rPr>
      <t>「商品定價技巧實務」研習班</t>
    </r>
    <phoneticPr fontId="6" type="noConversion"/>
  </si>
  <si>
    <r>
      <rPr>
        <sz val="12"/>
        <rFont val="標楷體"/>
        <family val="4"/>
        <charset val="136"/>
      </rPr>
      <t>國貿業務人員特訓班</t>
    </r>
    <phoneticPr fontId="6" type="noConversion"/>
  </si>
  <si>
    <t>1/17-1/18</t>
    <phoneticPr fontId="6" type="noConversion"/>
  </si>
  <si>
    <r>
      <t>2015</t>
    </r>
    <r>
      <rPr>
        <sz val="12"/>
        <rFont val="標楷體"/>
        <family val="4"/>
        <charset val="136"/>
      </rPr>
      <t>年杜拜安全器材展</t>
    </r>
    <phoneticPr fontId="6" type="noConversion"/>
  </si>
  <si>
    <t>1/18-1/20</t>
    <phoneticPr fontId="6" type="noConversion"/>
  </si>
  <si>
    <r>
      <rPr>
        <sz val="12"/>
        <rFont val="標楷體"/>
        <family val="4"/>
        <charset val="136"/>
      </rPr>
      <t>國貿特訓班系列</t>
    </r>
    <r>
      <rPr>
        <sz val="12"/>
        <rFont val="Times New Roman"/>
        <family val="1"/>
      </rPr>
      <t>(</t>
    </r>
    <r>
      <rPr>
        <sz val="12"/>
        <rFont val="標楷體"/>
        <family val="4"/>
        <charset val="136"/>
      </rPr>
      <t>一</t>
    </r>
    <r>
      <rPr>
        <sz val="12"/>
        <rFont val="Times New Roman"/>
        <family val="1"/>
      </rPr>
      <t>)</t>
    </r>
    <r>
      <rPr>
        <sz val="12"/>
        <rFont val="標楷體"/>
        <family val="4"/>
        <charset val="136"/>
      </rPr>
      <t>進出口通關實務與技巧</t>
    </r>
    <phoneticPr fontId="6" type="noConversion"/>
  </si>
  <si>
    <t>1/19-2/12</t>
    <phoneticPr fontId="6" type="noConversion"/>
  </si>
  <si>
    <r>
      <rPr>
        <sz val="12"/>
        <rFont val="標楷體"/>
        <family val="4"/>
        <charset val="136"/>
      </rPr>
      <t>「</t>
    </r>
    <r>
      <rPr>
        <sz val="12"/>
        <rFont val="Times New Roman"/>
        <family val="1"/>
      </rPr>
      <t>APP</t>
    </r>
    <r>
      <rPr>
        <sz val="12"/>
        <rFont val="標楷體"/>
        <family val="4"/>
        <charset val="136"/>
      </rPr>
      <t>＆</t>
    </r>
    <r>
      <rPr>
        <sz val="12"/>
        <rFont val="Times New Roman"/>
        <family val="1"/>
      </rPr>
      <t>Facebook</t>
    </r>
    <r>
      <rPr>
        <sz val="12"/>
        <rFont val="標楷體"/>
        <family val="4"/>
        <charset val="136"/>
      </rPr>
      <t>數位行銷</t>
    </r>
    <r>
      <rPr>
        <sz val="12"/>
        <rFont val="Times New Roman"/>
        <family val="1"/>
      </rPr>
      <t>-6</t>
    </r>
    <r>
      <rPr>
        <sz val="12"/>
        <rFont val="標楷體"/>
        <family val="4"/>
        <charset val="136"/>
      </rPr>
      <t>小時建立商業模式」研習班</t>
    </r>
    <phoneticPr fontId="6" type="noConversion"/>
  </si>
  <si>
    <r>
      <t>1/20</t>
    </r>
    <r>
      <rPr>
        <sz val="12"/>
        <rFont val="細明體"/>
        <family val="3"/>
        <charset val="136"/>
      </rPr>
      <t>、</t>
    </r>
    <r>
      <rPr>
        <sz val="12"/>
        <rFont val="Times New Roman"/>
        <family val="1"/>
      </rPr>
      <t>5/14</t>
    </r>
    <phoneticPr fontId="6" type="noConversion"/>
  </si>
  <si>
    <r>
      <rPr>
        <sz val="12"/>
        <rFont val="標楷體"/>
        <family val="4"/>
        <charset val="136"/>
      </rPr>
      <t>台灣國際漁業展徵展說明會</t>
    </r>
    <r>
      <rPr>
        <sz val="12"/>
        <rFont val="Times New Roman"/>
        <family val="1"/>
      </rPr>
      <t>-</t>
    </r>
    <r>
      <rPr>
        <sz val="12"/>
        <rFont val="標楷體"/>
        <family val="4"/>
        <charset val="136"/>
      </rPr>
      <t>含台北、宜蘭、台中、台南、高雄共</t>
    </r>
    <r>
      <rPr>
        <sz val="12"/>
        <rFont val="Times New Roman"/>
        <family val="1"/>
      </rPr>
      <t>5</t>
    </r>
    <r>
      <rPr>
        <sz val="12"/>
        <rFont val="標楷體"/>
        <family val="4"/>
        <charset val="136"/>
      </rPr>
      <t>場</t>
    </r>
    <phoneticPr fontId="6" type="noConversion"/>
  </si>
  <si>
    <r>
      <t>1/20</t>
    </r>
    <r>
      <rPr>
        <sz val="12"/>
        <rFont val="標楷體"/>
        <family val="4"/>
        <charset val="136"/>
      </rPr>
      <t>、</t>
    </r>
    <r>
      <rPr>
        <sz val="12"/>
        <rFont val="Times New Roman"/>
        <family val="1"/>
      </rPr>
      <t>3/5</t>
    </r>
    <r>
      <rPr>
        <sz val="12"/>
        <rFont val="標楷體"/>
        <family val="4"/>
        <charset val="136"/>
      </rPr>
      <t>、</t>
    </r>
    <r>
      <rPr>
        <sz val="12"/>
        <rFont val="Times New Roman"/>
        <family val="1"/>
      </rPr>
      <t>3/6</t>
    </r>
    <r>
      <rPr>
        <sz val="12"/>
        <rFont val="標楷體"/>
        <family val="4"/>
        <charset val="136"/>
      </rPr>
      <t>、</t>
    </r>
    <r>
      <rPr>
        <sz val="12"/>
        <rFont val="Times New Roman"/>
        <family val="1"/>
      </rPr>
      <t>3/12</t>
    </r>
    <r>
      <rPr>
        <sz val="12"/>
        <rFont val="標楷體"/>
        <family val="4"/>
        <charset val="136"/>
      </rPr>
      <t>、</t>
    </r>
    <r>
      <rPr>
        <sz val="12"/>
        <rFont val="Times New Roman"/>
        <family val="1"/>
      </rPr>
      <t>3/13</t>
    </r>
    <phoneticPr fontId="6" type="noConversion"/>
  </si>
  <si>
    <r>
      <rPr>
        <sz val="12"/>
        <rFont val="標楷體"/>
        <family val="4"/>
        <charset val="136"/>
      </rPr>
      <t>「經銷商發展策略與管理」研習班</t>
    </r>
    <phoneticPr fontId="6" type="noConversion"/>
  </si>
  <si>
    <r>
      <t>1/21</t>
    </r>
    <r>
      <rPr>
        <sz val="12"/>
        <rFont val="標楷體"/>
        <family val="4"/>
        <charset val="136"/>
      </rPr>
      <t>、</t>
    </r>
    <r>
      <rPr>
        <sz val="12"/>
        <rFont val="Times New Roman"/>
        <family val="1"/>
      </rPr>
      <t>3/24</t>
    </r>
    <r>
      <rPr>
        <sz val="12"/>
        <rFont val="標楷體"/>
        <family val="4"/>
        <charset val="136"/>
      </rPr>
      <t>、</t>
    </r>
    <r>
      <rPr>
        <sz val="12"/>
        <rFont val="Times New Roman"/>
        <family val="1"/>
      </rPr>
      <t>4/21</t>
    </r>
    <r>
      <rPr>
        <sz val="12"/>
        <rFont val="標楷體"/>
        <family val="4"/>
        <charset val="136"/>
      </rPr>
      <t>、</t>
    </r>
    <r>
      <rPr>
        <sz val="12"/>
        <rFont val="Times New Roman"/>
        <family val="1"/>
      </rPr>
      <t>8/19</t>
    </r>
    <phoneticPr fontId="6" type="noConversion"/>
  </si>
  <si>
    <r>
      <rPr>
        <sz val="12"/>
        <rFont val="標楷體"/>
        <family val="4"/>
        <charset val="136"/>
      </rPr>
      <t>非財會背景人員如何解讀財務報表及善用報表改善經營績效</t>
    </r>
    <phoneticPr fontId="6" type="noConversion"/>
  </si>
  <si>
    <r>
      <t>1/21</t>
    </r>
    <r>
      <rPr>
        <sz val="12"/>
        <rFont val="標楷體"/>
        <family val="4"/>
        <charset val="136"/>
      </rPr>
      <t>、</t>
    </r>
    <r>
      <rPr>
        <sz val="12"/>
        <rFont val="Times New Roman"/>
        <family val="1"/>
      </rPr>
      <t>1/27</t>
    </r>
    <phoneticPr fontId="6" type="noConversion"/>
  </si>
  <si>
    <t>教你如何避免常見的進出口海關問題</t>
    <phoneticPr fontId="6" type="noConversion"/>
  </si>
  <si>
    <r>
      <rPr>
        <sz val="12"/>
        <rFont val="標楷體"/>
        <family val="4"/>
        <charset val="136"/>
      </rPr>
      <t>中國大陸美容美髮及美麗產業文創市場商機研討會</t>
    </r>
    <phoneticPr fontId="6" type="noConversion"/>
  </si>
  <si>
    <t>1/23</t>
    <phoneticPr fontId="6" type="noConversion"/>
  </si>
  <si>
    <r>
      <rPr>
        <sz val="12"/>
        <rFont val="標楷體"/>
        <family val="4"/>
        <charset val="136"/>
      </rPr>
      <t>展覽行銷管理與實務班</t>
    </r>
    <phoneticPr fontId="6" type="noConversion"/>
  </si>
  <si>
    <r>
      <t>1/23</t>
    </r>
    <r>
      <rPr>
        <sz val="12"/>
        <rFont val="標楷體"/>
        <family val="4"/>
        <charset val="136"/>
      </rPr>
      <t>、</t>
    </r>
    <r>
      <rPr>
        <sz val="12"/>
        <rFont val="Times New Roman"/>
        <family val="1"/>
      </rPr>
      <t>7/10</t>
    </r>
    <phoneticPr fontId="6" type="noConversion"/>
  </si>
  <si>
    <r>
      <rPr>
        <sz val="12"/>
        <rFont val="標楷體"/>
        <family val="4"/>
        <charset val="136"/>
      </rPr>
      <t>「貿易經營實務入門」研習班</t>
    </r>
    <phoneticPr fontId="6" type="noConversion"/>
  </si>
  <si>
    <r>
      <t>1/24-2/7</t>
    </r>
    <r>
      <rPr>
        <sz val="12"/>
        <rFont val="標楷體"/>
        <family val="4"/>
        <charset val="136"/>
      </rPr>
      <t>、</t>
    </r>
    <r>
      <rPr>
        <sz val="12"/>
        <rFont val="Times New Roman"/>
        <family val="1"/>
      </rPr>
      <t>10/17-10/31</t>
    </r>
    <phoneticPr fontId="6" type="noConversion"/>
  </si>
  <si>
    <r>
      <rPr>
        <sz val="12"/>
        <rFont val="標楷體"/>
        <family val="4"/>
        <charset val="136"/>
      </rPr>
      <t>「國際會展英語」研習班</t>
    </r>
    <phoneticPr fontId="6" type="noConversion"/>
  </si>
  <si>
    <t>1/27</t>
    <phoneticPr fontId="6" type="noConversion"/>
  </si>
  <si>
    <r>
      <rPr>
        <sz val="12"/>
        <rFont val="標楷體"/>
        <family val="4"/>
        <charset val="136"/>
      </rPr>
      <t>高效能業務簡報技巧</t>
    </r>
    <phoneticPr fontId="6" type="noConversion"/>
  </si>
  <si>
    <t>1/28</t>
    <phoneticPr fontId="6" type="noConversion"/>
  </si>
  <si>
    <r>
      <rPr>
        <sz val="12"/>
        <rFont val="標楷體"/>
        <family val="4"/>
        <charset val="136"/>
      </rPr>
      <t>創新貿易與行銷人才先修班</t>
    </r>
    <phoneticPr fontId="6" type="noConversion"/>
  </si>
  <si>
    <r>
      <t>2015</t>
    </r>
    <r>
      <rPr>
        <sz val="12"/>
        <rFont val="標楷體"/>
        <family val="4"/>
        <charset val="136"/>
      </rPr>
      <t>年紐倫堡玩具展</t>
    </r>
    <phoneticPr fontId="6" type="noConversion"/>
  </si>
  <si>
    <t>1/28-2/2</t>
    <phoneticPr fontId="6" type="noConversion"/>
  </si>
  <si>
    <r>
      <rPr>
        <sz val="12"/>
        <rFont val="標楷體"/>
        <family val="4"/>
        <charset val="136"/>
      </rPr>
      <t>跨國網路開店速成</t>
    </r>
    <r>
      <rPr>
        <sz val="12"/>
        <rFont val="Times New Roman"/>
        <family val="1"/>
      </rPr>
      <t>-6</t>
    </r>
    <r>
      <rPr>
        <sz val="12"/>
        <rFont val="標楷體"/>
        <family val="4"/>
        <charset val="136"/>
      </rPr>
      <t>小時建立銷售行網站</t>
    </r>
    <phoneticPr fontId="6" type="noConversion"/>
  </si>
  <si>
    <t>1/30</t>
    <phoneticPr fontId="6" type="noConversion"/>
  </si>
  <si>
    <r>
      <rPr>
        <sz val="12"/>
        <rFont val="標楷體"/>
        <family val="4"/>
        <charset val="136"/>
      </rPr>
      <t>「雙印</t>
    </r>
    <r>
      <rPr>
        <sz val="12"/>
        <rFont val="Times New Roman"/>
        <family val="1"/>
      </rPr>
      <t>-</t>
    </r>
    <r>
      <rPr>
        <sz val="12"/>
        <rFont val="標楷體"/>
        <family val="4"/>
        <charset val="136"/>
      </rPr>
      <t>印度印尼市場大探索」研討會</t>
    </r>
    <phoneticPr fontId="6" type="noConversion"/>
  </si>
  <si>
    <r>
      <t>1/30</t>
    </r>
    <r>
      <rPr>
        <sz val="12"/>
        <rFont val="標楷體"/>
        <family val="4"/>
        <charset val="136"/>
      </rPr>
      <t>、</t>
    </r>
    <r>
      <rPr>
        <sz val="12"/>
        <rFont val="Times New Roman"/>
        <family val="1"/>
      </rPr>
      <t>4/14</t>
    </r>
    <phoneticPr fontId="6" type="noConversion"/>
  </si>
  <si>
    <r>
      <rPr>
        <sz val="12"/>
        <rFont val="標楷體"/>
        <family val="4"/>
        <charset val="136"/>
      </rPr>
      <t>新手主管管理技能培訓班</t>
    </r>
    <phoneticPr fontId="6" type="noConversion"/>
  </si>
  <si>
    <r>
      <t>1/31</t>
    </r>
    <r>
      <rPr>
        <sz val="12"/>
        <rFont val="標楷體"/>
        <family val="4"/>
        <charset val="136"/>
      </rPr>
      <t>、</t>
    </r>
    <r>
      <rPr>
        <sz val="12"/>
        <rFont val="Times New Roman"/>
        <family val="1"/>
      </rPr>
      <t>2/7</t>
    </r>
    <r>
      <rPr>
        <sz val="12"/>
        <rFont val="標楷體"/>
        <family val="4"/>
        <charset val="136"/>
      </rPr>
      <t>、</t>
    </r>
    <r>
      <rPr>
        <sz val="12"/>
        <rFont val="Times New Roman"/>
        <family val="1"/>
      </rPr>
      <t>2/14</t>
    </r>
    <phoneticPr fontId="6" type="noConversion"/>
  </si>
  <si>
    <r>
      <t>2015</t>
    </r>
    <r>
      <rPr>
        <sz val="12"/>
        <rFont val="標楷體"/>
        <family val="4"/>
        <charset val="136"/>
      </rPr>
      <t>年法蘭克福第一階段消費用品展</t>
    </r>
    <phoneticPr fontId="6" type="noConversion"/>
  </si>
  <si>
    <t>1/31-2/3</t>
    <phoneticPr fontId="6" type="noConversion"/>
  </si>
  <si>
    <r>
      <rPr>
        <sz val="12"/>
        <rFont val="標楷體"/>
        <family val="4"/>
        <charset val="136"/>
      </rPr>
      <t>院校模擬班</t>
    </r>
    <phoneticPr fontId="6" type="noConversion"/>
  </si>
  <si>
    <r>
      <t>1-10</t>
    </r>
    <r>
      <rPr>
        <sz val="12"/>
        <rFont val="標楷體"/>
        <family val="4"/>
        <charset val="136"/>
      </rPr>
      <t>月</t>
    </r>
    <phoneticPr fontId="6" type="noConversion"/>
  </si>
  <si>
    <r>
      <t>CMP</t>
    </r>
    <r>
      <rPr>
        <sz val="12"/>
        <rFont val="標楷體"/>
        <family val="4"/>
        <charset val="136"/>
      </rPr>
      <t>認證衝刺班</t>
    </r>
    <phoneticPr fontId="6" type="noConversion"/>
  </si>
  <si>
    <r>
      <rPr>
        <sz val="12"/>
        <rFont val="標楷體"/>
        <family val="4"/>
        <charset val="136"/>
      </rPr>
      <t>會展人才培育</t>
    </r>
    <phoneticPr fontId="6" type="noConversion"/>
  </si>
  <si>
    <r>
      <t>1-12</t>
    </r>
    <r>
      <rPr>
        <sz val="12"/>
        <rFont val="標楷體"/>
        <family val="4"/>
        <charset val="136"/>
      </rPr>
      <t>月</t>
    </r>
    <phoneticPr fontId="6" type="noConversion"/>
  </si>
  <si>
    <r>
      <rPr>
        <sz val="12"/>
        <rFont val="標楷體"/>
        <family val="4"/>
        <charset val="136"/>
      </rPr>
      <t>國際企業經營班</t>
    </r>
    <phoneticPr fontId="6" type="noConversion"/>
  </si>
  <si>
    <r>
      <rPr>
        <sz val="12"/>
        <rFont val="標楷體"/>
        <family val="4"/>
        <charset val="136"/>
      </rPr>
      <t>國際貿易特訓班</t>
    </r>
    <phoneticPr fontId="6" type="noConversion"/>
  </si>
  <si>
    <r>
      <rPr>
        <sz val="12"/>
        <rFont val="標楷體"/>
        <family val="4"/>
        <charset val="136"/>
      </rPr>
      <t>碩士後國際行銷特訓班</t>
    </r>
    <phoneticPr fontId="6" type="noConversion"/>
  </si>
  <si>
    <r>
      <rPr>
        <sz val="12"/>
        <rFont val="標楷體"/>
        <family val="4"/>
        <charset val="136"/>
      </rPr>
      <t>商務英語特訓班</t>
    </r>
    <phoneticPr fontId="6" type="noConversion"/>
  </si>
  <si>
    <r>
      <rPr>
        <sz val="12"/>
        <rFont val="標楷體"/>
        <family val="4"/>
        <charset val="136"/>
      </rPr>
      <t>專題班</t>
    </r>
    <phoneticPr fontId="6" type="noConversion"/>
  </si>
  <si>
    <r>
      <rPr>
        <sz val="12"/>
        <rFont val="標楷體"/>
        <family val="4"/>
        <charset val="136"/>
      </rPr>
      <t>「促進臺灣參與國際基礎建設專案」高峰會</t>
    </r>
    <phoneticPr fontId="6" type="noConversion"/>
  </si>
  <si>
    <t>2/3</t>
    <phoneticPr fontId="6" type="noConversion"/>
  </si>
  <si>
    <r>
      <rPr>
        <sz val="12"/>
        <rFont val="標楷體"/>
        <family val="4"/>
        <charset val="136"/>
      </rPr>
      <t>國外展覽行銷實務</t>
    </r>
    <r>
      <rPr>
        <sz val="12"/>
        <rFont val="Times New Roman"/>
        <family val="1"/>
      </rPr>
      <t>-</t>
    </r>
    <r>
      <rPr>
        <sz val="12"/>
        <rFont val="標楷體"/>
        <family val="4"/>
        <charset val="136"/>
      </rPr>
      <t>參展技巧特訓</t>
    </r>
    <phoneticPr fontId="6" type="noConversion"/>
  </si>
  <si>
    <r>
      <rPr>
        <sz val="12"/>
        <rFont val="標楷體"/>
        <family val="4"/>
        <charset val="136"/>
      </rPr>
      <t>「網路行銷實戰」研習班</t>
    </r>
    <phoneticPr fontId="6" type="noConversion"/>
  </si>
  <si>
    <r>
      <t>2/4</t>
    </r>
    <r>
      <rPr>
        <sz val="12"/>
        <rFont val="標楷體"/>
        <family val="4"/>
        <charset val="136"/>
      </rPr>
      <t>、</t>
    </r>
    <r>
      <rPr>
        <sz val="12"/>
        <rFont val="Times New Roman"/>
        <family val="1"/>
      </rPr>
      <t>7/21</t>
    </r>
    <phoneticPr fontId="6" type="noConversion"/>
  </si>
  <si>
    <r>
      <rPr>
        <sz val="12"/>
        <rFont val="標楷體"/>
        <family val="4"/>
        <charset val="136"/>
      </rPr>
      <t>給國貿業務的信用狀及外匯避險速成</t>
    </r>
    <phoneticPr fontId="6" type="noConversion"/>
  </si>
  <si>
    <t>2/5</t>
    <phoneticPr fontId="6" type="noConversion"/>
  </si>
  <si>
    <r>
      <rPr>
        <sz val="12"/>
        <rFont val="標楷體"/>
        <family val="4"/>
        <charset val="136"/>
      </rPr>
      <t>敲開東協金磚</t>
    </r>
    <r>
      <rPr>
        <sz val="12"/>
        <rFont val="Times New Roman"/>
        <family val="1"/>
      </rPr>
      <t>-</t>
    </r>
    <r>
      <rPr>
        <sz val="12"/>
        <rFont val="標楷體"/>
        <family val="4"/>
        <charset val="136"/>
      </rPr>
      <t>越南、印尼、寮國、柬埔寨研討會</t>
    </r>
    <phoneticPr fontId="6" type="noConversion"/>
  </si>
  <si>
    <t>2/9-2/13</t>
    <phoneticPr fontId="6" type="noConversion"/>
  </si>
  <si>
    <r>
      <t>Google</t>
    </r>
    <r>
      <rPr>
        <sz val="12"/>
        <rFont val="標楷體"/>
        <family val="4"/>
        <charset val="136"/>
      </rPr>
      <t>查不到的網路行銷術</t>
    </r>
    <phoneticPr fontId="6" type="noConversion"/>
  </si>
  <si>
    <t>2/10</t>
    <phoneticPr fontId="6" type="noConversion"/>
  </si>
  <si>
    <r>
      <rPr>
        <sz val="12"/>
        <rFont val="標楷體"/>
        <family val="4"/>
        <charset val="136"/>
      </rPr>
      <t>拓展大陸市場必知的工商稅法實務</t>
    </r>
    <phoneticPr fontId="6" type="noConversion"/>
  </si>
  <si>
    <r>
      <t>2/10</t>
    </r>
    <r>
      <rPr>
        <sz val="12"/>
        <rFont val="標楷體"/>
        <family val="4"/>
        <charset val="136"/>
      </rPr>
      <t>、</t>
    </r>
    <r>
      <rPr>
        <sz val="12"/>
        <rFont val="Times New Roman"/>
        <family val="1"/>
      </rPr>
      <t>3/24</t>
    </r>
    <phoneticPr fontId="6" type="noConversion"/>
  </si>
  <si>
    <r>
      <rPr>
        <sz val="12"/>
        <rFont val="標楷體"/>
        <family val="4"/>
        <charset val="136"/>
      </rPr>
      <t>海外參展展品物流及攤位設計注意事項研討會</t>
    </r>
    <phoneticPr fontId="6" type="noConversion"/>
  </si>
  <si>
    <r>
      <t>2015</t>
    </r>
    <r>
      <rPr>
        <sz val="12"/>
        <rFont val="標楷體"/>
        <family val="4"/>
        <charset val="136"/>
      </rPr>
      <t>年美國西部光電展</t>
    </r>
  </si>
  <si>
    <t>2/10-2/12</t>
    <phoneticPr fontId="6" type="noConversion"/>
  </si>
  <si>
    <r>
      <rPr>
        <sz val="12"/>
        <rFont val="標楷體"/>
        <family val="4"/>
        <charset val="136"/>
      </rPr>
      <t>「國際商務禮儀實務」研習班（國外參訪及溝通禮儀）</t>
    </r>
    <phoneticPr fontId="6" type="noConversion"/>
  </si>
  <si>
    <t>2/11</t>
    <phoneticPr fontId="6" type="noConversion"/>
  </si>
  <si>
    <r>
      <rPr>
        <sz val="12"/>
        <rFont val="標楷體"/>
        <family val="4"/>
        <charset val="136"/>
      </rPr>
      <t>台商大陸通關、商檢、開拓大陸市場常見問題研討會</t>
    </r>
    <phoneticPr fontId="6" type="noConversion"/>
  </si>
  <si>
    <t>2/13</t>
    <phoneticPr fontId="6" type="noConversion"/>
  </si>
  <si>
    <r>
      <t>2015</t>
    </r>
    <r>
      <rPr>
        <sz val="12"/>
        <rFont val="標楷體"/>
        <family val="4"/>
        <charset val="136"/>
      </rPr>
      <t>年日本太陽光電展</t>
    </r>
  </si>
  <si>
    <t>2/25-2/27</t>
    <phoneticPr fontId="6" type="noConversion"/>
  </si>
  <si>
    <r>
      <rPr>
        <sz val="12"/>
        <rFont val="標楷體"/>
        <family val="4"/>
        <charset val="136"/>
      </rPr>
      <t>「全球行銷教戰秘笈」經驗分享</t>
    </r>
    <r>
      <rPr>
        <sz val="12"/>
        <rFont val="Times New Roman"/>
        <family val="1"/>
      </rPr>
      <t>-</t>
    </r>
    <r>
      <rPr>
        <sz val="12"/>
        <rFont val="標楷體"/>
        <family val="4"/>
        <charset val="136"/>
      </rPr>
      <t>含台中、台南、高雄共</t>
    </r>
    <r>
      <rPr>
        <sz val="12"/>
        <rFont val="Times New Roman"/>
        <family val="1"/>
      </rPr>
      <t>3</t>
    </r>
    <r>
      <rPr>
        <sz val="12"/>
        <rFont val="標楷體"/>
        <family val="4"/>
        <charset val="136"/>
      </rPr>
      <t>場</t>
    </r>
    <phoneticPr fontId="6" type="noConversion"/>
  </si>
  <si>
    <r>
      <t>3/2</t>
    </r>
    <r>
      <rPr>
        <sz val="12"/>
        <rFont val="標楷體"/>
        <family val="4"/>
        <charset val="136"/>
      </rPr>
      <t>、</t>
    </r>
    <r>
      <rPr>
        <sz val="12"/>
        <rFont val="Times New Roman"/>
        <family val="1"/>
      </rPr>
      <t>3/5</t>
    </r>
    <r>
      <rPr>
        <sz val="12"/>
        <rFont val="標楷體"/>
        <family val="4"/>
        <charset val="136"/>
      </rPr>
      <t>、</t>
    </r>
    <r>
      <rPr>
        <sz val="12"/>
        <rFont val="Times New Roman"/>
        <family val="1"/>
      </rPr>
      <t>3/6</t>
    </r>
    <phoneticPr fontId="6" type="noConversion"/>
  </si>
  <si>
    <r>
      <rPr>
        <sz val="12"/>
        <rFont val="標楷體"/>
        <family val="4"/>
        <charset val="136"/>
      </rPr>
      <t>實用商務英語培訓班</t>
    </r>
    <r>
      <rPr>
        <sz val="12"/>
        <rFont val="Times New Roman"/>
        <family val="1"/>
      </rPr>
      <t>I</t>
    </r>
    <phoneticPr fontId="6" type="noConversion"/>
  </si>
  <si>
    <r>
      <t>3/2</t>
    </r>
    <r>
      <rPr>
        <sz val="12"/>
        <rFont val="標楷體"/>
        <family val="4"/>
        <charset val="136"/>
      </rPr>
      <t>、</t>
    </r>
    <r>
      <rPr>
        <sz val="12"/>
        <rFont val="Times New Roman"/>
        <family val="1"/>
      </rPr>
      <t>3/9</t>
    </r>
    <r>
      <rPr>
        <sz val="12"/>
        <rFont val="標楷體"/>
        <family val="4"/>
        <charset val="136"/>
      </rPr>
      <t>、</t>
    </r>
    <r>
      <rPr>
        <sz val="12"/>
        <rFont val="Times New Roman"/>
        <family val="1"/>
      </rPr>
      <t>3/11</t>
    </r>
    <r>
      <rPr>
        <sz val="12"/>
        <rFont val="標楷體"/>
        <family val="4"/>
        <charset val="136"/>
      </rPr>
      <t>、</t>
    </r>
    <r>
      <rPr>
        <sz val="12"/>
        <rFont val="Times New Roman"/>
        <family val="1"/>
      </rPr>
      <t>3/16</t>
    </r>
    <r>
      <rPr>
        <sz val="12"/>
        <rFont val="標楷體"/>
        <family val="4"/>
        <charset val="136"/>
      </rPr>
      <t>、</t>
    </r>
    <r>
      <rPr>
        <sz val="12"/>
        <rFont val="Times New Roman"/>
        <family val="1"/>
      </rPr>
      <t>3/18</t>
    </r>
    <r>
      <rPr>
        <sz val="12"/>
        <rFont val="標楷體"/>
        <family val="4"/>
        <charset val="136"/>
      </rPr>
      <t>、</t>
    </r>
    <r>
      <rPr>
        <sz val="12"/>
        <rFont val="Times New Roman"/>
        <family val="1"/>
      </rPr>
      <t>3/23</t>
    </r>
    <r>
      <rPr>
        <sz val="12"/>
        <rFont val="標楷體"/>
        <family val="4"/>
        <charset val="136"/>
      </rPr>
      <t>、</t>
    </r>
    <r>
      <rPr>
        <sz val="12"/>
        <rFont val="Times New Roman"/>
        <family val="1"/>
      </rPr>
      <t>4/8</t>
    </r>
    <r>
      <rPr>
        <sz val="12"/>
        <rFont val="標楷體"/>
        <family val="4"/>
        <charset val="136"/>
      </rPr>
      <t>、</t>
    </r>
    <r>
      <rPr>
        <sz val="12"/>
        <rFont val="Times New Roman"/>
        <family val="1"/>
      </rPr>
      <t>4/13</t>
    </r>
    <r>
      <rPr>
        <sz val="12"/>
        <rFont val="標楷體"/>
        <family val="4"/>
        <charset val="136"/>
      </rPr>
      <t>、</t>
    </r>
    <r>
      <rPr>
        <sz val="12"/>
        <rFont val="Times New Roman"/>
        <family val="1"/>
      </rPr>
      <t>4/15</t>
    </r>
    <r>
      <rPr>
        <sz val="12"/>
        <rFont val="標楷體"/>
        <family val="4"/>
        <charset val="136"/>
      </rPr>
      <t>、</t>
    </r>
    <r>
      <rPr>
        <sz val="12"/>
        <rFont val="Times New Roman"/>
        <family val="1"/>
      </rPr>
      <t>4/20</t>
    </r>
    <phoneticPr fontId="6" type="noConversion"/>
  </si>
  <si>
    <r>
      <rPr>
        <sz val="12"/>
        <rFont val="標楷體"/>
        <family val="4"/>
        <charset val="136"/>
      </rPr>
      <t>國貿中如何報價及其技巧實務講座</t>
    </r>
    <phoneticPr fontId="6" type="noConversion"/>
  </si>
  <si>
    <r>
      <t>3/3</t>
    </r>
    <r>
      <rPr>
        <sz val="12"/>
        <rFont val="標楷體"/>
        <family val="4"/>
        <charset val="136"/>
      </rPr>
      <t>、</t>
    </r>
    <r>
      <rPr>
        <sz val="12"/>
        <rFont val="Times New Roman"/>
        <family val="1"/>
      </rPr>
      <t>12/15</t>
    </r>
    <phoneticPr fontId="6" type="noConversion"/>
  </si>
  <si>
    <r>
      <rPr>
        <sz val="12"/>
        <rFont val="標楷體"/>
        <family val="4"/>
        <charset val="136"/>
      </rPr>
      <t>網路行銷大補帖</t>
    </r>
    <phoneticPr fontId="6" type="noConversion"/>
  </si>
  <si>
    <t>3/4</t>
    <phoneticPr fontId="6" type="noConversion"/>
  </si>
  <si>
    <r>
      <rPr>
        <sz val="12"/>
        <rFont val="標楷體"/>
        <family val="4"/>
        <charset val="136"/>
      </rPr>
      <t>「非財會主管善用財務報表改善經營績效」研習班</t>
    </r>
    <phoneticPr fontId="6" type="noConversion"/>
  </si>
  <si>
    <r>
      <t>3/6</t>
    </r>
    <r>
      <rPr>
        <sz val="12"/>
        <rFont val="標楷體"/>
        <family val="4"/>
        <charset val="136"/>
      </rPr>
      <t>、</t>
    </r>
    <r>
      <rPr>
        <sz val="12"/>
        <rFont val="Times New Roman"/>
        <family val="1"/>
      </rPr>
      <t>3/13</t>
    </r>
    <phoneticPr fontId="6" type="noConversion"/>
  </si>
  <si>
    <r>
      <rPr>
        <sz val="12"/>
        <rFont val="標楷體"/>
        <family val="4"/>
        <charset val="136"/>
      </rPr>
      <t>陌生客戶開發技巧</t>
    </r>
    <phoneticPr fontId="6" type="noConversion"/>
  </si>
  <si>
    <r>
      <t>3/11</t>
    </r>
    <r>
      <rPr>
        <sz val="12"/>
        <rFont val="標楷體"/>
        <family val="4"/>
        <charset val="136"/>
      </rPr>
      <t>、</t>
    </r>
    <r>
      <rPr>
        <sz val="12"/>
        <rFont val="Times New Roman"/>
        <family val="1"/>
      </rPr>
      <t>4/10</t>
    </r>
    <r>
      <rPr>
        <sz val="12"/>
        <rFont val="標楷體"/>
        <family val="4"/>
        <charset val="136"/>
      </rPr>
      <t>、</t>
    </r>
    <r>
      <rPr>
        <sz val="12"/>
        <rFont val="Times New Roman"/>
        <family val="1"/>
      </rPr>
      <t>9/9</t>
    </r>
    <phoneticPr fontId="6" type="noConversion"/>
  </si>
  <si>
    <r>
      <rPr>
        <sz val="12"/>
        <rFont val="標楷體"/>
        <family val="4"/>
        <charset val="136"/>
      </rPr>
      <t>「供應商報價與成本分析實務」研習班</t>
    </r>
    <phoneticPr fontId="6" type="noConversion"/>
  </si>
  <si>
    <t>3/11</t>
    <phoneticPr fontId="6" type="noConversion"/>
  </si>
  <si>
    <r>
      <t>2015</t>
    </r>
    <r>
      <rPr>
        <sz val="12"/>
        <rFont val="標楷體"/>
        <family val="4"/>
        <charset val="136"/>
      </rPr>
      <t>年東京國際汽車零配件展</t>
    </r>
  </si>
  <si>
    <t>3/11-3/13</t>
    <phoneticPr fontId="6" type="noConversion"/>
  </si>
  <si>
    <r>
      <rPr>
        <sz val="12"/>
        <rFont val="標楷體"/>
        <family val="4"/>
        <charset val="136"/>
      </rPr>
      <t>商品定價策略</t>
    </r>
    <phoneticPr fontId="6" type="noConversion"/>
  </si>
  <si>
    <t>3/12</t>
    <phoneticPr fontId="6" type="noConversion"/>
  </si>
  <si>
    <r>
      <rPr>
        <sz val="12"/>
        <rFont val="標楷體"/>
        <family val="4"/>
        <charset val="136"/>
      </rPr>
      <t>搶摘歐亞金鑽</t>
    </r>
    <r>
      <rPr>
        <sz val="12"/>
        <rFont val="Times New Roman"/>
        <family val="1"/>
      </rPr>
      <t>-</t>
    </r>
    <r>
      <rPr>
        <sz val="12"/>
        <rFont val="標楷體"/>
        <family val="4"/>
        <charset val="136"/>
      </rPr>
      <t>土耳其、哈薩克、俄羅斯商機研討會</t>
    </r>
    <phoneticPr fontId="6" type="noConversion"/>
  </si>
  <si>
    <r>
      <t>3/12</t>
    </r>
    <r>
      <rPr>
        <sz val="12"/>
        <rFont val="標楷體"/>
        <family val="4"/>
        <charset val="136"/>
      </rPr>
      <t>、</t>
    </r>
    <r>
      <rPr>
        <sz val="12"/>
        <rFont val="Times New Roman"/>
        <family val="1"/>
      </rPr>
      <t>3/16</t>
    </r>
    <r>
      <rPr>
        <sz val="12"/>
        <rFont val="標楷體"/>
        <family val="4"/>
        <charset val="136"/>
      </rPr>
      <t>、</t>
    </r>
    <r>
      <rPr>
        <sz val="12"/>
        <rFont val="Times New Roman"/>
        <family val="1"/>
      </rPr>
      <t>3/17</t>
    </r>
    <r>
      <rPr>
        <sz val="12"/>
        <rFont val="標楷體"/>
        <family val="4"/>
        <charset val="136"/>
      </rPr>
      <t>、</t>
    </r>
    <r>
      <rPr>
        <sz val="12"/>
        <rFont val="Times New Roman"/>
        <family val="1"/>
      </rPr>
      <t>3/20</t>
    </r>
    <phoneticPr fontId="6" type="noConversion"/>
  </si>
  <si>
    <r>
      <t>2015</t>
    </r>
    <r>
      <rPr>
        <sz val="12"/>
        <rFont val="標楷體"/>
        <family val="4"/>
        <charset val="136"/>
      </rPr>
      <t>年中南美洲利基產業拓銷團</t>
    </r>
    <phoneticPr fontId="6" type="noConversion"/>
  </si>
  <si>
    <t>3/14-3/30</t>
    <phoneticPr fontId="6" type="noConversion"/>
  </si>
  <si>
    <r>
      <t>2015</t>
    </r>
    <r>
      <rPr>
        <sz val="12"/>
        <rFont val="標楷體"/>
        <family val="4"/>
        <charset val="136"/>
      </rPr>
      <t>年漢諾威電腦展</t>
    </r>
    <phoneticPr fontId="6" type="noConversion"/>
  </si>
  <si>
    <t>3/16-3/20</t>
    <phoneticPr fontId="6" type="noConversion"/>
  </si>
  <si>
    <r>
      <rPr>
        <sz val="12"/>
        <rFont val="標楷體"/>
        <family val="4"/>
        <charset val="136"/>
      </rPr>
      <t>國際參展英語特訓班</t>
    </r>
    <phoneticPr fontId="6" type="noConversion"/>
  </si>
  <si>
    <t>3/18</t>
    <phoneticPr fontId="6" type="noConversion"/>
  </si>
  <si>
    <r>
      <rPr>
        <sz val="12"/>
        <rFont val="標楷體"/>
        <family val="4"/>
        <charset val="136"/>
      </rPr>
      <t>「魅力四射簡報策略」研習班</t>
    </r>
    <phoneticPr fontId="6" type="noConversion"/>
  </si>
  <si>
    <r>
      <rPr>
        <sz val="12"/>
        <rFont val="標楷體"/>
        <family val="4"/>
        <charset val="136"/>
      </rPr>
      <t>社群行銷及第三方支付工具</t>
    </r>
    <phoneticPr fontId="6" type="noConversion"/>
  </si>
  <si>
    <r>
      <t>3/19</t>
    </r>
    <r>
      <rPr>
        <sz val="12"/>
        <rFont val="標楷體"/>
        <family val="4"/>
        <charset val="136"/>
      </rPr>
      <t>、</t>
    </r>
    <r>
      <rPr>
        <sz val="12"/>
        <rFont val="Times New Roman"/>
        <family val="1"/>
      </rPr>
      <t>5/14</t>
    </r>
    <phoneticPr fontId="6" type="noConversion"/>
  </si>
  <si>
    <r>
      <rPr>
        <sz val="12"/>
        <rFont val="標楷體"/>
        <family val="4"/>
        <charset val="136"/>
      </rPr>
      <t>行銷服務列車</t>
    </r>
    <r>
      <rPr>
        <sz val="12"/>
        <rFont val="Times New Roman"/>
        <family val="1"/>
      </rPr>
      <t>-</t>
    </r>
    <r>
      <rPr>
        <sz val="12"/>
        <rFont val="標楷體"/>
        <family val="4"/>
        <charset val="136"/>
      </rPr>
      <t>攻略全球政府採購商機說明會</t>
    </r>
    <r>
      <rPr>
        <sz val="12"/>
        <rFont val="Times New Roman"/>
        <family val="1"/>
      </rPr>
      <t>-</t>
    </r>
    <r>
      <rPr>
        <sz val="12"/>
        <rFont val="標楷體"/>
        <family val="4"/>
        <charset val="136"/>
      </rPr>
      <t>含台北、新竹、台中、台南、高雄共</t>
    </r>
    <r>
      <rPr>
        <sz val="12"/>
        <rFont val="Times New Roman"/>
        <family val="1"/>
      </rPr>
      <t>5</t>
    </r>
    <r>
      <rPr>
        <sz val="12"/>
        <rFont val="標楷體"/>
        <family val="4"/>
        <charset val="136"/>
      </rPr>
      <t>場次</t>
    </r>
    <phoneticPr fontId="6" type="noConversion"/>
  </si>
  <si>
    <r>
      <t>3/20</t>
    </r>
    <r>
      <rPr>
        <sz val="12"/>
        <rFont val="標楷體"/>
        <family val="4"/>
        <charset val="136"/>
      </rPr>
      <t>、</t>
    </r>
    <r>
      <rPr>
        <sz val="12"/>
        <rFont val="Times New Roman"/>
        <family val="1"/>
      </rPr>
      <t>3/31</t>
    </r>
    <r>
      <rPr>
        <sz val="12"/>
        <rFont val="標楷體"/>
        <family val="4"/>
        <charset val="136"/>
      </rPr>
      <t>、</t>
    </r>
    <r>
      <rPr>
        <sz val="12"/>
        <rFont val="Times New Roman"/>
        <family val="1"/>
      </rPr>
      <t>4/17</t>
    </r>
    <r>
      <rPr>
        <sz val="12"/>
        <rFont val="標楷體"/>
        <family val="4"/>
        <charset val="136"/>
      </rPr>
      <t>、</t>
    </r>
    <r>
      <rPr>
        <sz val="12"/>
        <rFont val="Times New Roman"/>
        <family val="1"/>
      </rPr>
      <t>4/23</t>
    </r>
    <r>
      <rPr>
        <sz val="12"/>
        <rFont val="標楷體"/>
        <family val="4"/>
        <charset val="136"/>
      </rPr>
      <t>、</t>
    </r>
    <r>
      <rPr>
        <sz val="12"/>
        <rFont val="Times New Roman"/>
        <family val="1"/>
      </rPr>
      <t>4/27</t>
    </r>
    <phoneticPr fontId="6" type="noConversion"/>
  </si>
  <si>
    <r>
      <rPr>
        <sz val="12"/>
        <rFont val="標楷體"/>
        <family val="4"/>
        <charset val="136"/>
      </rPr>
      <t>「進入東南亞市場困境突破」研討會</t>
    </r>
    <phoneticPr fontId="6" type="noConversion"/>
  </si>
  <si>
    <t>3/20</t>
    <phoneticPr fontId="6" type="noConversion"/>
  </si>
  <si>
    <r>
      <rPr>
        <sz val="12"/>
        <rFont val="標楷體"/>
        <family val="4"/>
        <charset val="136"/>
      </rPr>
      <t>「如何撰寫一份打動人心的行銷企畫案」研習班</t>
    </r>
    <phoneticPr fontId="6" type="noConversion"/>
  </si>
  <si>
    <r>
      <t>3/21-3/22</t>
    </r>
    <r>
      <rPr>
        <sz val="12"/>
        <rFont val="標楷體"/>
        <family val="4"/>
        <charset val="136"/>
      </rPr>
      <t>、</t>
    </r>
    <r>
      <rPr>
        <sz val="12"/>
        <rFont val="Times New Roman"/>
        <family val="1"/>
      </rPr>
      <t>3/28-3/29</t>
    </r>
    <phoneticPr fontId="6" type="noConversion"/>
  </si>
  <si>
    <r>
      <t>2015</t>
    </r>
    <r>
      <rPr>
        <sz val="12"/>
        <rFont val="標楷體"/>
        <family val="4"/>
        <charset val="136"/>
      </rPr>
      <t>年美國佛羅里達橡塑膠展</t>
    </r>
  </si>
  <si>
    <t>3/23-3/27</t>
    <phoneticPr fontId="6" type="noConversion"/>
  </si>
  <si>
    <r>
      <rPr>
        <sz val="12"/>
        <rFont val="標楷體"/>
        <family val="4"/>
        <charset val="136"/>
      </rPr>
      <t>國貿特訓班系列</t>
    </r>
    <r>
      <rPr>
        <sz val="12"/>
        <rFont val="Times New Roman"/>
        <family val="1"/>
      </rPr>
      <t>(</t>
    </r>
    <r>
      <rPr>
        <sz val="12"/>
        <rFont val="標楷體"/>
        <family val="4"/>
        <charset val="136"/>
      </rPr>
      <t>二</t>
    </r>
    <r>
      <rPr>
        <sz val="12"/>
        <rFont val="Times New Roman"/>
        <family val="1"/>
      </rPr>
      <t>)</t>
    </r>
    <r>
      <rPr>
        <sz val="12"/>
        <rFont val="標楷體"/>
        <family val="4"/>
        <charset val="136"/>
      </rPr>
      <t>國際貿易實務入門速成</t>
    </r>
    <phoneticPr fontId="6" type="noConversion"/>
  </si>
  <si>
    <t>3/2-4/9</t>
    <phoneticPr fontId="6" type="noConversion"/>
  </si>
  <si>
    <r>
      <rPr>
        <sz val="12"/>
        <rFont val="標楷體"/>
        <family val="4"/>
        <charset val="136"/>
      </rPr>
      <t>「客戶開發實戰」研習班</t>
    </r>
    <phoneticPr fontId="6" type="noConversion"/>
  </si>
  <si>
    <r>
      <t>3/25</t>
    </r>
    <r>
      <rPr>
        <sz val="12"/>
        <rFont val="標楷體"/>
        <family val="4"/>
        <charset val="136"/>
      </rPr>
      <t>、</t>
    </r>
    <r>
      <rPr>
        <sz val="12"/>
        <rFont val="Times New Roman"/>
        <family val="1"/>
      </rPr>
      <t>9/3</t>
    </r>
    <phoneticPr fontId="6" type="noConversion"/>
  </si>
  <si>
    <r>
      <rPr>
        <sz val="12"/>
        <rFont val="標楷體"/>
        <family val="4"/>
        <charset val="136"/>
      </rPr>
      <t>中國大陸生活用品、美妝品、食品市場商機大探索</t>
    </r>
    <r>
      <rPr>
        <sz val="12"/>
        <rFont val="Times New Roman"/>
        <family val="1"/>
      </rPr>
      <t>-</t>
    </r>
    <r>
      <rPr>
        <sz val="12"/>
        <rFont val="標楷體"/>
        <family val="4"/>
        <charset val="136"/>
      </rPr>
      <t>大陸進出口通關商檢實務暨內銷代理營運模式研討會</t>
    </r>
    <phoneticPr fontId="6" type="noConversion"/>
  </si>
  <si>
    <r>
      <t>3/25</t>
    </r>
    <r>
      <rPr>
        <sz val="12"/>
        <rFont val="標楷體"/>
        <family val="4"/>
        <charset val="136"/>
      </rPr>
      <t>、</t>
    </r>
    <r>
      <rPr>
        <sz val="12"/>
        <rFont val="Times New Roman"/>
        <family val="1"/>
      </rPr>
      <t>3/26</t>
    </r>
    <r>
      <rPr>
        <sz val="12"/>
        <rFont val="標楷體"/>
        <family val="4"/>
        <charset val="136"/>
      </rPr>
      <t>、</t>
    </r>
    <r>
      <rPr>
        <sz val="12"/>
        <rFont val="Times New Roman"/>
        <family val="1"/>
      </rPr>
      <t>3/27</t>
    </r>
    <r>
      <rPr>
        <sz val="12"/>
        <rFont val="標楷體"/>
        <family val="4"/>
        <charset val="136"/>
      </rPr>
      <t>、</t>
    </r>
    <r>
      <rPr>
        <sz val="12"/>
        <rFont val="Times New Roman"/>
        <family val="1"/>
      </rPr>
      <t>3/30</t>
    </r>
    <r>
      <rPr>
        <sz val="12"/>
        <rFont val="標楷體"/>
        <family val="4"/>
        <charset val="136"/>
      </rPr>
      <t>、</t>
    </r>
    <r>
      <rPr>
        <sz val="12"/>
        <rFont val="Times New Roman"/>
        <family val="1"/>
      </rPr>
      <t>3/31</t>
    </r>
    <phoneticPr fontId="6" type="noConversion"/>
  </si>
  <si>
    <r>
      <rPr>
        <sz val="12"/>
        <rFont val="標楷體"/>
        <family val="4"/>
        <charset val="136"/>
      </rPr>
      <t>展覽品進出口報關實務</t>
    </r>
    <r>
      <rPr>
        <sz val="12"/>
        <rFont val="Times New Roman"/>
        <family val="1"/>
      </rPr>
      <t>-</t>
    </r>
    <r>
      <rPr>
        <sz val="12"/>
        <rFont val="標楷體"/>
        <family val="4"/>
        <charset val="136"/>
      </rPr>
      <t>亞洲國家</t>
    </r>
    <phoneticPr fontId="6" type="noConversion"/>
  </si>
  <si>
    <t>3/26</t>
    <phoneticPr fontId="6" type="noConversion"/>
  </si>
  <si>
    <r>
      <rPr>
        <sz val="12"/>
        <rFont val="標楷體"/>
        <family val="4"/>
        <charset val="136"/>
      </rPr>
      <t>台商下一波戰略新佈局研討會</t>
    </r>
    <phoneticPr fontId="6" type="noConversion"/>
  </si>
  <si>
    <r>
      <t>2015</t>
    </r>
    <r>
      <rPr>
        <sz val="12"/>
        <rFont val="標楷體"/>
        <family val="4"/>
        <charset val="136"/>
      </rPr>
      <t>中國大陸春季全國糖酒商品交易會</t>
    </r>
    <r>
      <rPr>
        <sz val="12"/>
        <rFont val="Times New Roman"/>
        <family val="1"/>
      </rPr>
      <t>-</t>
    </r>
    <r>
      <rPr>
        <sz val="12"/>
        <rFont val="標楷體"/>
        <family val="4"/>
        <charset val="136"/>
      </rPr>
      <t>連鎖加盟區</t>
    </r>
    <r>
      <rPr>
        <sz val="12"/>
        <rFont val="Times New Roman"/>
        <family val="1"/>
      </rPr>
      <t>-</t>
    </r>
    <r>
      <rPr>
        <sz val="12"/>
        <rFont val="標楷體"/>
        <family val="4"/>
        <charset val="136"/>
      </rPr>
      <t>台灣連鎖品牌館</t>
    </r>
    <phoneticPr fontId="6" type="noConversion"/>
  </si>
  <si>
    <t>3/26-3/28</t>
    <phoneticPr fontId="6" type="noConversion"/>
  </si>
  <si>
    <r>
      <rPr>
        <sz val="12"/>
        <rFont val="標楷體"/>
        <family val="4"/>
        <charset val="136"/>
      </rPr>
      <t>「國際貿易商務英語溝通力」研習班</t>
    </r>
    <phoneticPr fontId="6" type="noConversion"/>
  </si>
  <si>
    <r>
      <rPr>
        <sz val="12"/>
        <rFont val="標楷體"/>
        <family val="4"/>
        <charset val="136"/>
      </rPr>
      <t>特殊貿易金流</t>
    </r>
    <phoneticPr fontId="6" type="noConversion"/>
  </si>
  <si>
    <t>3/28-3/29</t>
    <phoneticPr fontId="6" type="noConversion"/>
  </si>
  <si>
    <r>
      <rPr>
        <sz val="12"/>
        <rFont val="標楷體"/>
        <family val="4"/>
        <charset val="136"/>
      </rPr>
      <t>境外公司進階操作模式解析研討會</t>
    </r>
    <phoneticPr fontId="6" type="noConversion"/>
  </si>
  <si>
    <t>3/31</t>
    <phoneticPr fontId="6" type="noConversion"/>
  </si>
  <si>
    <r>
      <t>2015</t>
    </r>
    <r>
      <rPr>
        <sz val="12"/>
        <rFont val="標楷體"/>
        <family val="4"/>
        <charset val="136"/>
      </rPr>
      <t>年越南國際包裝暨食品處理展</t>
    </r>
  </si>
  <si>
    <t>3/31-4/2</t>
    <phoneticPr fontId="6" type="noConversion"/>
  </si>
  <si>
    <r>
      <t>2015</t>
    </r>
    <r>
      <rPr>
        <sz val="12"/>
        <rFont val="標楷體"/>
        <family val="4"/>
        <charset val="136"/>
      </rPr>
      <t>年莫斯科建材展－設計裝潢週</t>
    </r>
    <phoneticPr fontId="6" type="noConversion"/>
  </si>
  <si>
    <t>3/31-4/3</t>
    <phoneticPr fontId="6" type="noConversion"/>
  </si>
  <si>
    <r>
      <t xml:space="preserve">ICCA-TAIWAN </t>
    </r>
    <r>
      <rPr>
        <sz val="12"/>
        <rFont val="標楷體"/>
        <family val="4"/>
        <charset val="136"/>
      </rPr>
      <t>會議競標研習營</t>
    </r>
  </si>
  <si>
    <t>3/31-4/1</t>
    <phoneticPr fontId="6" type="noConversion"/>
  </si>
  <si>
    <r>
      <rPr>
        <sz val="12"/>
        <rFont val="標楷體"/>
        <family val="4"/>
        <charset val="136"/>
      </rPr>
      <t>會展英語簡報課程</t>
    </r>
    <phoneticPr fontId="6" type="noConversion"/>
  </si>
  <si>
    <r>
      <t>3-10</t>
    </r>
    <r>
      <rPr>
        <sz val="12"/>
        <rFont val="標楷體"/>
        <family val="4"/>
        <charset val="136"/>
      </rPr>
      <t>月</t>
    </r>
    <phoneticPr fontId="6" type="noConversion"/>
  </si>
  <si>
    <r>
      <rPr>
        <sz val="12"/>
        <rFont val="標楷體"/>
        <family val="4"/>
        <charset val="136"/>
      </rPr>
      <t>會展英語實務課程</t>
    </r>
    <phoneticPr fontId="6" type="noConversion"/>
  </si>
  <si>
    <r>
      <t>3-4</t>
    </r>
    <r>
      <rPr>
        <sz val="12"/>
        <rFont val="標楷體"/>
        <family val="4"/>
        <charset val="136"/>
      </rPr>
      <t>月</t>
    </r>
    <phoneticPr fontId="6" type="noConversion"/>
  </si>
  <si>
    <r>
      <rPr>
        <sz val="12"/>
        <rFont val="標楷體"/>
        <family val="4"/>
        <charset val="136"/>
      </rPr>
      <t>會展專案管理班</t>
    </r>
    <phoneticPr fontId="6" type="noConversion"/>
  </si>
  <si>
    <r>
      <t>3-6</t>
    </r>
    <r>
      <rPr>
        <sz val="12"/>
        <rFont val="標楷體"/>
        <family val="4"/>
        <charset val="136"/>
      </rPr>
      <t>月</t>
    </r>
    <phoneticPr fontId="6" type="noConversion"/>
  </si>
  <si>
    <r>
      <rPr>
        <sz val="12"/>
        <rFont val="標楷體"/>
        <family val="4"/>
        <charset val="136"/>
      </rPr>
      <t>活動接待英語班</t>
    </r>
    <phoneticPr fontId="6" type="noConversion"/>
  </si>
  <si>
    <r>
      <t>3-7</t>
    </r>
    <r>
      <rPr>
        <sz val="12"/>
        <rFont val="標楷體"/>
        <family val="4"/>
        <charset val="136"/>
      </rPr>
      <t>月</t>
    </r>
    <phoneticPr fontId="6" type="noConversion"/>
  </si>
  <si>
    <r>
      <rPr>
        <sz val="12"/>
        <rFont val="標楷體"/>
        <family val="4"/>
        <charset val="136"/>
      </rPr>
      <t>參展英語</t>
    </r>
    <phoneticPr fontId="6" type="noConversion"/>
  </si>
  <si>
    <r>
      <t>3-8</t>
    </r>
    <r>
      <rPr>
        <sz val="12"/>
        <rFont val="標楷體"/>
        <family val="4"/>
        <charset val="136"/>
      </rPr>
      <t>月</t>
    </r>
    <phoneticPr fontId="6" type="noConversion"/>
  </si>
  <si>
    <r>
      <rPr>
        <sz val="12"/>
        <rFont val="標楷體"/>
        <family val="4"/>
        <charset val="136"/>
      </rPr>
      <t>展覽科技化與大數據運用研討會</t>
    </r>
  </si>
  <si>
    <r>
      <rPr>
        <sz val="12"/>
        <rFont val="標楷體"/>
        <family val="4"/>
        <charset val="136"/>
      </rPr>
      <t>「初級西班牙語」培訓班</t>
    </r>
    <phoneticPr fontId="6" type="noConversion"/>
  </si>
  <si>
    <t>4/7-5/19</t>
    <phoneticPr fontId="6" type="noConversion"/>
  </si>
  <si>
    <r>
      <t>2015</t>
    </r>
    <r>
      <rPr>
        <sz val="12"/>
        <rFont val="標楷體"/>
        <family val="4"/>
        <charset val="136"/>
      </rPr>
      <t>年東京顯示器製造技術展</t>
    </r>
  </si>
  <si>
    <t>4/8-4/10</t>
    <phoneticPr fontId="6" type="noConversion"/>
  </si>
  <si>
    <r>
      <t>OBU</t>
    </r>
    <r>
      <rPr>
        <sz val="12"/>
        <rFont val="標楷體"/>
        <family val="4"/>
        <charset val="136"/>
      </rPr>
      <t>匯出匯入問題多多</t>
    </r>
    <r>
      <rPr>
        <sz val="12"/>
        <rFont val="Times New Roman"/>
        <family val="1"/>
      </rPr>
      <t xml:space="preserve"> &amp; </t>
    </r>
    <r>
      <rPr>
        <sz val="12"/>
        <rFont val="標楷體"/>
        <family val="4"/>
        <charset val="136"/>
      </rPr>
      <t>人民幣外匯業務研討會</t>
    </r>
    <phoneticPr fontId="6" type="noConversion"/>
  </si>
  <si>
    <t>4/9</t>
    <phoneticPr fontId="6" type="noConversion"/>
  </si>
  <si>
    <r>
      <rPr>
        <sz val="12"/>
        <rFont val="標楷體"/>
        <family val="4"/>
        <charset val="136"/>
      </rPr>
      <t>中小企業經營管理系列</t>
    </r>
    <r>
      <rPr>
        <sz val="12"/>
        <rFont val="Times New Roman"/>
        <family val="1"/>
      </rPr>
      <t>-</t>
    </r>
    <r>
      <rPr>
        <sz val="12"/>
        <rFont val="標楷體"/>
        <family val="4"/>
        <charset val="136"/>
      </rPr>
      <t>中小企業會計實務速成班</t>
    </r>
    <phoneticPr fontId="6" type="noConversion"/>
  </si>
  <si>
    <r>
      <rPr>
        <sz val="12"/>
        <rFont val="標楷體"/>
        <family val="4"/>
        <charset val="136"/>
      </rPr>
      <t>「進出口貿易及海空運操作實務與技巧」研習班</t>
    </r>
    <phoneticPr fontId="6" type="noConversion"/>
  </si>
  <si>
    <r>
      <t>4/9</t>
    </r>
    <r>
      <rPr>
        <sz val="12"/>
        <rFont val="標楷體"/>
        <family val="4"/>
        <charset val="136"/>
      </rPr>
      <t>、</t>
    </r>
    <r>
      <rPr>
        <sz val="12"/>
        <rFont val="Times New Roman"/>
        <family val="1"/>
      </rPr>
      <t>5/21</t>
    </r>
    <r>
      <rPr>
        <sz val="12"/>
        <rFont val="標楷體"/>
        <family val="4"/>
        <charset val="136"/>
      </rPr>
      <t>、</t>
    </r>
    <r>
      <rPr>
        <sz val="12"/>
        <rFont val="Times New Roman"/>
        <family val="1"/>
      </rPr>
      <t>10/15</t>
    </r>
    <r>
      <rPr>
        <sz val="12"/>
        <rFont val="標楷體"/>
        <family val="4"/>
        <charset val="136"/>
      </rPr>
      <t>、</t>
    </r>
    <r>
      <rPr>
        <sz val="12"/>
        <rFont val="Times New Roman"/>
        <family val="1"/>
      </rPr>
      <t>11/11</t>
    </r>
    <phoneticPr fontId="6" type="noConversion"/>
  </si>
  <si>
    <r>
      <rPr>
        <sz val="12"/>
        <rFont val="標楷體"/>
        <family val="4"/>
        <charset val="136"/>
      </rPr>
      <t>展覽行銷與參展技巧</t>
    </r>
    <phoneticPr fontId="6" type="noConversion"/>
  </si>
  <si>
    <r>
      <t>4/9</t>
    </r>
    <r>
      <rPr>
        <sz val="12"/>
        <rFont val="標楷體"/>
        <family val="4"/>
        <charset val="136"/>
      </rPr>
      <t>、</t>
    </r>
    <r>
      <rPr>
        <sz val="12"/>
        <rFont val="Times New Roman"/>
        <family val="1"/>
      </rPr>
      <t>4/16</t>
    </r>
    <phoneticPr fontId="6" type="noConversion"/>
  </si>
  <si>
    <r>
      <t>MEET TAIWAN</t>
    </r>
    <r>
      <rPr>
        <sz val="12"/>
        <rFont val="標楷體"/>
        <family val="4"/>
        <charset val="136"/>
      </rPr>
      <t>商機日</t>
    </r>
  </si>
  <si>
    <t>4/10</t>
    <phoneticPr fontId="6" type="noConversion"/>
  </si>
  <si>
    <r>
      <rPr>
        <sz val="12"/>
        <rFont val="標楷體"/>
        <family val="4"/>
        <charset val="136"/>
      </rPr>
      <t>全方位秘書助理訓練實務</t>
    </r>
    <phoneticPr fontId="6" type="noConversion"/>
  </si>
  <si>
    <r>
      <t>4/11-4/12</t>
    </r>
    <r>
      <rPr>
        <sz val="12"/>
        <rFont val="標楷體"/>
        <family val="4"/>
        <charset val="136"/>
      </rPr>
      <t>、</t>
    </r>
    <r>
      <rPr>
        <sz val="12"/>
        <rFont val="Times New Roman"/>
        <family val="1"/>
      </rPr>
      <t>11/7-11/8</t>
    </r>
    <phoneticPr fontId="6" type="noConversion"/>
  </si>
  <si>
    <r>
      <t>2015</t>
    </r>
    <r>
      <rPr>
        <sz val="12"/>
        <rFont val="標楷體"/>
        <family val="4"/>
        <charset val="136"/>
      </rPr>
      <t>年土耳其暨歐亞利基產業拓銷團</t>
    </r>
    <phoneticPr fontId="6" type="noConversion"/>
  </si>
  <si>
    <t>4/12-4/25</t>
    <phoneticPr fontId="6" type="noConversion"/>
  </si>
  <si>
    <r>
      <t>2015</t>
    </r>
    <r>
      <rPr>
        <sz val="12"/>
        <rFont val="標楷體"/>
        <family val="4"/>
        <charset val="136"/>
      </rPr>
      <t>年莫斯科國際安全科技展</t>
    </r>
    <phoneticPr fontId="6" type="noConversion"/>
  </si>
  <si>
    <t>4/13-4/16</t>
    <phoneticPr fontId="6" type="noConversion"/>
  </si>
  <si>
    <r>
      <t>2015</t>
    </r>
    <r>
      <rPr>
        <sz val="12"/>
        <rFont val="標楷體"/>
        <family val="4"/>
        <charset val="136"/>
      </rPr>
      <t>年漢諾威工業展</t>
    </r>
    <phoneticPr fontId="6" type="noConversion"/>
  </si>
  <si>
    <t>4/13-4/17</t>
    <phoneticPr fontId="6" type="noConversion"/>
  </si>
  <si>
    <r>
      <t>2015</t>
    </r>
    <r>
      <rPr>
        <sz val="12"/>
        <rFont val="標楷體"/>
        <family val="4"/>
        <charset val="136"/>
      </rPr>
      <t>臺灣會議暨獎勵旅遊中國大陸推廣團第</t>
    </r>
    <r>
      <rPr>
        <sz val="12"/>
        <rFont val="Times New Roman"/>
        <family val="1"/>
      </rPr>
      <t>1</t>
    </r>
    <r>
      <rPr>
        <sz val="12"/>
        <rFont val="標楷體"/>
        <family val="4"/>
        <charset val="136"/>
      </rPr>
      <t>團</t>
    </r>
    <r>
      <rPr>
        <sz val="12"/>
        <rFont val="Times New Roman"/>
        <family val="1"/>
      </rPr>
      <t>(</t>
    </r>
    <r>
      <rPr>
        <sz val="12"/>
        <rFont val="標楷體"/>
        <family val="4"/>
        <charset val="136"/>
      </rPr>
      <t>烏魯木齊、上海、蘇州</t>
    </r>
    <r>
      <rPr>
        <sz val="12"/>
        <rFont val="Times New Roman"/>
        <family val="1"/>
      </rPr>
      <t>)</t>
    </r>
  </si>
  <si>
    <t>4/13-4/17</t>
    <phoneticPr fontId="6" type="noConversion"/>
  </si>
  <si>
    <r>
      <rPr>
        <sz val="12"/>
        <rFont val="標楷體"/>
        <family val="4"/>
        <charset val="136"/>
      </rPr>
      <t>英語會議技巧研習班</t>
    </r>
    <phoneticPr fontId="6" type="noConversion"/>
  </si>
  <si>
    <t>4/14</t>
    <phoneticPr fontId="6" type="noConversion"/>
  </si>
  <si>
    <r>
      <rPr>
        <sz val="12"/>
        <rFont val="標楷體"/>
        <family val="4"/>
        <charset val="136"/>
      </rPr>
      <t>運用網路工具進軍東南亞市場</t>
    </r>
    <r>
      <rPr>
        <sz val="12"/>
        <rFont val="Times New Roman"/>
        <family val="1"/>
      </rPr>
      <t>-</t>
    </r>
    <r>
      <rPr>
        <sz val="12"/>
        <rFont val="標楷體"/>
        <family val="4"/>
        <charset val="136"/>
      </rPr>
      <t>含桃園、新竹共</t>
    </r>
    <r>
      <rPr>
        <sz val="12"/>
        <rFont val="Times New Roman"/>
        <family val="1"/>
      </rPr>
      <t>2</t>
    </r>
    <r>
      <rPr>
        <sz val="12"/>
        <rFont val="標楷體"/>
        <family val="4"/>
        <charset val="136"/>
      </rPr>
      <t>場次</t>
    </r>
    <phoneticPr fontId="6" type="noConversion"/>
  </si>
  <si>
    <r>
      <t>4/15</t>
    </r>
    <r>
      <rPr>
        <sz val="12"/>
        <rFont val="標楷體"/>
        <family val="4"/>
        <charset val="136"/>
      </rPr>
      <t>、</t>
    </r>
    <r>
      <rPr>
        <sz val="12"/>
        <rFont val="Times New Roman"/>
        <family val="1"/>
      </rPr>
      <t>4/28</t>
    </r>
    <phoneticPr fontId="6" type="noConversion"/>
  </si>
  <si>
    <r>
      <rPr>
        <sz val="12"/>
        <rFont val="標楷體"/>
        <family val="4"/>
        <charset val="136"/>
      </rPr>
      <t>「如何管理顧客關係及有效處理客訴抱怨」研習班</t>
    </r>
    <phoneticPr fontId="6" type="noConversion"/>
  </si>
  <si>
    <t>4/15</t>
    <phoneticPr fontId="6" type="noConversion"/>
  </si>
  <si>
    <r>
      <t>2015</t>
    </r>
    <r>
      <rPr>
        <sz val="12"/>
        <rFont val="標楷體"/>
        <family val="4"/>
        <charset val="136"/>
      </rPr>
      <t>年美西國際安全科技展</t>
    </r>
  </si>
  <si>
    <t>4/15-4/17</t>
    <phoneticPr fontId="6" type="noConversion"/>
  </si>
  <si>
    <r>
      <rPr>
        <sz val="12"/>
        <rFont val="標楷體"/>
        <family val="4"/>
        <charset val="136"/>
      </rPr>
      <t>第</t>
    </r>
    <r>
      <rPr>
        <sz val="12"/>
        <rFont val="Times New Roman"/>
        <family val="1"/>
      </rPr>
      <t>117</t>
    </r>
    <r>
      <rPr>
        <sz val="12"/>
        <rFont val="標楷體"/>
        <family val="4"/>
        <charset val="136"/>
      </rPr>
      <t>屆中國進出口商品交易會</t>
    </r>
    <r>
      <rPr>
        <sz val="12"/>
        <rFont val="Times New Roman"/>
        <family val="1"/>
      </rPr>
      <t>(</t>
    </r>
    <r>
      <rPr>
        <sz val="12"/>
        <rFont val="標楷體"/>
        <family val="4"/>
        <charset val="136"/>
      </rPr>
      <t>春季廣交會</t>
    </r>
    <r>
      <rPr>
        <sz val="12"/>
        <rFont val="Times New Roman"/>
        <family val="1"/>
      </rPr>
      <t>)</t>
    </r>
  </si>
  <si>
    <t>4/15-4/19</t>
    <phoneticPr fontId="6" type="noConversion"/>
  </si>
  <si>
    <r>
      <rPr>
        <sz val="12"/>
        <rFont val="標楷體"/>
        <family val="4"/>
        <charset val="136"/>
      </rPr>
      <t>中小企業經營管理系列</t>
    </r>
    <r>
      <rPr>
        <sz val="12"/>
        <rFont val="Times New Roman"/>
        <family val="1"/>
      </rPr>
      <t>-</t>
    </r>
    <r>
      <rPr>
        <sz val="12"/>
        <rFont val="標楷體"/>
        <family val="4"/>
        <charset val="136"/>
      </rPr>
      <t>中小企業資金管理實務班</t>
    </r>
    <phoneticPr fontId="6" type="noConversion"/>
  </si>
  <si>
    <t>4/16</t>
    <phoneticPr fontId="6" type="noConversion"/>
  </si>
  <si>
    <r>
      <rPr>
        <sz val="12"/>
        <rFont val="標楷體"/>
        <family val="4"/>
        <charset val="136"/>
      </rPr>
      <t>中小企業經營管理系列</t>
    </r>
    <r>
      <rPr>
        <sz val="12"/>
        <rFont val="Times New Roman"/>
        <family val="1"/>
      </rPr>
      <t>-</t>
    </r>
    <r>
      <rPr>
        <sz val="12"/>
        <rFont val="標楷體"/>
        <family val="4"/>
        <charset val="136"/>
      </rPr>
      <t>成本會計與成本管理實務班</t>
    </r>
    <phoneticPr fontId="6" type="noConversion"/>
  </si>
  <si>
    <r>
      <t>2015</t>
    </r>
    <r>
      <rPr>
        <sz val="12"/>
        <rFont val="標楷體"/>
        <family val="4"/>
        <charset val="136"/>
      </rPr>
      <t>年澳洲國際汽車售後服務零配件展</t>
    </r>
  </si>
  <si>
    <t>4/16-4/18</t>
    <phoneticPr fontId="6" type="noConversion"/>
  </si>
  <si>
    <r>
      <rPr>
        <sz val="12"/>
        <rFont val="標楷體"/>
        <family val="4"/>
        <charset val="136"/>
      </rPr>
      <t>品牌進階行銷與創新應用</t>
    </r>
    <phoneticPr fontId="6" type="noConversion"/>
  </si>
  <si>
    <t>4/18~5/16</t>
    <phoneticPr fontId="6" type="noConversion"/>
  </si>
  <si>
    <r>
      <t>2015</t>
    </r>
    <r>
      <rPr>
        <sz val="12"/>
        <rFont val="標楷體"/>
        <family val="4"/>
        <charset val="136"/>
      </rPr>
      <t>年新北歐利基產業拓銷團</t>
    </r>
    <phoneticPr fontId="6" type="noConversion"/>
  </si>
  <si>
    <t>4/18-5/3</t>
    <phoneticPr fontId="6" type="noConversion"/>
  </si>
  <si>
    <r>
      <rPr>
        <sz val="12"/>
        <rFont val="標楷體"/>
        <family val="4"/>
        <charset val="136"/>
      </rPr>
      <t>雙印新政商機大探索商機研討會</t>
    </r>
    <phoneticPr fontId="6" type="noConversion"/>
  </si>
  <si>
    <r>
      <t>4/20</t>
    </r>
    <r>
      <rPr>
        <sz val="12"/>
        <rFont val="標楷體"/>
        <family val="4"/>
        <charset val="136"/>
      </rPr>
      <t>、</t>
    </r>
    <r>
      <rPr>
        <sz val="12"/>
        <rFont val="Times New Roman"/>
        <family val="1"/>
      </rPr>
      <t>4/21</t>
    </r>
    <r>
      <rPr>
        <sz val="12"/>
        <rFont val="標楷體"/>
        <family val="4"/>
        <charset val="136"/>
      </rPr>
      <t>、</t>
    </r>
    <r>
      <rPr>
        <sz val="12"/>
        <rFont val="Times New Roman"/>
        <family val="1"/>
      </rPr>
      <t>4/23</t>
    </r>
    <r>
      <rPr>
        <sz val="12"/>
        <rFont val="標楷體"/>
        <family val="4"/>
        <charset val="136"/>
      </rPr>
      <t>、</t>
    </r>
    <r>
      <rPr>
        <sz val="12"/>
        <rFont val="Times New Roman"/>
        <family val="1"/>
      </rPr>
      <t>4/24</t>
    </r>
    <phoneticPr fontId="6" type="noConversion"/>
  </si>
  <si>
    <r>
      <rPr>
        <sz val="12"/>
        <rFont val="標楷體"/>
        <family val="4"/>
        <charset val="136"/>
      </rPr>
      <t>實用商務應用日語班</t>
    </r>
    <phoneticPr fontId="6" type="noConversion"/>
  </si>
  <si>
    <r>
      <t>4/20</t>
    </r>
    <r>
      <rPr>
        <sz val="12"/>
        <rFont val="標楷體"/>
        <family val="4"/>
        <charset val="136"/>
      </rPr>
      <t>、</t>
    </r>
    <r>
      <rPr>
        <sz val="12"/>
        <rFont val="Times New Roman"/>
        <family val="1"/>
      </rPr>
      <t>4/23</t>
    </r>
    <r>
      <rPr>
        <sz val="12"/>
        <rFont val="標楷體"/>
        <family val="4"/>
        <charset val="136"/>
      </rPr>
      <t>、</t>
    </r>
    <r>
      <rPr>
        <sz val="12"/>
        <rFont val="Times New Roman"/>
        <family val="1"/>
      </rPr>
      <t>4/27</t>
    </r>
    <r>
      <rPr>
        <sz val="12"/>
        <rFont val="標楷體"/>
        <family val="4"/>
        <charset val="136"/>
      </rPr>
      <t>、</t>
    </r>
    <r>
      <rPr>
        <sz val="12"/>
        <rFont val="Times New Roman"/>
        <family val="1"/>
      </rPr>
      <t>5/6</t>
    </r>
    <r>
      <rPr>
        <sz val="12"/>
        <rFont val="標楷體"/>
        <family val="4"/>
        <charset val="136"/>
      </rPr>
      <t>、</t>
    </r>
    <r>
      <rPr>
        <sz val="12"/>
        <rFont val="Times New Roman"/>
        <family val="1"/>
      </rPr>
      <t>5/7</t>
    </r>
    <r>
      <rPr>
        <sz val="12"/>
        <rFont val="標楷體"/>
        <family val="4"/>
        <charset val="136"/>
      </rPr>
      <t>、</t>
    </r>
    <r>
      <rPr>
        <sz val="12"/>
        <rFont val="Times New Roman"/>
        <family val="1"/>
      </rPr>
      <t>5/13</t>
    </r>
    <r>
      <rPr>
        <sz val="12"/>
        <rFont val="標楷體"/>
        <family val="4"/>
        <charset val="136"/>
      </rPr>
      <t>、</t>
    </r>
    <r>
      <rPr>
        <sz val="12"/>
        <rFont val="Times New Roman"/>
        <family val="1"/>
      </rPr>
      <t>5/14</t>
    </r>
    <r>
      <rPr>
        <sz val="12"/>
        <rFont val="標楷體"/>
        <family val="4"/>
        <charset val="136"/>
      </rPr>
      <t>、</t>
    </r>
    <r>
      <rPr>
        <sz val="12"/>
        <rFont val="Times New Roman"/>
        <family val="1"/>
      </rPr>
      <t>5/18</t>
    </r>
    <r>
      <rPr>
        <sz val="12"/>
        <rFont val="標楷體"/>
        <family val="4"/>
        <charset val="136"/>
      </rPr>
      <t>、</t>
    </r>
    <r>
      <rPr>
        <sz val="12"/>
        <rFont val="Times New Roman"/>
        <family val="1"/>
      </rPr>
      <t>5/21</t>
    </r>
    <r>
      <rPr>
        <sz val="12"/>
        <rFont val="標楷體"/>
        <family val="4"/>
        <charset val="136"/>
      </rPr>
      <t>、</t>
    </r>
    <r>
      <rPr>
        <sz val="12"/>
        <rFont val="Times New Roman"/>
        <family val="1"/>
      </rPr>
      <t>5/25</t>
    </r>
    <r>
      <rPr>
        <sz val="12"/>
        <rFont val="標楷體"/>
        <family val="4"/>
        <charset val="136"/>
      </rPr>
      <t>、</t>
    </r>
    <r>
      <rPr>
        <sz val="12"/>
        <rFont val="Times New Roman"/>
        <family val="1"/>
      </rPr>
      <t>5/26</t>
    </r>
    <phoneticPr fontId="6" type="noConversion"/>
  </si>
  <si>
    <r>
      <t>2015</t>
    </r>
    <r>
      <rPr>
        <sz val="12"/>
        <rFont val="標楷體"/>
        <family val="4"/>
        <charset val="136"/>
      </rPr>
      <t>年東南亞強力拓銷團</t>
    </r>
    <phoneticPr fontId="6" type="noConversion"/>
  </si>
  <si>
    <t>4/20-4/30</t>
    <phoneticPr fontId="6" type="noConversion"/>
  </si>
  <si>
    <r>
      <t>2015</t>
    </r>
    <r>
      <rPr>
        <sz val="12"/>
        <rFont val="標楷體"/>
        <family val="4"/>
        <charset val="136"/>
      </rPr>
      <t>廣西產業商機論壇</t>
    </r>
    <phoneticPr fontId="6" type="noConversion"/>
  </si>
  <si>
    <r>
      <rPr>
        <sz val="12"/>
        <rFont val="標楷體"/>
        <family val="4"/>
        <charset val="136"/>
      </rPr>
      <t>「參展必勝秘笈」研習班</t>
    </r>
    <r>
      <rPr>
        <sz val="12"/>
        <rFont val="Times New Roman"/>
        <family val="1"/>
      </rPr>
      <t>-</t>
    </r>
    <r>
      <rPr>
        <sz val="12"/>
        <rFont val="標楷體"/>
        <family val="4"/>
        <charset val="136"/>
      </rPr>
      <t>搞懂參展行銷，訂單百倍奉還！</t>
    </r>
    <phoneticPr fontId="6" type="noConversion"/>
  </si>
  <si>
    <r>
      <t>4/21</t>
    </r>
    <r>
      <rPr>
        <sz val="12"/>
        <rFont val="標楷體"/>
        <family val="4"/>
        <charset val="136"/>
      </rPr>
      <t>、</t>
    </r>
    <r>
      <rPr>
        <sz val="12"/>
        <rFont val="Times New Roman"/>
        <family val="1"/>
      </rPr>
      <t>6/4</t>
    </r>
    <r>
      <rPr>
        <sz val="12"/>
        <rFont val="標楷體"/>
        <family val="4"/>
        <charset val="136"/>
      </rPr>
      <t>、</t>
    </r>
    <r>
      <rPr>
        <sz val="12"/>
        <rFont val="Times New Roman"/>
        <family val="1"/>
      </rPr>
      <t>10/29</t>
    </r>
    <phoneticPr fontId="6" type="noConversion"/>
  </si>
  <si>
    <r>
      <rPr>
        <sz val="12"/>
        <rFont val="標楷體"/>
        <family val="4"/>
        <charset val="136"/>
      </rPr>
      <t>「貿易與付款條件之選擇與運用」研習班</t>
    </r>
    <phoneticPr fontId="6" type="noConversion"/>
  </si>
  <si>
    <t>4/22</t>
    <phoneticPr fontId="6" type="noConversion"/>
  </si>
  <si>
    <r>
      <t>2015</t>
    </r>
    <r>
      <rPr>
        <sz val="12"/>
        <rFont val="標楷體"/>
        <family val="4"/>
        <charset val="136"/>
      </rPr>
      <t>年上海國際汽車工業展覽會</t>
    </r>
  </si>
  <si>
    <t>4/22-4/29</t>
    <phoneticPr fontId="6" type="noConversion"/>
  </si>
  <si>
    <r>
      <rPr>
        <sz val="12"/>
        <rFont val="標楷體"/>
        <family val="4"/>
        <charset val="136"/>
      </rPr>
      <t>兩岸反避稅最新發展與台商因應之道研討會</t>
    </r>
    <phoneticPr fontId="6" type="noConversion"/>
  </si>
  <si>
    <r>
      <t>2015</t>
    </r>
    <r>
      <rPr>
        <sz val="12"/>
        <rFont val="標楷體"/>
        <family val="4"/>
        <charset val="136"/>
      </rPr>
      <t>年中國</t>
    </r>
    <r>
      <rPr>
        <sz val="12"/>
        <rFont val="Times New Roman"/>
        <family val="1"/>
      </rPr>
      <t>(</t>
    </r>
    <r>
      <rPr>
        <sz val="12"/>
        <rFont val="標楷體"/>
        <family val="4"/>
        <charset val="136"/>
      </rPr>
      <t>上海</t>
    </r>
    <r>
      <rPr>
        <sz val="12"/>
        <rFont val="Times New Roman"/>
        <family val="1"/>
      </rPr>
      <t>)</t>
    </r>
    <r>
      <rPr>
        <sz val="12"/>
        <rFont val="標楷體"/>
        <family val="4"/>
        <charset val="136"/>
      </rPr>
      <t>國際技術進出口交易會</t>
    </r>
    <r>
      <rPr>
        <sz val="12"/>
        <rFont val="Times New Roman"/>
        <family val="1"/>
      </rPr>
      <t>(</t>
    </r>
    <r>
      <rPr>
        <sz val="12"/>
        <rFont val="標楷體"/>
        <family val="4"/>
        <charset val="136"/>
      </rPr>
      <t>上交會</t>
    </r>
    <r>
      <rPr>
        <sz val="12"/>
        <rFont val="Times New Roman"/>
        <family val="1"/>
      </rPr>
      <t>)-</t>
    </r>
    <r>
      <rPr>
        <sz val="12"/>
        <rFont val="標楷體"/>
        <family val="4"/>
        <charset val="136"/>
      </rPr>
      <t>科技應用體驗館</t>
    </r>
    <r>
      <rPr>
        <sz val="12"/>
        <rFont val="Times New Roman"/>
        <family val="1"/>
      </rPr>
      <t xml:space="preserve">  </t>
    </r>
    <phoneticPr fontId="6" type="noConversion"/>
  </si>
  <si>
    <t>4/23-4/25</t>
    <phoneticPr fontId="6" type="noConversion"/>
  </si>
  <si>
    <r>
      <rPr>
        <sz val="12"/>
        <rFont val="標楷體"/>
        <family val="4"/>
        <charset val="136"/>
      </rPr>
      <t>如何與拉美客戶談貿易、做生意</t>
    </r>
    <phoneticPr fontId="6" type="noConversion"/>
  </si>
  <si>
    <r>
      <t>4/24</t>
    </r>
    <r>
      <rPr>
        <sz val="12"/>
        <rFont val="標楷體"/>
        <family val="4"/>
        <charset val="136"/>
      </rPr>
      <t>、</t>
    </r>
    <r>
      <rPr>
        <sz val="12"/>
        <rFont val="Times New Roman"/>
        <family val="1"/>
      </rPr>
      <t>10/20</t>
    </r>
    <phoneticPr fontId="6" type="noConversion"/>
  </si>
  <si>
    <r>
      <rPr>
        <sz val="12"/>
        <rFont val="標楷體"/>
        <family val="4"/>
        <charset val="136"/>
      </rPr>
      <t>台灣文創產業發展策略</t>
    </r>
    <r>
      <rPr>
        <sz val="12"/>
        <rFont val="Times New Roman"/>
        <family val="1"/>
      </rPr>
      <t>-</t>
    </r>
    <r>
      <rPr>
        <sz val="12"/>
        <rFont val="標楷體"/>
        <family val="4"/>
        <charset val="136"/>
      </rPr>
      <t>愈在地愈國際實務講座</t>
    </r>
    <phoneticPr fontId="6" type="noConversion"/>
  </si>
  <si>
    <t>4/24</t>
    <phoneticPr fontId="6" type="noConversion"/>
  </si>
  <si>
    <r>
      <rPr>
        <sz val="12"/>
        <rFont val="標楷體"/>
        <family val="4"/>
        <charset val="136"/>
      </rPr>
      <t>「產品英語簡報技巧」研習班</t>
    </r>
    <phoneticPr fontId="6" type="noConversion"/>
  </si>
  <si>
    <t>4/29</t>
    <phoneticPr fontId="6" type="noConversion"/>
  </si>
  <si>
    <r>
      <t>2015</t>
    </r>
    <r>
      <rPr>
        <sz val="12"/>
        <rFont val="標楷體"/>
        <family val="4"/>
        <charset val="136"/>
      </rPr>
      <t>年上海台灣名品博覽會</t>
    </r>
  </si>
  <si>
    <t>4/29-5/2</t>
    <phoneticPr fontId="6" type="noConversion"/>
  </si>
  <si>
    <r>
      <rPr>
        <sz val="12"/>
        <rFont val="標楷體"/>
        <family val="4"/>
        <charset val="136"/>
      </rPr>
      <t>國際會議研習班</t>
    </r>
    <phoneticPr fontId="6" type="noConversion"/>
  </si>
  <si>
    <t>4/30</t>
    <phoneticPr fontId="6" type="noConversion"/>
  </si>
  <si>
    <r>
      <t>2015</t>
    </r>
    <r>
      <rPr>
        <sz val="12"/>
        <rFont val="標楷體"/>
        <family val="4"/>
        <charset val="136"/>
      </rPr>
      <t>年韓國首爾</t>
    </r>
    <r>
      <rPr>
        <sz val="12"/>
        <rFont val="Times New Roman"/>
        <family val="1"/>
      </rPr>
      <t>ASIAMANIA</t>
    </r>
    <r>
      <rPr>
        <sz val="12"/>
        <rFont val="標楷體"/>
        <family val="4"/>
        <charset val="136"/>
      </rPr>
      <t>展覽會</t>
    </r>
    <phoneticPr fontId="6" type="noConversion"/>
  </si>
  <si>
    <t>4/30-5/3</t>
    <phoneticPr fontId="6" type="noConversion"/>
  </si>
  <si>
    <r>
      <t>CMP</t>
    </r>
    <r>
      <rPr>
        <sz val="12"/>
        <rFont val="標楷體"/>
        <family val="4"/>
        <charset val="136"/>
      </rPr>
      <t>認證先修班</t>
    </r>
    <phoneticPr fontId="6" type="noConversion"/>
  </si>
  <si>
    <r>
      <t>4</t>
    </r>
    <r>
      <rPr>
        <sz val="12"/>
        <rFont val="標楷體"/>
        <family val="4"/>
        <charset val="136"/>
      </rPr>
      <t>月</t>
    </r>
    <phoneticPr fontId="6" type="noConversion"/>
  </si>
  <si>
    <r>
      <rPr>
        <sz val="12"/>
        <rFont val="標楷體"/>
        <family val="4"/>
        <charset val="136"/>
      </rPr>
      <t>國貿特訓班系列</t>
    </r>
    <r>
      <rPr>
        <sz val="12"/>
        <rFont val="Times New Roman"/>
        <family val="1"/>
      </rPr>
      <t xml:space="preserve"> (</t>
    </r>
    <r>
      <rPr>
        <sz val="12"/>
        <rFont val="標楷體"/>
        <family val="4"/>
        <charset val="136"/>
      </rPr>
      <t>三</t>
    </r>
    <r>
      <rPr>
        <sz val="12"/>
        <rFont val="Times New Roman"/>
        <family val="1"/>
      </rPr>
      <t xml:space="preserve">) </t>
    </r>
    <r>
      <rPr>
        <sz val="12"/>
        <rFont val="標楷體"/>
        <family val="4"/>
        <charset val="136"/>
      </rPr>
      <t>貿易英文書信輕鬆寫</t>
    </r>
    <phoneticPr fontId="6" type="noConversion"/>
  </si>
  <si>
    <r>
      <t>4~5</t>
    </r>
    <r>
      <rPr>
        <sz val="12"/>
        <rFont val="標楷體"/>
        <family val="4"/>
        <charset val="136"/>
      </rPr>
      <t>月</t>
    </r>
    <phoneticPr fontId="6" type="noConversion"/>
  </si>
  <si>
    <r>
      <t>CEM</t>
    </r>
    <r>
      <rPr>
        <sz val="12"/>
        <rFont val="標楷體"/>
        <family val="4"/>
        <charset val="136"/>
      </rPr>
      <t>認證</t>
    </r>
    <phoneticPr fontId="6" type="noConversion"/>
  </si>
  <si>
    <r>
      <t>4-8</t>
    </r>
    <r>
      <rPr>
        <sz val="12"/>
        <rFont val="標楷體"/>
        <family val="4"/>
        <charset val="136"/>
      </rPr>
      <t>月</t>
    </r>
    <phoneticPr fontId="6" type="noConversion"/>
  </si>
  <si>
    <r>
      <rPr>
        <sz val="12"/>
        <rFont val="標楷體"/>
        <family val="4"/>
        <charset val="136"/>
      </rPr>
      <t>舉辦國內人才認證訓練</t>
    </r>
    <phoneticPr fontId="6" type="noConversion"/>
  </si>
  <si>
    <r>
      <t>4-9</t>
    </r>
    <r>
      <rPr>
        <sz val="12"/>
        <rFont val="標楷體"/>
        <family val="4"/>
        <charset val="136"/>
      </rPr>
      <t>月</t>
    </r>
    <phoneticPr fontId="6" type="noConversion"/>
  </si>
  <si>
    <r>
      <rPr>
        <sz val="12"/>
        <rFont val="標楷體"/>
        <family val="4"/>
        <charset val="136"/>
      </rPr>
      <t>會展獎菁英研討會</t>
    </r>
    <phoneticPr fontId="6" type="noConversion"/>
  </si>
  <si>
    <r>
      <t>4-10</t>
    </r>
    <r>
      <rPr>
        <sz val="12"/>
        <rFont val="標楷體"/>
        <family val="4"/>
        <charset val="136"/>
      </rPr>
      <t>月</t>
    </r>
    <phoneticPr fontId="6" type="noConversion"/>
  </si>
  <si>
    <r>
      <rPr>
        <sz val="12"/>
        <rFont val="標楷體"/>
        <family val="4"/>
        <charset val="136"/>
      </rPr>
      <t>「商務洽談與察覺商機研習班」研習班</t>
    </r>
    <phoneticPr fontId="6" type="noConversion"/>
  </si>
  <si>
    <r>
      <t>2015</t>
    </r>
    <r>
      <rPr>
        <sz val="12"/>
        <rFont val="標楷體"/>
        <family val="4"/>
        <charset val="136"/>
      </rPr>
      <t>年巴西國際橡塑膠工業展</t>
    </r>
  </si>
  <si>
    <t>5/4-5/8</t>
    <phoneticPr fontId="6" type="noConversion"/>
  </si>
  <si>
    <r>
      <t>2015</t>
    </r>
    <r>
      <rPr>
        <sz val="12"/>
        <rFont val="標楷體"/>
        <family val="4"/>
        <charset val="136"/>
      </rPr>
      <t>年全美五金展</t>
    </r>
  </si>
  <si>
    <t>5/5-5/7</t>
    <phoneticPr fontId="6" type="noConversion"/>
  </si>
  <si>
    <r>
      <t>Big Data</t>
    </r>
    <r>
      <rPr>
        <sz val="12"/>
        <rFont val="標楷體"/>
        <family val="4"/>
        <charset val="136"/>
      </rPr>
      <t>大數據時代網路行銷必懂策略兵法：網路行銷大補帖</t>
    </r>
    <phoneticPr fontId="6" type="noConversion"/>
  </si>
  <si>
    <r>
      <t>5/5</t>
    </r>
    <r>
      <rPr>
        <sz val="12"/>
        <rFont val="標楷體"/>
        <family val="4"/>
        <charset val="136"/>
      </rPr>
      <t>、</t>
    </r>
    <r>
      <rPr>
        <sz val="12"/>
        <rFont val="Times New Roman"/>
        <family val="1"/>
      </rPr>
      <t>9/16</t>
    </r>
    <phoneticPr fontId="6" type="noConversion"/>
  </si>
  <si>
    <r>
      <rPr>
        <sz val="12"/>
        <rFont val="標楷體"/>
        <family val="4"/>
        <charset val="136"/>
      </rPr>
      <t>掌握成交時機與締結技巧</t>
    </r>
    <phoneticPr fontId="6" type="noConversion"/>
  </si>
  <si>
    <t>5/7</t>
    <phoneticPr fontId="6" type="noConversion"/>
  </si>
  <si>
    <r>
      <rPr>
        <sz val="12"/>
        <rFont val="標楷體"/>
        <family val="4"/>
        <charset val="136"/>
      </rPr>
      <t>製造業生產成本降低與管控實務研習班</t>
    </r>
    <phoneticPr fontId="6" type="noConversion"/>
  </si>
  <si>
    <r>
      <t>2015</t>
    </r>
    <r>
      <rPr>
        <sz val="12"/>
        <rFont val="標楷體"/>
        <family val="4"/>
        <charset val="136"/>
      </rPr>
      <t>年中東及中亞新興市場拓銷團</t>
    </r>
    <phoneticPr fontId="6" type="noConversion"/>
  </si>
  <si>
    <t>5/9-5/20</t>
    <phoneticPr fontId="6" type="noConversion"/>
  </si>
  <si>
    <r>
      <t>2015</t>
    </r>
    <r>
      <rPr>
        <sz val="12"/>
        <rFont val="標楷體"/>
        <family val="4"/>
        <charset val="136"/>
      </rPr>
      <t>年南亞拓銷布局團</t>
    </r>
    <phoneticPr fontId="6" type="noConversion"/>
  </si>
  <si>
    <r>
      <t>2015</t>
    </r>
    <r>
      <rPr>
        <sz val="12"/>
        <rFont val="標楷體"/>
        <family val="4"/>
        <charset val="136"/>
      </rPr>
      <t>年東南非共同市場</t>
    </r>
    <r>
      <rPr>
        <sz val="12"/>
        <rFont val="Times New Roman"/>
        <family val="1"/>
      </rPr>
      <t>(COMESA)</t>
    </r>
    <r>
      <rPr>
        <sz val="12"/>
        <rFont val="標楷體"/>
        <family val="4"/>
        <charset val="136"/>
      </rPr>
      <t>拓銷團</t>
    </r>
  </si>
  <si>
    <t>5/9-5/24</t>
    <phoneticPr fontId="6" type="noConversion"/>
  </si>
  <si>
    <r>
      <t>2015</t>
    </r>
    <r>
      <rPr>
        <sz val="12"/>
        <rFont val="標楷體"/>
        <family val="4"/>
        <charset val="136"/>
      </rPr>
      <t>年貿易尖兵</t>
    </r>
    <r>
      <rPr>
        <sz val="12"/>
        <rFont val="Times New Roman"/>
        <family val="1"/>
      </rPr>
      <t>-</t>
    </r>
    <r>
      <rPr>
        <sz val="12"/>
        <rFont val="標楷體"/>
        <family val="4"/>
        <charset val="136"/>
      </rPr>
      <t>亞美尼亞、喬治亞</t>
    </r>
    <phoneticPr fontId="6" type="noConversion"/>
  </si>
  <si>
    <t>5/9-6/7</t>
    <phoneticPr fontId="6" type="noConversion"/>
  </si>
  <si>
    <r>
      <rPr>
        <sz val="12"/>
        <rFont val="標楷體"/>
        <family val="4"/>
        <charset val="136"/>
      </rPr>
      <t>高效力</t>
    </r>
    <r>
      <rPr>
        <sz val="12"/>
        <rFont val="Times New Roman"/>
        <family val="1"/>
      </rPr>
      <t>TED</t>
    </r>
    <r>
      <rPr>
        <sz val="12"/>
        <rFont val="標楷體"/>
        <family val="4"/>
        <charset val="136"/>
      </rPr>
      <t>簡報術</t>
    </r>
    <r>
      <rPr>
        <sz val="12"/>
        <rFont val="Times New Roman"/>
        <family val="1"/>
      </rPr>
      <t>-</t>
    </r>
    <r>
      <rPr>
        <sz val="12"/>
        <rFont val="標楷體"/>
        <family val="4"/>
        <charset val="136"/>
      </rPr>
      <t>精簡、專業、有效傳達研習班</t>
    </r>
    <phoneticPr fontId="6" type="noConversion"/>
  </si>
  <si>
    <t>5/13</t>
    <phoneticPr fontId="6" type="noConversion"/>
  </si>
  <si>
    <r>
      <t>2015</t>
    </r>
    <r>
      <rPr>
        <sz val="12"/>
        <rFont val="標楷體"/>
        <family val="4"/>
        <charset val="136"/>
      </rPr>
      <t>年泰國國際工業展</t>
    </r>
  </si>
  <si>
    <t>5/13-5/16</t>
    <phoneticPr fontId="6" type="noConversion"/>
  </si>
  <si>
    <r>
      <rPr>
        <sz val="12"/>
        <rFont val="標楷體"/>
        <family val="4"/>
        <charset val="136"/>
      </rPr>
      <t>兩岸船務及報關實務</t>
    </r>
    <phoneticPr fontId="6" type="noConversion"/>
  </si>
  <si>
    <r>
      <t>5/14</t>
    </r>
    <r>
      <rPr>
        <sz val="12"/>
        <rFont val="標楷體"/>
        <family val="4"/>
        <charset val="136"/>
      </rPr>
      <t>、</t>
    </r>
    <r>
      <rPr>
        <sz val="12"/>
        <rFont val="Times New Roman"/>
        <family val="1"/>
      </rPr>
      <t>10/27</t>
    </r>
    <phoneticPr fontId="6" type="noConversion"/>
  </si>
  <si>
    <r>
      <t>2015</t>
    </r>
    <r>
      <rPr>
        <sz val="12"/>
        <rFont val="標楷體"/>
        <family val="4"/>
        <charset val="136"/>
      </rPr>
      <t>年深圳國際文化產業博覽交易會</t>
    </r>
    <r>
      <rPr>
        <sz val="12"/>
        <rFont val="Times New Roman"/>
        <family val="1"/>
      </rPr>
      <t xml:space="preserve"> </t>
    </r>
    <phoneticPr fontId="6" type="noConversion"/>
  </si>
  <si>
    <t>5/14-5/18</t>
    <phoneticPr fontId="6" type="noConversion"/>
  </si>
  <si>
    <r>
      <t>2015</t>
    </r>
    <r>
      <rPr>
        <sz val="12"/>
        <rFont val="標楷體"/>
        <family val="4"/>
        <charset val="136"/>
      </rPr>
      <t>法蘭克福全球國際會議暨獎勵旅遊展暨比利時推廣說明會推廣團</t>
    </r>
  </si>
  <si>
    <t>5/17-23</t>
    <phoneticPr fontId="6" type="noConversion"/>
  </si>
  <si>
    <r>
      <t>2015</t>
    </r>
    <r>
      <rPr>
        <sz val="12"/>
        <rFont val="標楷體"/>
        <family val="4"/>
        <charset val="136"/>
      </rPr>
      <t>年汽機車零配件赴東南亞拓銷團</t>
    </r>
  </si>
  <si>
    <t>5/17-5/27</t>
    <phoneticPr fontId="6" type="noConversion"/>
  </si>
  <si>
    <r>
      <t>2015</t>
    </r>
    <r>
      <rPr>
        <sz val="12"/>
        <rFont val="標楷體"/>
        <family val="4"/>
        <charset val="136"/>
      </rPr>
      <t>年福州兩岸經貿交易會</t>
    </r>
    <phoneticPr fontId="6" type="noConversion"/>
  </si>
  <si>
    <t>5/17-5/21</t>
    <phoneticPr fontId="6" type="noConversion"/>
  </si>
  <si>
    <r>
      <t>2015</t>
    </r>
    <r>
      <rPr>
        <sz val="12"/>
        <rFont val="標楷體"/>
        <family val="4"/>
        <charset val="136"/>
      </rPr>
      <t>年健康美麗商機東南亞拓銷訪問團</t>
    </r>
    <phoneticPr fontId="6" type="noConversion"/>
  </si>
  <si>
    <t>5/18-5/27</t>
    <phoneticPr fontId="6" type="noConversion"/>
  </si>
  <si>
    <r>
      <rPr>
        <sz val="12"/>
        <rFont val="標楷體"/>
        <family val="4"/>
        <charset val="136"/>
      </rPr>
      <t>創新貿易與行銷人才培訓</t>
    </r>
    <phoneticPr fontId="6" type="noConversion"/>
  </si>
  <si>
    <r>
      <rPr>
        <sz val="12"/>
        <rFont val="標楷體"/>
        <family val="4"/>
        <charset val="136"/>
      </rPr>
      <t>「國際貿易談判技巧致勝秘訣」研習班</t>
    </r>
    <phoneticPr fontId="6" type="noConversion"/>
  </si>
  <si>
    <r>
      <t>5/19</t>
    </r>
    <r>
      <rPr>
        <sz val="12"/>
        <rFont val="標楷體"/>
        <family val="4"/>
        <charset val="136"/>
      </rPr>
      <t>、</t>
    </r>
    <r>
      <rPr>
        <sz val="12"/>
        <rFont val="Times New Roman"/>
        <family val="1"/>
      </rPr>
      <t>11/10</t>
    </r>
    <phoneticPr fontId="6" type="noConversion"/>
  </si>
  <si>
    <r>
      <rPr>
        <sz val="12"/>
        <rFont val="標楷體"/>
        <family val="4"/>
        <charset val="136"/>
      </rPr>
      <t>營建工程業拓展海外市場經驗分享座談會</t>
    </r>
    <phoneticPr fontId="6" type="noConversion"/>
  </si>
  <si>
    <t>5/21</t>
    <phoneticPr fontId="6" type="noConversion"/>
  </si>
  <si>
    <r>
      <rPr>
        <sz val="12"/>
        <rFont val="標楷體"/>
        <family val="4"/>
        <charset val="136"/>
      </rPr>
      <t>問題分析與解決實務</t>
    </r>
    <phoneticPr fontId="6" type="noConversion"/>
  </si>
  <si>
    <r>
      <t>2015</t>
    </r>
    <r>
      <rPr>
        <sz val="12"/>
        <rFont val="標楷體"/>
        <family val="4"/>
        <charset val="136"/>
      </rPr>
      <t>年泰國國際照明展</t>
    </r>
  </si>
  <si>
    <t>5/21-5/24</t>
    <phoneticPr fontId="6" type="noConversion"/>
  </si>
  <si>
    <r>
      <t>2015</t>
    </r>
    <r>
      <rPr>
        <sz val="12"/>
        <rFont val="標楷體"/>
        <family val="4"/>
        <charset val="136"/>
      </rPr>
      <t>年菲律賓國際食品展</t>
    </r>
    <phoneticPr fontId="6" type="noConversion"/>
  </si>
  <si>
    <r>
      <rPr>
        <sz val="12"/>
        <rFont val="標楷體"/>
        <family val="4"/>
        <charset val="136"/>
      </rPr>
      <t>『</t>
    </r>
    <r>
      <rPr>
        <sz val="12"/>
        <rFont val="Times New Roman"/>
        <family val="1"/>
      </rPr>
      <t>B2B</t>
    </r>
    <r>
      <rPr>
        <sz val="12"/>
        <rFont val="標楷體"/>
        <family val="4"/>
        <charset val="136"/>
      </rPr>
      <t>品牌行銷策略』</t>
    </r>
    <r>
      <rPr>
        <sz val="12"/>
        <rFont val="Times New Roman"/>
        <family val="1"/>
      </rPr>
      <t xml:space="preserve"> </t>
    </r>
    <r>
      <rPr>
        <sz val="12"/>
        <rFont val="標楷體"/>
        <family val="4"/>
        <charset val="136"/>
      </rPr>
      <t>研討會</t>
    </r>
    <phoneticPr fontId="6" type="noConversion"/>
  </si>
  <si>
    <r>
      <t>2015</t>
    </r>
    <r>
      <rPr>
        <sz val="12"/>
        <rFont val="標楷體"/>
        <family val="4"/>
        <charset val="136"/>
      </rPr>
      <t>年中東主力市場拓銷團</t>
    </r>
    <phoneticPr fontId="6" type="noConversion"/>
  </si>
  <si>
    <t>5/22-6/5</t>
    <phoneticPr fontId="6" type="noConversion"/>
  </si>
  <si>
    <r>
      <t>B2B</t>
    </r>
    <r>
      <rPr>
        <sz val="12"/>
        <rFont val="標楷體"/>
        <family val="4"/>
        <charset val="136"/>
      </rPr>
      <t>銷售策略</t>
    </r>
    <phoneticPr fontId="6" type="noConversion"/>
  </si>
  <si>
    <r>
      <t>5/23</t>
    </r>
    <r>
      <rPr>
        <sz val="12"/>
        <rFont val="標楷體"/>
        <family val="4"/>
        <charset val="136"/>
      </rPr>
      <t>、</t>
    </r>
    <r>
      <rPr>
        <sz val="12"/>
        <rFont val="Times New Roman"/>
        <family val="1"/>
      </rPr>
      <t>6/13</t>
    </r>
    <r>
      <rPr>
        <sz val="12"/>
        <rFont val="標楷體"/>
        <family val="4"/>
        <charset val="136"/>
      </rPr>
      <t>、</t>
    </r>
    <r>
      <rPr>
        <sz val="12"/>
        <rFont val="Times New Roman"/>
        <family val="1"/>
      </rPr>
      <t>11/28</t>
    </r>
    <phoneticPr fontId="6" type="noConversion"/>
  </si>
  <si>
    <r>
      <rPr>
        <sz val="12"/>
        <rFont val="標楷體"/>
        <family val="4"/>
        <charset val="136"/>
      </rPr>
      <t>網路行銷不能說的秘密商機研討會</t>
    </r>
    <phoneticPr fontId="6" type="noConversion"/>
  </si>
  <si>
    <r>
      <t>5/25</t>
    </r>
    <r>
      <rPr>
        <sz val="12"/>
        <rFont val="標楷體"/>
        <family val="4"/>
        <charset val="136"/>
      </rPr>
      <t>、</t>
    </r>
    <r>
      <rPr>
        <sz val="12"/>
        <rFont val="Times New Roman"/>
        <family val="1"/>
      </rPr>
      <t>5/26</t>
    </r>
    <r>
      <rPr>
        <sz val="12"/>
        <rFont val="標楷體"/>
        <family val="4"/>
        <charset val="136"/>
      </rPr>
      <t>、</t>
    </r>
    <r>
      <rPr>
        <sz val="12"/>
        <rFont val="Times New Roman"/>
        <family val="1"/>
      </rPr>
      <t>5/28</t>
    </r>
    <phoneticPr fontId="6" type="noConversion"/>
  </si>
  <si>
    <r>
      <t>2015</t>
    </r>
    <r>
      <rPr>
        <sz val="12"/>
        <rFont val="標楷體"/>
        <family val="4"/>
        <charset val="136"/>
      </rPr>
      <t>年緬甸及柬埔寨利基產業拓銷團</t>
    </r>
  </si>
  <si>
    <t>5/25-5/30</t>
    <phoneticPr fontId="6" type="noConversion"/>
  </si>
  <si>
    <t>「善用外貿協會服務，開拓海外市場」說明會</t>
    <phoneticPr fontId="6" type="noConversion"/>
  </si>
  <si>
    <r>
      <t>5/26</t>
    </r>
    <r>
      <rPr>
        <sz val="12"/>
        <rFont val="細明體"/>
        <family val="3"/>
        <charset val="136"/>
      </rPr>
      <t>、</t>
    </r>
    <r>
      <rPr>
        <sz val="12"/>
        <rFont val="Times New Roman"/>
        <family val="1"/>
      </rPr>
      <t>9/18</t>
    </r>
    <phoneticPr fontId="6" type="noConversion"/>
  </si>
  <si>
    <r>
      <t>2015</t>
    </r>
    <r>
      <rPr>
        <sz val="12"/>
        <rFont val="標楷體"/>
        <family val="4"/>
        <charset val="136"/>
      </rPr>
      <t>年澳洲墨爾本國家製造展</t>
    </r>
  </si>
  <si>
    <t>5/26-5/29</t>
    <phoneticPr fontId="6" type="noConversion"/>
  </si>
  <si>
    <r>
      <rPr>
        <sz val="12"/>
        <rFont val="標楷體"/>
        <family val="4"/>
        <charset val="136"/>
      </rPr>
      <t>「採購談判與議價技巧實務」研習班</t>
    </r>
    <phoneticPr fontId="6" type="noConversion"/>
  </si>
  <si>
    <r>
      <rPr>
        <sz val="12"/>
        <rFont val="標楷體"/>
        <family val="4"/>
        <charset val="136"/>
      </rPr>
      <t>傑出主管職能強化專修班</t>
    </r>
    <r>
      <rPr>
        <sz val="12"/>
        <rFont val="Times New Roman"/>
        <family val="1"/>
      </rPr>
      <t>-</t>
    </r>
    <r>
      <rPr>
        <sz val="12"/>
        <rFont val="標楷體"/>
        <family val="4"/>
        <charset val="136"/>
      </rPr>
      <t>一網打盡領導與管理</t>
    </r>
    <phoneticPr fontId="6" type="noConversion"/>
  </si>
  <si>
    <r>
      <rPr>
        <sz val="12"/>
        <rFont val="標楷體"/>
        <family val="4"/>
        <charset val="136"/>
      </rPr>
      <t>會展政策案座談會</t>
    </r>
    <phoneticPr fontId="6" type="noConversion"/>
  </si>
  <si>
    <r>
      <t>5/29</t>
    </r>
    <r>
      <rPr>
        <sz val="12"/>
        <rFont val="標楷體"/>
        <family val="4"/>
        <charset val="136"/>
      </rPr>
      <t>、</t>
    </r>
    <r>
      <rPr>
        <sz val="12"/>
        <rFont val="Times New Roman"/>
        <family val="1"/>
      </rPr>
      <t>6/15</t>
    </r>
    <r>
      <rPr>
        <sz val="12"/>
        <rFont val="標楷體"/>
        <family val="4"/>
        <charset val="136"/>
      </rPr>
      <t>、</t>
    </r>
    <r>
      <rPr>
        <sz val="12"/>
        <rFont val="Times New Roman"/>
        <family val="1"/>
      </rPr>
      <t>7/6</t>
    </r>
    <r>
      <rPr>
        <sz val="12"/>
        <rFont val="標楷體"/>
        <family val="4"/>
        <charset val="136"/>
      </rPr>
      <t>、</t>
    </r>
    <r>
      <rPr>
        <sz val="12"/>
        <rFont val="Times New Roman"/>
        <family val="1"/>
      </rPr>
      <t>7/15</t>
    </r>
    <phoneticPr fontId="6" type="noConversion"/>
  </si>
  <si>
    <r>
      <t>2015</t>
    </r>
    <r>
      <rPr>
        <sz val="12"/>
        <rFont val="標楷體"/>
        <family val="4"/>
        <charset val="136"/>
      </rPr>
      <t>年廣西</t>
    </r>
    <r>
      <rPr>
        <sz val="12"/>
        <rFont val="Times New Roman"/>
        <family val="1"/>
      </rPr>
      <t>(</t>
    </r>
    <r>
      <rPr>
        <sz val="12"/>
        <rFont val="標楷體"/>
        <family val="4"/>
        <charset val="136"/>
      </rPr>
      <t>南寧</t>
    </r>
    <r>
      <rPr>
        <sz val="12"/>
        <rFont val="Times New Roman"/>
        <family val="1"/>
      </rPr>
      <t>)</t>
    </r>
    <r>
      <rPr>
        <sz val="12"/>
        <rFont val="標楷體"/>
        <family val="4"/>
        <charset val="136"/>
      </rPr>
      <t>台灣名品博覽會</t>
    </r>
  </si>
  <si>
    <t>5/29-6/1</t>
    <phoneticPr fontId="6" type="noConversion"/>
  </si>
  <si>
    <r>
      <rPr>
        <sz val="12"/>
        <rFont val="標楷體"/>
        <family val="4"/>
        <charset val="136"/>
      </rPr>
      <t>院校學生班</t>
    </r>
    <phoneticPr fontId="6" type="noConversion"/>
  </si>
  <si>
    <r>
      <t>5-10</t>
    </r>
    <r>
      <rPr>
        <sz val="12"/>
        <rFont val="標楷體"/>
        <family val="4"/>
        <charset val="136"/>
      </rPr>
      <t>月</t>
    </r>
    <phoneticPr fontId="6" type="noConversion"/>
  </si>
  <si>
    <r>
      <rPr>
        <sz val="12"/>
        <rFont val="標楷體"/>
        <family val="4"/>
        <charset val="136"/>
      </rPr>
      <t>地方政府研習營</t>
    </r>
    <phoneticPr fontId="6" type="noConversion"/>
  </si>
  <si>
    <r>
      <rPr>
        <sz val="12"/>
        <rFont val="標楷體"/>
        <family val="4"/>
        <charset val="136"/>
      </rPr>
      <t>面試技巧、履歷表撰寫</t>
    </r>
    <phoneticPr fontId="6" type="noConversion"/>
  </si>
  <si>
    <r>
      <rPr>
        <sz val="12"/>
        <rFont val="標楷體"/>
        <family val="4"/>
        <charset val="136"/>
      </rPr>
      <t>申請國外大型業主供應商資格說明會</t>
    </r>
    <phoneticPr fontId="6" type="noConversion"/>
  </si>
  <si>
    <r>
      <rPr>
        <sz val="12"/>
        <rFont val="標楷體"/>
        <family val="4"/>
        <charset val="136"/>
      </rPr>
      <t>台北國際電腦展高峰論壇</t>
    </r>
    <r>
      <rPr>
        <sz val="12"/>
        <rFont val="Times New Roman"/>
        <family val="1"/>
      </rPr>
      <t>-</t>
    </r>
    <r>
      <rPr>
        <sz val="12"/>
        <rFont val="標楷體"/>
        <family val="4"/>
        <charset val="136"/>
      </rPr>
      <t>「雲端跨界</t>
    </r>
    <r>
      <rPr>
        <sz val="12"/>
        <rFont val="Times New Roman"/>
        <family val="1"/>
      </rPr>
      <t>x</t>
    </r>
    <r>
      <rPr>
        <sz val="12"/>
        <rFont val="標楷體"/>
        <family val="4"/>
        <charset val="136"/>
      </rPr>
      <t>智慧物聯─軟硬整合</t>
    </r>
    <r>
      <rPr>
        <sz val="12"/>
        <rFont val="Times New Roman"/>
        <family val="1"/>
      </rPr>
      <t xml:space="preserve"> </t>
    </r>
    <r>
      <rPr>
        <sz val="12"/>
        <rFont val="標楷體"/>
        <family val="4"/>
        <charset val="136"/>
      </rPr>
      <t>關鍵下一步」</t>
    </r>
  </si>
  <si>
    <t>6/3</t>
    <phoneticPr fontId="6" type="noConversion"/>
  </si>
  <si>
    <r>
      <rPr>
        <sz val="12"/>
        <rFont val="標楷體"/>
        <family val="4"/>
        <charset val="136"/>
      </rPr>
      <t>台北國際電腦展產業論壇</t>
    </r>
    <r>
      <rPr>
        <sz val="12"/>
        <rFont val="Times New Roman"/>
        <family val="1"/>
      </rPr>
      <t>(</t>
    </r>
    <r>
      <rPr>
        <sz val="12"/>
        <rFont val="標楷體"/>
        <family val="4"/>
        <charset val="136"/>
      </rPr>
      <t>共</t>
    </r>
    <r>
      <rPr>
        <sz val="12"/>
        <rFont val="Times New Roman"/>
        <family val="1"/>
      </rPr>
      <t>3</t>
    </r>
    <r>
      <rPr>
        <sz val="12"/>
        <rFont val="標楷體"/>
        <family val="4"/>
        <charset val="136"/>
      </rPr>
      <t>場</t>
    </r>
    <r>
      <rPr>
        <sz val="12"/>
        <rFont val="Times New Roman"/>
        <family val="1"/>
      </rPr>
      <t>)</t>
    </r>
  </si>
  <si>
    <r>
      <t>2015</t>
    </r>
    <r>
      <rPr>
        <sz val="12"/>
        <rFont val="標楷體"/>
        <family val="4"/>
        <charset val="136"/>
      </rPr>
      <t>年墨西哥機電及照明科技展</t>
    </r>
  </si>
  <si>
    <t>6/2-6/4</t>
    <phoneticPr fontId="6" type="noConversion"/>
  </si>
  <si>
    <r>
      <rPr>
        <sz val="12"/>
        <rFont val="標楷體"/>
        <family val="4"/>
        <charset val="136"/>
      </rPr>
      <t>「品牌塑造四部曲」</t>
    </r>
    <r>
      <rPr>
        <sz val="12"/>
        <rFont val="Times New Roman"/>
        <family val="1"/>
      </rPr>
      <t>-</t>
    </r>
    <r>
      <rPr>
        <sz val="12"/>
        <rFont val="標楷體"/>
        <family val="4"/>
        <charset val="136"/>
      </rPr>
      <t>告別代工</t>
    </r>
    <r>
      <rPr>
        <sz val="12"/>
        <rFont val="Times New Roman"/>
        <family val="1"/>
      </rPr>
      <t>_</t>
    </r>
    <r>
      <rPr>
        <sz val="12"/>
        <rFont val="標楷體"/>
        <family val="4"/>
        <charset val="136"/>
      </rPr>
      <t>邁向品牌之路</t>
    </r>
  </si>
  <si>
    <t>6/2-6/23</t>
    <phoneticPr fontId="6" type="noConversion"/>
  </si>
  <si>
    <r>
      <t>2015</t>
    </r>
    <r>
      <rPr>
        <sz val="12"/>
        <rFont val="標楷體"/>
        <family val="4"/>
        <charset val="136"/>
      </rPr>
      <t>臺灣體驗之旅第</t>
    </r>
    <r>
      <rPr>
        <sz val="12"/>
        <rFont val="Times New Roman"/>
        <family val="1"/>
      </rPr>
      <t>1</t>
    </r>
    <r>
      <rPr>
        <sz val="12"/>
        <rFont val="標楷體"/>
        <family val="4"/>
        <charset val="136"/>
      </rPr>
      <t>團</t>
    </r>
  </si>
  <si>
    <t>6/5</t>
    <phoneticPr fontId="6" type="noConversion"/>
  </si>
  <si>
    <r>
      <rPr>
        <sz val="12"/>
        <rFont val="標楷體"/>
        <family val="4"/>
        <charset val="136"/>
      </rPr>
      <t>國貿船務英語速成</t>
    </r>
  </si>
  <si>
    <r>
      <t>6/6</t>
    </r>
    <r>
      <rPr>
        <sz val="12"/>
        <rFont val="標楷體"/>
        <family val="4"/>
        <charset val="136"/>
      </rPr>
      <t>、</t>
    </r>
    <r>
      <rPr>
        <sz val="12"/>
        <rFont val="Times New Roman"/>
        <family val="1"/>
      </rPr>
      <t>9/1</t>
    </r>
    <r>
      <rPr>
        <sz val="12"/>
        <rFont val="標楷體"/>
        <family val="4"/>
        <charset val="136"/>
      </rPr>
      <t>、</t>
    </r>
    <r>
      <rPr>
        <sz val="12"/>
        <rFont val="Times New Roman"/>
        <family val="1"/>
      </rPr>
      <t>10/3</t>
    </r>
    <phoneticPr fontId="6" type="noConversion"/>
  </si>
  <si>
    <r>
      <rPr>
        <sz val="12"/>
        <rFont val="標楷體"/>
        <family val="4"/>
        <charset val="136"/>
      </rPr>
      <t>印度新政及內需商機拓銷研討會</t>
    </r>
    <phoneticPr fontId="6" type="noConversion"/>
  </si>
  <si>
    <r>
      <t>6/8</t>
    </r>
    <r>
      <rPr>
        <sz val="12"/>
        <rFont val="標楷體"/>
        <family val="4"/>
        <charset val="136"/>
      </rPr>
      <t>、</t>
    </r>
    <r>
      <rPr>
        <sz val="12"/>
        <rFont val="Times New Roman"/>
        <family val="1"/>
      </rPr>
      <t>6/10</t>
    </r>
    <r>
      <rPr>
        <sz val="12"/>
        <rFont val="標楷體"/>
        <family val="4"/>
        <charset val="136"/>
      </rPr>
      <t>、</t>
    </r>
    <r>
      <rPr>
        <sz val="12"/>
        <rFont val="Times New Roman"/>
        <family val="1"/>
      </rPr>
      <t>6/12</t>
    </r>
    <phoneticPr fontId="6" type="noConversion"/>
  </si>
  <si>
    <r>
      <rPr>
        <sz val="12"/>
        <rFont val="標楷體"/>
        <family val="4"/>
        <charset val="136"/>
      </rPr>
      <t>採購降低成本與技巧應用實務研習班</t>
    </r>
    <phoneticPr fontId="6" type="noConversion"/>
  </si>
  <si>
    <t>6/9</t>
    <phoneticPr fontId="6" type="noConversion"/>
  </si>
  <si>
    <r>
      <rPr>
        <sz val="12"/>
        <rFont val="標楷體"/>
        <family val="4"/>
        <charset val="136"/>
      </rPr>
      <t>「開拓中東市場</t>
    </r>
    <r>
      <rPr>
        <sz val="12"/>
        <rFont val="Times New Roman"/>
        <family val="1"/>
      </rPr>
      <t>-</t>
    </r>
    <r>
      <rPr>
        <sz val="12"/>
        <rFont val="標楷體"/>
        <family val="4"/>
        <charset val="136"/>
      </rPr>
      <t>土耳其、伊朗」研討會</t>
    </r>
  </si>
  <si>
    <r>
      <rPr>
        <sz val="12"/>
        <rFont val="標楷體"/>
        <family val="4"/>
        <charset val="136"/>
      </rPr>
      <t>行銷策略規劃</t>
    </r>
  </si>
  <si>
    <r>
      <rPr>
        <sz val="12"/>
        <rFont val="標楷體"/>
        <family val="4"/>
        <charset val="136"/>
      </rPr>
      <t>展覽品進出口通關實務</t>
    </r>
    <r>
      <rPr>
        <sz val="12"/>
        <rFont val="Times New Roman"/>
        <family val="1"/>
      </rPr>
      <t xml:space="preserve"> –</t>
    </r>
    <r>
      <rPr>
        <sz val="12"/>
        <rFont val="標楷體"/>
        <family val="4"/>
        <charset val="136"/>
      </rPr>
      <t>歐美國家篇</t>
    </r>
  </si>
  <si>
    <r>
      <rPr>
        <sz val="12"/>
        <rFont val="標楷體"/>
        <family val="4"/>
        <charset val="136"/>
      </rPr>
      <t>社群工具與口碑行銷操作</t>
    </r>
  </si>
  <si>
    <r>
      <t>2015</t>
    </r>
    <r>
      <rPr>
        <sz val="12"/>
        <rFont val="標楷體"/>
        <family val="4"/>
        <charset val="136"/>
      </rPr>
      <t>年扣件業赴東歐拓銷團</t>
    </r>
    <phoneticPr fontId="6" type="noConversion"/>
  </si>
  <si>
    <t>6/6-6/21</t>
    <phoneticPr fontId="6" type="noConversion"/>
  </si>
  <si>
    <r>
      <rPr>
        <sz val="12"/>
        <rFont val="標楷體"/>
        <family val="4"/>
        <charset val="136"/>
      </rPr>
      <t>付款方式及國貿條規之抉擇與應用</t>
    </r>
    <phoneticPr fontId="6" type="noConversion"/>
  </si>
  <si>
    <t>6/10</t>
    <phoneticPr fontId="6" type="noConversion"/>
  </si>
  <si>
    <r>
      <rPr>
        <sz val="12"/>
        <rFont val="標楷體"/>
        <family val="4"/>
        <charset val="136"/>
      </rPr>
      <t>「新版國貿條規（</t>
    </r>
    <r>
      <rPr>
        <sz val="12"/>
        <rFont val="Times New Roman"/>
        <family val="1"/>
      </rPr>
      <t>Incoterm2010</t>
    </r>
    <r>
      <rPr>
        <sz val="12"/>
        <rFont val="標楷體"/>
        <family val="4"/>
        <charset val="136"/>
      </rPr>
      <t>）解析與應用」研習班</t>
    </r>
  </si>
  <si>
    <t>外貿協會</t>
    <phoneticPr fontId="6" type="noConversion"/>
  </si>
  <si>
    <r>
      <t>2015</t>
    </r>
    <r>
      <rPr>
        <sz val="12"/>
        <rFont val="標楷體"/>
        <family val="4"/>
        <charset val="136"/>
      </rPr>
      <t>年德國太陽光電展</t>
    </r>
  </si>
  <si>
    <t>6/10-6/12</t>
    <phoneticPr fontId="6" type="noConversion"/>
  </si>
  <si>
    <r>
      <rPr>
        <sz val="12"/>
        <rFont val="標楷體"/>
        <family val="4"/>
        <charset val="136"/>
      </rPr>
      <t>環地中海五國商機獨家大揭密</t>
    </r>
    <r>
      <rPr>
        <sz val="12"/>
        <rFont val="Times New Roman"/>
        <family val="1"/>
      </rPr>
      <t>-</t>
    </r>
    <r>
      <rPr>
        <sz val="12"/>
        <rFont val="標楷體"/>
        <family val="4"/>
        <charset val="136"/>
      </rPr>
      <t>土耳其、埃及、阿爾及利亞、摩洛哥、突尼西亞</t>
    </r>
    <phoneticPr fontId="6" type="noConversion"/>
  </si>
  <si>
    <r>
      <t>6/11</t>
    </r>
    <r>
      <rPr>
        <sz val="12"/>
        <rFont val="標楷體"/>
        <family val="4"/>
        <charset val="136"/>
      </rPr>
      <t>、</t>
    </r>
    <r>
      <rPr>
        <sz val="12"/>
        <rFont val="Times New Roman"/>
        <family val="1"/>
      </rPr>
      <t>6/23-6/26</t>
    </r>
    <phoneticPr fontId="6" type="noConversion"/>
  </si>
  <si>
    <r>
      <t>2015</t>
    </r>
    <r>
      <rPr>
        <sz val="12"/>
        <rFont val="標楷體"/>
        <family val="4"/>
        <charset val="136"/>
      </rPr>
      <t>年昆明南亞博覽會</t>
    </r>
    <phoneticPr fontId="6" type="noConversion"/>
  </si>
  <si>
    <t>6/12-6/16</t>
    <phoneticPr fontId="6" type="noConversion"/>
  </si>
  <si>
    <r>
      <t>2015</t>
    </r>
    <r>
      <rPr>
        <sz val="12"/>
        <rFont val="標楷體"/>
        <family val="4"/>
        <charset val="136"/>
      </rPr>
      <t>北美生物科技展</t>
    </r>
  </si>
  <si>
    <t>6/15-6/18</t>
    <phoneticPr fontId="6" type="noConversion"/>
  </si>
  <si>
    <r>
      <t>2015</t>
    </r>
    <r>
      <rPr>
        <sz val="12"/>
        <rFont val="標楷體"/>
        <family val="4"/>
        <charset val="136"/>
      </rPr>
      <t>年英國安全科技展</t>
    </r>
  </si>
  <si>
    <t>6/16-6/18</t>
    <phoneticPr fontId="6" type="noConversion"/>
  </si>
  <si>
    <r>
      <rPr>
        <sz val="12"/>
        <rFont val="標楷體"/>
        <family val="4"/>
        <charset val="136"/>
      </rPr>
      <t>土耳其及墨西哥市場商機研討會</t>
    </r>
    <phoneticPr fontId="6" type="noConversion"/>
  </si>
  <si>
    <r>
      <t>6/18</t>
    </r>
    <r>
      <rPr>
        <sz val="12"/>
        <rFont val="標楷體"/>
        <family val="4"/>
        <charset val="136"/>
      </rPr>
      <t>、</t>
    </r>
    <r>
      <rPr>
        <sz val="12"/>
        <rFont val="Times New Roman"/>
        <family val="1"/>
      </rPr>
      <t>7/17</t>
    </r>
    <phoneticPr fontId="6" type="noConversion"/>
  </si>
  <si>
    <r>
      <t>2015</t>
    </r>
    <r>
      <rPr>
        <sz val="12"/>
        <rFont val="標楷體"/>
        <family val="4"/>
        <charset val="136"/>
      </rPr>
      <t>年中草藥業者商機媒合會</t>
    </r>
    <phoneticPr fontId="6" type="noConversion"/>
  </si>
  <si>
    <r>
      <t>2015</t>
    </r>
    <r>
      <rPr>
        <sz val="12"/>
        <rFont val="標楷體"/>
        <family val="4"/>
        <charset val="136"/>
      </rPr>
      <t>年巴拿馬國際汽車零配件展</t>
    </r>
  </si>
  <si>
    <t>6/18-6/20</t>
    <phoneticPr fontId="6" type="noConversion"/>
  </si>
  <si>
    <r>
      <t>2015</t>
    </r>
    <r>
      <rPr>
        <sz val="12"/>
        <rFont val="標楷體"/>
        <family val="4"/>
        <charset val="136"/>
      </rPr>
      <t>年浙江</t>
    </r>
    <r>
      <rPr>
        <sz val="12"/>
        <rFont val="Times New Roman"/>
        <family val="1"/>
      </rPr>
      <t>(</t>
    </r>
    <r>
      <rPr>
        <sz val="12"/>
        <rFont val="標楷體"/>
        <family val="4"/>
        <charset val="136"/>
      </rPr>
      <t>寧波</t>
    </r>
    <r>
      <rPr>
        <sz val="12"/>
        <rFont val="Times New Roman"/>
        <family val="1"/>
      </rPr>
      <t>)</t>
    </r>
    <r>
      <rPr>
        <sz val="12"/>
        <rFont val="標楷體"/>
        <family val="4"/>
        <charset val="136"/>
      </rPr>
      <t>台灣名品博覽會</t>
    </r>
  </si>
  <si>
    <t>6/18-6/21</t>
    <phoneticPr fontId="6" type="noConversion"/>
  </si>
  <si>
    <r>
      <t>2015</t>
    </r>
    <r>
      <rPr>
        <sz val="12"/>
        <rFont val="標楷體"/>
        <family val="4"/>
        <charset val="136"/>
      </rPr>
      <t>年南非國際貿易展</t>
    </r>
  </si>
  <si>
    <r>
      <rPr>
        <sz val="12"/>
        <rFont val="標楷體"/>
        <family val="4"/>
        <charset val="136"/>
      </rPr>
      <t>國際貿易談判致勝秘訣</t>
    </r>
    <phoneticPr fontId="6" type="noConversion"/>
  </si>
  <si>
    <r>
      <t>2015</t>
    </r>
    <r>
      <rPr>
        <sz val="12"/>
        <rFont val="標楷體"/>
        <family val="4"/>
        <charset val="136"/>
      </rPr>
      <t>年國際食品通路商採購大會</t>
    </r>
    <phoneticPr fontId="6" type="noConversion"/>
  </si>
  <si>
    <r>
      <t>6/24</t>
    </r>
    <r>
      <rPr>
        <sz val="12"/>
        <rFont val="標楷體"/>
        <family val="4"/>
        <charset val="136"/>
      </rPr>
      <t>、</t>
    </r>
    <r>
      <rPr>
        <sz val="12"/>
        <rFont val="Times New Roman"/>
        <family val="1"/>
      </rPr>
      <t>11/5</t>
    </r>
    <phoneticPr fontId="6" type="noConversion"/>
  </si>
  <si>
    <r>
      <rPr>
        <sz val="12"/>
        <rFont val="標楷體"/>
        <family val="4"/>
        <charset val="136"/>
      </rPr>
      <t>拓銷美國主流食品市場研討會</t>
    </r>
    <phoneticPr fontId="6" type="noConversion"/>
  </si>
  <si>
    <t>6/25</t>
    <phoneticPr fontId="6" type="noConversion"/>
  </si>
  <si>
    <r>
      <rPr>
        <sz val="12"/>
        <rFont val="標楷體"/>
        <family val="4"/>
        <charset val="136"/>
      </rPr>
      <t>海峽兩岸食品市場研討會</t>
    </r>
    <phoneticPr fontId="6" type="noConversion"/>
  </si>
  <si>
    <r>
      <rPr>
        <sz val="12"/>
        <rFont val="標楷體"/>
        <family val="4"/>
        <charset val="136"/>
      </rPr>
      <t>進軍大陸內需市場加速通關實務解析講座</t>
    </r>
    <phoneticPr fontId="6" type="noConversion"/>
  </si>
  <si>
    <t>6/26</t>
    <phoneticPr fontId="6" type="noConversion"/>
  </si>
  <si>
    <r>
      <t>2015</t>
    </r>
    <r>
      <rPr>
        <sz val="12"/>
        <rFont val="標楷體"/>
        <family val="4"/>
        <charset val="136"/>
      </rPr>
      <t>臺灣會議暨獎勵旅遊東北亞推廣團</t>
    </r>
    <r>
      <rPr>
        <sz val="12"/>
        <rFont val="Times New Roman"/>
        <family val="1"/>
      </rPr>
      <t>(</t>
    </r>
    <r>
      <rPr>
        <sz val="12"/>
        <rFont val="標楷體"/>
        <family val="4"/>
        <charset val="136"/>
      </rPr>
      <t>日本大阪、福岡</t>
    </r>
    <r>
      <rPr>
        <sz val="12"/>
        <rFont val="Times New Roman"/>
        <family val="1"/>
      </rPr>
      <t>)</t>
    </r>
  </si>
  <si>
    <t>6/29-7/4</t>
    <phoneticPr fontId="6" type="noConversion"/>
  </si>
  <si>
    <r>
      <t>2015</t>
    </r>
    <r>
      <rPr>
        <sz val="12"/>
        <rFont val="標楷體"/>
        <family val="4"/>
        <charset val="136"/>
      </rPr>
      <t>年天津台灣名品博覽會</t>
    </r>
  </si>
  <si>
    <t>7/2-7/5</t>
    <phoneticPr fontId="6" type="noConversion"/>
  </si>
  <si>
    <r>
      <rPr>
        <sz val="12"/>
        <rFont val="標楷體"/>
        <family val="4"/>
        <charset val="136"/>
      </rPr>
      <t>貿易經營實務入門班</t>
    </r>
    <r>
      <rPr>
        <sz val="12"/>
        <rFont val="Times New Roman"/>
        <family val="1"/>
      </rPr>
      <t xml:space="preserve"> (1/5)-</t>
    </r>
    <r>
      <rPr>
        <sz val="12"/>
        <rFont val="標楷體"/>
        <family val="4"/>
        <charset val="136"/>
      </rPr>
      <t>進出口貿易實務概論</t>
    </r>
  </si>
  <si>
    <r>
      <rPr>
        <sz val="12"/>
        <rFont val="標楷體"/>
        <family val="4"/>
        <charset val="136"/>
      </rPr>
      <t>展覽設計行銷與綠色會展研討會</t>
    </r>
  </si>
  <si>
    <r>
      <t>2015</t>
    </r>
    <r>
      <rPr>
        <sz val="12"/>
        <rFont val="標楷體"/>
        <family val="4"/>
        <charset val="136"/>
      </rPr>
      <t>年越南工具機展</t>
    </r>
    <r>
      <rPr>
        <sz val="12"/>
        <rFont val="Times New Roman"/>
        <family val="1"/>
      </rPr>
      <t>(</t>
    </r>
    <r>
      <rPr>
        <sz val="12"/>
        <rFont val="標楷體"/>
        <family val="4"/>
        <charset val="136"/>
      </rPr>
      <t>胡志明市</t>
    </r>
    <r>
      <rPr>
        <sz val="12"/>
        <rFont val="Times New Roman"/>
        <family val="1"/>
      </rPr>
      <t>)</t>
    </r>
  </si>
  <si>
    <t>7/7-7/10</t>
    <phoneticPr fontId="6" type="noConversion"/>
  </si>
  <si>
    <r>
      <rPr>
        <sz val="12"/>
        <rFont val="標楷體"/>
        <family val="4"/>
        <charset val="136"/>
      </rPr>
      <t>「如何快速成為優秀國貿業務人才」研習班</t>
    </r>
  </si>
  <si>
    <t>7/9</t>
    <phoneticPr fontId="6" type="noConversion"/>
  </si>
  <si>
    <r>
      <t xml:space="preserve">E-mail &amp; Con-call </t>
    </r>
    <r>
      <rPr>
        <sz val="12"/>
        <rFont val="標楷體"/>
        <family val="4"/>
        <charset val="136"/>
      </rPr>
      <t>英語</t>
    </r>
  </si>
  <si>
    <r>
      <rPr>
        <sz val="12"/>
        <rFont val="標楷體"/>
        <family val="4"/>
        <charset val="136"/>
      </rPr>
      <t>如何領導卓越的優質團隊</t>
    </r>
  </si>
  <si>
    <r>
      <rPr>
        <sz val="12"/>
        <rFont val="標楷體"/>
        <family val="4"/>
        <charset val="136"/>
      </rPr>
      <t>貿易經營實務入門班</t>
    </r>
    <r>
      <rPr>
        <sz val="12"/>
        <rFont val="Times New Roman"/>
        <family val="1"/>
      </rPr>
      <t xml:space="preserve"> (2/5)-</t>
    </r>
    <r>
      <rPr>
        <sz val="12"/>
        <rFont val="標楷體"/>
        <family val="4"/>
        <charset val="136"/>
      </rPr>
      <t>信用狀實務與案例解析</t>
    </r>
  </si>
  <si>
    <r>
      <rPr>
        <sz val="12"/>
        <rFont val="標楷體"/>
        <family val="4"/>
        <charset val="136"/>
      </rPr>
      <t>第</t>
    </r>
    <r>
      <rPr>
        <sz val="12"/>
        <rFont val="Times New Roman"/>
        <family val="1"/>
      </rPr>
      <t>24</t>
    </r>
    <r>
      <rPr>
        <sz val="12"/>
        <rFont val="標楷體"/>
        <family val="4"/>
        <charset val="136"/>
      </rPr>
      <t>屆台灣精品選拔說明會</t>
    </r>
    <r>
      <rPr>
        <sz val="12"/>
        <rFont val="Times New Roman"/>
        <family val="1"/>
      </rPr>
      <t>-</t>
    </r>
    <r>
      <rPr>
        <sz val="12"/>
        <rFont val="標楷體"/>
        <family val="4"/>
        <charset val="136"/>
      </rPr>
      <t>含台北、新竹、台中、台南、高雄共</t>
    </r>
    <r>
      <rPr>
        <sz val="12"/>
        <rFont val="Times New Roman"/>
        <family val="1"/>
      </rPr>
      <t>5</t>
    </r>
    <r>
      <rPr>
        <sz val="12"/>
        <rFont val="標楷體"/>
        <family val="4"/>
        <charset val="136"/>
      </rPr>
      <t>場次</t>
    </r>
    <phoneticPr fontId="6" type="noConversion"/>
  </si>
  <si>
    <r>
      <t>7/15-7/17</t>
    </r>
    <r>
      <rPr>
        <sz val="12"/>
        <rFont val="標楷體"/>
        <family val="4"/>
        <charset val="136"/>
      </rPr>
      <t>、</t>
    </r>
    <r>
      <rPr>
        <sz val="12"/>
        <rFont val="Times New Roman"/>
        <family val="1"/>
      </rPr>
      <t>7/22-7/23</t>
    </r>
    <phoneticPr fontId="6" type="noConversion"/>
  </si>
  <si>
    <r>
      <rPr>
        <sz val="12"/>
        <rFont val="標楷體"/>
        <family val="4"/>
        <charset val="136"/>
      </rPr>
      <t>「有效提升銷售績效實戰」研習班</t>
    </r>
  </si>
  <si>
    <r>
      <rPr>
        <sz val="12"/>
        <rFont val="標楷體"/>
        <family val="4"/>
        <charset val="136"/>
      </rPr>
      <t>貿易經營實務入門班</t>
    </r>
    <r>
      <rPr>
        <sz val="12"/>
        <rFont val="Times New Roman"/>
        <family val="1"/>
      </rPr>
      <t xml:space="preserve"> (3/5)-</t>
    </r>
    <r>
      <rPr>
        <sz val="12"/>
        <rFont val="標楷體"/>
        <family val="4"/>
        <charset val="136"/>
      </rPr>
      <t>進出口通關實務</t>
    </r>
    <phoneticPr fontId="6" type="noConversion"/>
  </si>
  <si>
    <r>
      <rPr>
        <sz val="12"/>
        <rFont val="標楷體"/>
        <family val="4"/>
        <charset val="136"/>
      </rPr>
      <t>「展會＆參觀工廠英語」研習班</t>
    </r>
  </si>
  <si>
    <r>
      <t>7/20</t>
    </r>
    <r>
      <rPr>
        <sz val="12"/>
        <rFont val="細明體"/>
        <family val="3"/>
        <charset val="136"/>
      </rPr>
      <t>、</t>
    </r>
    <r>
      <rPr>
        <sz val="12"/>
        <rFont val="Times New Roman"/>
        <family val="1"/>
      </rPr>
      <t>12/1</t>
    </r>
    <phoneticPr fontId="6" type="noConversion"/>
  </si>
  <si>
    <r>
      <rPr>
        <sz val="12"/>
        <rFont val="標楷體"/>
        <family val="4"/>
        <charset val="136"/>
      </rPr>
      <t>奈及利亞與卡達商機探索研討會</t>
    </r>
    <phoneticPr fontId="6" type="noConversion"/>
  </si>
  <si>
    <t>7/22</t>
    <phoneticPr fontId="6" type="noConversion"/>
  </si>
  <si>
    <r>
      <t xml:space="preserve">EEN TAIWAN </t>
    </r>
    <r>
      <rPr>
        <sz val="12"/>
        <rFont val="標楷體"/>
        <family val="4"/>
        <charset val="136"/>
      </rPr>
      <t>拓銷歐盟新路徑說明會</t>
    </r>
    <r>
      <rPr>
        <sz val="12"/>
        <rFont val="Times New Roman"/>
        <family val="1"/>
      </rPr>
      <t>(</t>
    </r>
    <r>
      <rPr>
        <sz val="12"/>
        <rFont val="標楷體"/>
        <family val="4"/>
        <charset val="136"/>
      </rPr>
      <t>台北場</t>
    </r>
    <r>
      <rPr>
        <sz val="12"/>
        <rFont val="Times New Roman"/>
        <family val="1"/>
      </rPr>
      <t>)</t>
    </r>
  </si>
  <si>
    <r>
      <rPr>
        <sz val="12"/>
        <rFont val="標楷體"/>
        <family val="4"/>
        <charset val="136"/>
      </rPr>
      <t>新世代智能控制系統開發技術研討會</t>
    </r>
  </si>
  <si>
    <r>
      <rPr>
        <sz val="12"/>
        <rFont val="標楷體"/>
        <family val="4"/>
        <charset val="136"/>
      </rPr>
      <t>貿易經營實務入門班</t>
    </r>
    <r>
      <rPr>
        <sz val="12"/>
        <rFont val="Times New Roman"/>
        <family val="1"/>
      </rPr>
      <t xml:space="preserve"> (4/5)-</t>
    </r>
    <r>
      <rPr>
        <sz val="12"/>
        <rFont val="標楷體"/>
        <family val="4"/>
        <charset val="136"/>
      </rPr>
      <t>國際貿易中如何報價及其技巧實務</t>
    </r>
  </si>
  <si>
    <r>
      <t>2015</t>
    </r>
    <r>
      <rPr>
        <sz val="12"/>
        <rFont val="標楷體"/>
        <family val="4"/>
        <charset val="136"/>
      </rPr>
      <t>臺灣會議暨獎勵旅遊東南亞推廣團</t>
    </r>
    <r>
      <rPr>
        <sz val="12"/>
        <rFont val="Times New Roman"/>
        <family val="1"/>
      </rPr>
      <t>(</t>
    </r>
    <r>
      <rPr>
        <sz val="12"/>
        <rFont val="標楷體"/>
        <family val="4"/>
        <charset val="136"/>
      </rPr>
      <t>泰國曼谷、馬來西亞吉隆坡、新加坡</t>
    </r>
    <r>
      <rPr>
        <sz val="12"/>
        <rFont val="Times New Roman"/>
        <family val="1"/>
      </rPr>
      <t>)</t>
    </r>
  </si>
  <si>
    <t>7/26-8/1</t>
    <phoneticPr fontId="6" type="noConversion"/>
  </si>
  <si>
    <r>
      <rPr>
        <sz val="12"/>
        <rFont val="標楷體"/>
        <family val="4"/>
        <charset val="136"/>
      </rPr>
      <t>「放帳</t>
    </r>
    <r>
      <rPr>
        <sz val="12"/>
        <rFont val="Times New Roman"/>
        <family val="1"/>
      </rPr>
      <t>(DA OA)</t>
    </r>
    <r>
      <rPr>
        <sz val="12"/>
        <rFont val="標楷體"/>
        <family val="4"/>
        <charset val="136"/>
      </rPr>
      <t>交易風險規避與財務調度實務</t>
    </r>
    <r>
      <rPr>
        <sz val="12"/>
        <rFont val="Times New Roman"/>
        <family val="1"/>
      </rPr>
      <t>(Factoring)</t>
    </r>
    <r>
      <rPr>
        <sz val="12"/>
        <rFont val="標楷體"/>
        <family val="4"/>
        <charset val="136"/>
      </rPr>
      <t>」研習班</t>
    </r>
  </si>
  <si>
    <r>
      <t>7/28</t>
    </r>
    <r>
      <rPr>
        <sz val="12"/>
        <rFont val="細明體"/>
        <family val="3"/>
        <charset val="136"/>
      </rPr>
      <t>、</t>
    </r>
    <r>
      <rPr>
        <sz val="12"/>
        <rFont val="Times New Roman"/>
        <family val="1"/>
      </rPr>
      <t>8/25</t>
    </r>
    <phoneticPr fontId="6" type="noConversion"/>
  </si>
  <si>
    <r>
      <t>2015</t>
    </r>
    <r>
      <rPr>
        <sz val="12"/>
        <rFont val="標楷體"/>
        <family val="4"/>
        <charset val="136"/>
      </rPr>
      <t>年南亞商機日</t>
    </r>
  </si>
  <si>
    <t>7/28</t>
    <phoneticPr fontId="6" type="noConversion"/>
  </si>
  <si>
    <r>
      <t>2015</t>
    </r>
    <r>
      <rPr>
        <sz val="12"/>
        <rFont val="標楷體"/>
        <family val="4"/>
        <charset val="136"/>
      </rPr>
      <t>伊朗商機說明會</t>
    </r>
    <phoneticPr fontId="6" type="noConversion"/>
  </si>
  <si>
    <t>7/29</t>
    <phoneticPr fontId="6" type="noConversion"/>
  </si>
  <si>
    <r>
      <rPr>
        <sz val="12"/>
        <rFont val="標楷體"/>
        <family val="4"/>
        <charset val="136"/>
      </rPr>
      <t>「掌握伊朗開放商機」說明會</t>
    </r>
  </si>
  <si>
    <r>
      <rPr>
        <sz val="12"/>
        <rFont val="標楷體"/>
        <family val="4"/>
        <charset val="136"/>
      </rPr>
      <t>會展場地管理</t>
    </r>
    <phoneticPr fontId="6" type="noConversion"/>
  </si>
  <si>
    <r>
      <t>7-8</t>
    </r>
    <r>
      <rPr>
        <sz val="12"/>
        <rFont val="標楷體"/>
        <family val="4"/>
        <charset val="136"/>
      </rPr>
      <t>月</t>
    </r>
    <phoneticPr fontId="6" type="noConversion"/>
  </si>
  <si>
    <r>
      <rPr>
        <sz val="12"/>
        <rFont val="標楷體"/>
        <family val="4"/>
        <charset val="136"/>
      </rPr>
      <t>貿易經營實務入門班</t>
    </r>
    <r>
      <rPr>
        <sz val="12"/>
        <rFont val="Times New Roman"/>
        <family val="1"/>
      </rPr>
      <t xml:space="preserve"> (5/5)-</t>
    </r>
    <r>
      <rPr>
        <sz val="12"/>
        <rFont val="標楷體"/>
        <family val="4"/>
        <charset val="136"/>
      </rPr>
      <t>國際貿易的付款與進出口結匯</t>
    </r>
    <phoneticPr fontId="6" type="noConversion"/>
  </si>
  <si>
    <r>
      <rPr>
        <sz val="12"/>
        <rFont val="標楷體"/>
        <family val="4"/>
        <charset val="136"/>
      </rPr>
      <t>實用商務英語培訓班</t>
    </r>
    <r>
      <rPr>
        <sz val="12"/>
        <rFont val="Times New Roman"/>
        <family val="1"/>
      </rPr>
      <t>II</t>
    </r>
  </si>
  <si>
    <r>
      <t>8/3</t>
    </r>
    <r>
      <rPr>
        <sz val="12"/>
        <rFont val="標楷體"/>
        <family val="4"/>
        <charset val="136"/>
      </rPr>
      <t>、</t>
    </r>
    <r>
      <rPr>
        <sz val="12"/>
        <rFont val="Times New Roman"/>
        <family val="1"/>
      </rPr>
      <t>8/5</t>
    </r>
    <r>
      <rPr>
        <sz val="12"/>
        <rFont val="標楷體"/>
        <family val="4"/>
        <charset val="136"/>
      </rPr>
      <t>、</t>
    </r>
    <r>
      <rPr>
        <sz val="12"/>
        <rFont val="Times New Roman"/>
        <family val="1"/>
      </rPr>
      <t>8/10</t>
    </r>
    <r>
      <rPr>
        <sz val="12"/>
        <rFont val="標楷體"/>
        <family val="4"/>
        <charset val="136"/>
      </rPr>
      <t>、</t>
    </r>
    <r>
      <rPr>
        <sz val="12"/>
        <rFont val="Times New Roman"/>
        <family val="1"/>
      </rPr>
      <t>8/12</t>
    </r>
    <r>
      <rPr>
        <sz val="12"/>
        <rFont val="標楷體"/>
        <family val="4"/>
        <charset val="136"/>
      </rPr>
      <t>、</t>
    </r>
    <r>
      <rPr>
        <sz val="12"/>
        <rFont val="Times New Roman"/>
        <family val="1"/>
      </rPr>
      <t>8/24</t>
    </r>
    <r>
      <rPr>
        <sz val="12"/>
        <rFont val="標楷體"/>
        <family val="4"/>
        <charset val="136"/>
      </rPr>
      <t>、</t>
    </r>
    <r>
      <rPr>
        <sz val="12"/>
        <rFont val="Times New Roman"/>
        <family val="1"/>
      </rPr>
      <t>8/26</t>
    </r>
    <r>
      <rPr>
        <sz val="12"/>
        <rFont val="標楷體"/>
        <family val="4"/>
        <charset val="136"/>
      </rPr>
      <t>、</t>
    </r>
    <r>
      <rPr>
        <sz val="12"/>
        <rFont val="Times New Roman"/>
        <family val="1"/>
      </rPr>
      <t>8/31</t>
    </r>
    <r>
      <rPr>
        <sz val="12"/>
        <rFont val="標楷體"/>
        <family val="4"/>
        <charset val="136"/>
      </rPr>
      <t>、</t>
    </r>
    <r>
      <rPr>
        <sz val="12"/>
        <rFont val="Times New Roman"/>
        <family val="1"/>
      </rPr>
      <t>9/2</t>
    </r>
    <r>
      <rPr>
        <sz val="12"/>
        <rFont val="標楷體"/>
        <family val="4"/>
        <charset val="136"/>
      </rPr>
      <t>、</t>
    </r>
    <r>
      <rPr>
        <sz val="12"/>
        <rFont val="Times New Roman"/>
        <family val="1"/>
      </rPr>
      <t>9/7</t>
    </r>
    <r>
      <rPr>
        <sz val="12"/>
        <rFont val="標楷體"/>
        <family val="4"/>
        <charset val="136"/>
      </rPr>
      <t>、</t>
    </r>
    <r>
      <rPr>
        <sz val="12"/>
        <rFont val="Times New Roman"/>
        <family val="1"/>
      </rPr>
      <t>9/9</t>
    </r>
    <phoneticPr fontId="6" type="noConversion"/>
  </si>
  <si>
    <r>
      <rPr>
        <sz val="12"/>
        <rFont val="標楷體"/>
        <family val="4"/>
        <charset val="136"/>
      </rPr>
      <t>網路文案創意</t>
    </r>
    <r>
      <rPr>
        <sz val="12"/>
        <rFont val="Times New Roman"/>
        <family val="1"/>
      </rPr>
      <t>20</t>
    </r>
    <r>
      <rPr>
        <sz val="12"/>
        <rFont val="標楷體"/>
        <family val="4"/>
        <charset val="136"/>
      </rPr>
      <t>招</t>
    </r>
  </si>
  <si>
    <r>
      <t>8/4</t>
    </r>
    <r>
      <rPr>
        <sz val="12"/>
        <rFont val="標楷體"/>
        <family val="4"/>
        <charset val="136"/>
      </rPr>
      <t>、</t>
    </r>
    <r>
      <rPr>
        <sz val="12"/>
        <rFont val="Times New Roman"/>
        <family val="1"/>
      </rPr>
      <t>8/15</t>
    </r>
    <phoneticPr fontId="6" type="noConversion"/>
  </si>
  <si>
    <r>
      <rPr>
        <sz val="12"/>
        <rFont val="標楷體"/>
        <family val="4"/>
        <charset val="136"/>
      </rPr>
      <t>善用</t>
    </r>
    <r>
      <rPr>
        <sz val="12"/>
        <rFont val="Times New Roman"/>
        <family val="1"/>
      </rPr>
      <t>20/80</t>
    </r>
    <r>
      <rPr>
        <sz val="12"/>
        <rFont val="標楷體"/>
        <family val="4"/>
        <charset val="136"/>
      </rPr>
      <t>原則法則開發與管理重點客戶研習班</t>
    </r>
    <phoneticPr fontId="6" type="noConversion"/>
  </si>
  <si>
    <t>8/4</t>
    <phoneticPr fontId="6" type="noConversion"/>
  </si>
  <si>
    <r>
      <rPr>
        <sz val="12"/>
        <rFont val="標楷體"/>
        <family val="4"/>
        <charset val="136"/>
      </rPr>
      <t>中國大陸工具機及塑膠機市場拓銷商機研討會</t>
    </r>
    <phoneticPr fontId="6" type="noConversion"/>
  </si>
  <si>
    <r>
      <t>8/4</t>
    </r>
    <r>
      <rPr>
        <sz val="12"/>
        <rFont val="標楷體"/>
        <family val="4"/>
        <charset val="136"/>
      </rPr>
      <t>、</t>
    </r>
    <r>
      <rPr>
        <sz val="12"/>
        <rFont val="Times New Roman"/>
        <family val="1"/>
      </rPr>
      <t>8/18</t>
    </r>
    <phoneticPr fontId="6" type="noConversion"/>
  </si>
  <si>
    <r>
      <rPr>
        <sz val="12"/>
        <rFont val="標楷體"/>
        <family val="4"/>
        <charset val="136"/>
      </rPr>
      <t>開拓美日市場通路新商機研討會</t>
    </r>
    <r>
      <rPr>
        <sz val="12"/>
        <rFont val="Times New Roman"/>
        <family val="1"/>
      </rPr>
      <t>-</t>
    </r>
    <r>
      <rPr>
        <sz val="12"/>
        <rFont val="標楷體"/>
        <family val="4"/>
        <charset val="136"/>
      </rPr>
      <t>全球品牌開發、跨境電商營運</t>
    </r>
    <phoneticPr fontId="6" type="noConversion"/>
  </si>
  <si>
    <r>
      <t>8/4-8/7</t>
    </r>
    <r>
      <rPr>
        <sz val="12"/>
        <rFont val="標楷體"/>
        <family val="4"/>
        <charset val="136"/>
      </rPr>
      <t>、</t>
    </r>
    <r>
      <rPr>
        <sz val="12"/>
        <rFont val="Times New Roman"/>
        <family val="1"/>
      </rPr>
      <t>8/27</t>
    </r>
    <r>
      <rPr>
        <sz val="12"/>
        <rFont val="細明體"/>
        <family val="3"/>
        <charset val="136"/>
      </rPr>
      <t/>
    </r>
    <phoneticPr fontId="6" type="noConversion"/>
  </si>
  <si>
    <r>
      <rPr>
        <sz val="12"/>
        <rFont val="標楷體"/>
        <family val="4"/>
        <charset val="136"/>
      </rPr>
      <t>有效的團隊溝通與協調</t>
    </r>
  </si>
  <si>
    <r>
      <t>2015</t>
    </r>
    <r>
      <rPr>
        <sz val="12"/>
        <rFont val="標楷體"/>
        <family val="4"/>
        <charset val="136"/>
      </rPr>
      <t>年德國科隆遊戲大展</t>
    </r>
    <r>
      <rPr>
        <sz val="12"/>
        <rFont val="Times New Roman"/>
        <family val="1"/>
      </rPr>
      <t xml:space="preserve"> </t>
    </r>
    <phoneticPr fontId="6" type="noConversion"/>
  </si>
  <si>
    <t>8/5-8/7</t>
    <phoneticPr fontId="6" type="noConversion"/>
  </si>
  <si>
    <r>
      <rPr>
        <sz val="12"/>
        <rFont val="標楷體"/>
        <family val="4"/>
        <charset val="136"/>
      </rPr>
      <t>兩岸投保協議行政協處案件常見土地及徵收補償爭議與對策研討會</t>
    </r>
    <phoneticPr fontId="6" type="noConversion"/>
  </si>
  <si>
    <r>
      <rPr>
        <sz val="12"/>
        <rFont val="標楷體"/>
        <family val="4"/>
        <charset val="136"/>
      </rPr>
      <t>「採購重大問題分析與實例探討」研習班</t>
    </r>
  </si>
  <si>
    <r>
      <t>2015</t>
    </r>
    <r>
      <rPr>
        <sz val="12"/>
        <rFont val="標楷體"/>
        <family val="4"/>
        <charset val="136"/>
      </rPr>
      <t>年綏芬河國際口岸貿易博覽會</t>
    </r>
    <phoneticPr fontId="6" type="noConversion"/>
  </si>
  <si>
    <t>8/8-8/11</t>
    <phoneticPr fontId="6" type="noConversion"/>
  </si>
  <si>
    <r>
      <rPr>
        <sz val="12"/>
        <rFont val="標楷體"/>
        <family val="4"/>
        <charset val="136"/>
      </rPr>
      <t>兩岸反避稅與房地合一稅制解析研討會</t>
    </r>
  </si>
  <si>
    <t>8/12</t>
    <phoneticPr fontId="6" type="noConversion"/>
  </si>
  <si>
    <r>
      <rPr>
        <sz val="12"/>
        <rFont val="標楷體"/>
        <family val="4"/>
        <charset val="136"/>
      </rPr>
      <t>中國大陸餐飲連鎖及休閒運動產品市場商機發表會</t>
    </r>
    <phoneticPr fontId="6" type="noConversion"/>
  </si>
  <si>
    <r>
      <t>8/12</t>
    </r>
    <r>
      <rPr>
        <sz val="12"/>
        <rFont val="標楷體"/>
        <family val="4"/>
        <charset val="136"/>
      </rPr>
      <t>、</t>
    </r>
    <r>
      <rPr>
        <sz val="12"/>
        <rFont val="Times New Roman"/>
        <family val="1"/>
      </rPr>
      <t>8/25</t>
    </r>
    <r>
      <rPr>
        <sz val="12"/>
        <rFont val="細明體"/>
        <family val="3"/>
        <charset val="136"/>
      </rPr>
      <t/>
    </r>
    <phoneticPr fontId="6" type="noConversion"/>
  </si>
  <si>
    <r>
      <t>2015</t>
    </r>
    <r>
      <rPr>
        <sz val="12"/>
        <rFont val="標楷體"/>
        <family val="4"/>
        <charset val="136"/>
      </rPr>
      <t>年新疆亞歐國際商品展暨展後赴寧夏銀川貿訪團</t>
    </r>
    <phoneticPr fontId="6" type="noConversion"/>
  </si>
  <si>
    <t>8/12-8/19</t>
    <phoneticPr fontId="6" type="noConversion"/>
  </si>
  <si>
    <r>
      <t>2015</t>
    </r>
    <r>
      <rPr>
        <sz val="12"/>
        <rFont val="標楷體"/>
        <family val="4"/>
        <charset val="136"/>
      </rPr>
      <t>臺灣會議暨獎勵旅遊中國大陸推廣團第</t>
    </r>
    <r>
      <rPr>
        <sz val="12"/>
        <rFont val="Times New Roman"/>
        <family val="1"/>
      </rPr>
      <t>2</t>
    </r>
    <r>
      <rPr>
        <sz val="12"/>
        <rFont val="標楷體"/>
        <family val="4"/>
        <charset val="136"/>
      </rPr>
      <t>團</t>
    </r>
    <r>
      <rPr>
        <sz val="12"/>
        <rFont val="Times New Roman"/>
        <family val="1"/>
      </rPr>
      <t>(</t>
    </r>
    <r>
      <rPr>
        <sz val="12"/>
        <rFont val="標楷體"/>
        <family val="4"/>
        <charset val="136"/>
      </rPr>
      <t>哈爾濱、蘭州、北京</t>
    </r>
    <r>
      <rPr>
        <sz val="12"/>
        <rFont val="Times New Roman"/>
        <family val="1"/>
      </rPr>
      <t>)</t>
    </r>
  </si>
  <si>
    <t>8/16-8/22</t>
    <phoneticPr fontId="6" type="noConversion"/>
  </si>
  <si>
    <r>
      <rPr>
        <sz val="12"/>
        <rFont val="標楷體"/>
        <family val="4"/>
        <charset val="136"/>
      </rPr>
      <t>展覽創新思維與趨勢探討研討會</t>
    </r>
  </si>
  <si>
    <t>8/18</t>
  </si>
  <si>
    <r>
      <rPr>
        <sz val="12"/>
        <rFont val="標楷體"/>
        <family val="4"/>
        <charset val="136"/>
      </rPr>
      <t>參展技巧大解析</t>
    </r>
  </si>
  <si>
    <r>
      <t>B2B</t>
    </r>
    <r>
      <rPr>
        <sz val="12"/>
        <rFont val="標楷體"/>
        <family val="4"/>
        <charset val="136"/>
      </rPr>
      <t>品牌行銷的挑戰與機會</t>
    </r>
  </si>
  <si>
    <r>
      <rPr>
        <sz val="12"/>
        <rFont val="標楷體"/>
        <family val="4"/>
        <charset val="136"/>
      </rPr>
      <t>東協生活用品商機團</t>
    </r>
    <phoneticPr fontId="6" type="noConversion"/>
  </si>
  <si>
    <t>8/24-9/2</t>
    <phoneticPr fontId="6" type="noConversion"/>
  </si>
  <si>
    <r>
      <t>2015</t>
    </r>
    <r>
      <rPr>
        <sz val="12"/>
        <rFont val="標楷體"/>
        <family val="4"/>
        <charset val="136"/>
      </rPr>
      <t>年水產暨工業產品東協拓銷團</t>
    </r>
  </si>
  <si>
    <r>
      <rPr>
        <sz val="12"/>
        <rFont val="標楷體"/>
        <family val="4"/>
        <charset val="136"/>
      </rPr>
      <t>「英文契約之撰擬、審閱及談判要析」研習班</t>
    </r>
  </si>
  <si>
    <t>8/26</t>
    <phoneticPr fontId="6" type="noConversion"/>
  </si>
  <si>
    <r>
      <t>2015</t>
    </r>
    <r>
      <rPr>
        <sz val="12"/>
        <rFont val="標楷體"/>
        <family val="4"/>
        <charset val="136"/>
      </rPr>
      <t>年海峽兩岸顯示產業合作研討會</t>
    </r>
  </si>
  <si>
    <r>
      <t>2015</t>
    </r>
    <r>
      <rPr>
        <sz val="12"/>
        <rFont val="標楷體"/>
        <family val="4"/>
        <charset val="136"/>
      </rPr>
      <t>年德國福吉沙芬自行車展</t>
    </r>
    <phoneticPr fontId="6" type="noConversion"/>
  </si>
  <si>
    <t>8/26-8/29</t>
    <phoneticPr fontId="6" type="noConversion"/>
  </si>
  <si>
    <r>
      <rPr>
        <sz val="12"/>
        <rFont val="標楷體"/>
        <family val="4"/>
        <charset val="136"/>
      </rPr>
      <t>如何與大陸廠商簽訂買賣合約</t>
    </r>
    <phoneticPr fontId="6" type="noConversion"/>
  </si>
  <si>
    <r>
      <t>8/27</t>
    </r>
    <r>
      <rPr>
        <sz val="12"/>
        <rFont val="標楷體"/>
        <family val="4"/>
        <charset val="136"/>
      </rPr>
      <t>、</t>
    </r>
    <r>
      <rPr>
        <sz val="12"/>
        <rFont val="Times New Roman"/>
        <family val="1"/>
      </rPr>
      <t>12/15</t>
    </r>
    <phoneticPr fontId="6" type="noConversion"/>
  </si>
  <si>
    <r>
      <t>2015</t>
    </r>
    <r>
      <rPr>
        <sz val="12"/>
        <rFont val="標楷體"/>
        <family val="4"/>
        <charset val="136"/>
      </rPr>
      <t>年伊朗電機電子、醫療器材及運動器材商機拓銷團</t>
    </r>
  </si>
  <si>
    <t>8/27-9/7</t>
    <phoneticPr fontId="6" type="noConversion"/>
  </si>
  <si>
    <r>
      <t>2015</t>
    </r>
    <r>
      <rPr>
        <sz val="12"/>
        <rFont val="標楷體"/>
        <family val="4"/>
        <charset val="136"/>
      </rPr>
      <t>年日本</t>
    </r>
    <r>
      <rPr>
        <sz val="12"/>
        <rFont val="Times New Roman"/>
        <family val="1"/>
      </rPr>
      <t>DIY</t>
    </r>
    <r>
      <rPr>
        <sz val="12"/>
        <rFont val="標楷體"/>
        <family val="4"/>
        <charset val="136"/>
      </rPr>
      <t>展</t>
    </r>
  </si>
  <si>
    <t>8/27-8/29</t>
    <phoneticPr fontId="6" type="noConversion"/>
  </si>
  <si>
    <r>
      <t>2015</t>
    </r>
    <r>
      <rPr>
        <sz val="12"/>
        <rFont val="標楷體"/>
        <family val="4"/>
        <charset val="136"/>
      </rPr>
      <t>年服務業商機拓銷團</t>
    </r>
    <r>
      <rPr>
        <sz val="12"/>
        <rFont val="Times New Roman"/>
        <family val="1"/>
      </rPr>
      <t xml:space="preserve"> </t>
    </r>
    <phoneticPr fontId="6" type="noConversion"/>
  </si>
  <si>
    <t>8/27-9/2</t>
    <phoneticPr fontId="6" type="noConversion"/>
  </si>
  <si>
    <r>
      <t>2015</t>
    </r>
    <r>
      <rPr>
        <sz val="12"/>
        <rFont val="標楷體"/>
        <family val="4"/>
        <charset val="136"/>
      </rPr>
      <t>年東南亞利基產業拓銷團</t>
    </r>
  </si>
  <si>
    <t>8/27-9/8</t>
    <phoneticPr fontId="6" type="noConversion"/>
  </si>
  <si>
    <r>
      <t>2015</t>
    </r>
    <r>
      <rPr>
        <sz val="12"/>
        <rFont val="標楷體"/>
        <family val="4"/>
        <charset val="136"/>
      </rPr>
      <t>年拉丁美洲利基產業拓銷團</t>
    </r>
  </si>
  <si>
    <t>8/28-9/14</t>
    <phoneticPr fontId="6" type="noConversion"/>
  </si>
  <si>
    <r>
      <rPr>
        <sz val="12"/>
        <rFont val="標楷體"/>
        <family val="4"/>
        <charset val="136"/>
      </rPr>
      <t>國貿業務菁英教戰守則</t>
    </r>
    <phoneticPr fontId="6" type="noConversion"/>
  </si>
  <si>
    <r>
      <t>8/29</t>
    </r>
    <r>
      <rPr>
        <sz val="12"/>
        <rFont val="標楷體"/>
        <family val="4"/>
        <charset val="136"/>
      </rPr>
      <t>、</t>
    </r>
    <r>
      <rPr>
        <sz val="12"/>
        <rFont val="Times New Roman"/>
        <family val="1"/>
      </rPr>
      <t>8/30</t>
    </r>
    <phoneticPr fontId="6" type="noConversion"/>
  </si>
  <si>
    <r>
      <t>2015</t>
    </r>
    <r>
      <rPr>
        <sz val="12"/>
        <rFont val="標楷體"/>
        <family val="4"/>
        <charset val="136"/>
      </rPr>
      <t>車載資通訊赴印尼拓銷團</t>
    </r>
    <r>
      <rPr>
        <sz val="12"/>
        <rFont val="Times New Roman"/>
        <family val="1"/>
      </rPr>
      <t xml:space="preserve"> </t>
    </r>
  </si>
  <si>
    <t>8/30-9/2</t>
    <phoneticPr fontId="6" type="noConversion"/>
  </si>
  <si>
    <r>
      <t>2015</t>
    </r>
    <r>
      <rPr>
        <sz val="12"/>
        <rFont val="標楷體"/>
        <family val="4"/>
        <charset val="136"/>
      </rPr>
      <t>臺灣體驗之旅第</t>
    </r>
    <r>
      <rPr>
        <sz val="12"/>
        <rFont val="Times New Roman"/>
        <family val="1"/>
      </rPr>
      <t>2</t>
    </r>
    <r>
      <rPr>
        <sz val="12"/>
        <rFont val="標楷體"/>
        <family val="4"/>
        <charset val="136"/>
      </rPr>
      <t>團</t>
    </r>
    <phoneticPr fontId="6" type="noConversion"/>
  </si>
  <si>
    <t>8/31-9/5</t>
  </si>
  <si>
    <r>
      <rPr>
        <sz val="12"/>
        <rFont val="標楷體"/>
        <family val="4"/>
        <charset val="136"/>
      </rPr>
      <t>會展設計規劃</t>
    </r>
    <phoneticPr fontId="6" type="noConversion"/>
  </si>
  <si>
    <r>
      <t>8-10</t>
    </r>
    <r>
      <rPr>
        <sz val="12"/>
        <rFont val="標楷體"/>
        <family val="4"/>
        <charset val="136"/>
      </rPr>
      <t>月</t>
    </r>
    <phoneticPr fontId="6" type="noConversion"/>
  </si>
  <si>
    <r>
      <rPr>
        <sz val="12"/>
        <rFont val="標楷體"/>
        <family val="4"/>
        <charset val="136"/>
      </rPr>
      <t>參展實務</t>
    </r>
    <phoneticPr fontId="6" type="noConversion"/>
  </si>
  <si>
    <r>
      <t>2015</t>
    </r>
    <r>
      <rPr>
        <sz val="12"/>
        <rFont val="標楷體"/>
        <family val="4"/>
        <charset val="136"/>
      </rPr>
      <t>年吉林東北亞博覽會</t>
    </r>
    <phoneticPr fontId="6" type="noConversion"/>
  </si>
  <si>
    <t>9/1-9/6</t>
    <phoneticPr fontId="6" type="noConversion"/>
  </si>
  <si>
    <r>
      <t>2015</t>
    </r>
    <r>
      <rPr>
        <sz val="12"/>
        <rFont val="標楷體"/>
        <family val="4"/>
        <charset val="136"/>
      </rPr>
      <t>年東京國際禮品</t>
    </r>
  </si>
  <si>
    <t>9/2-9/4</t>
    <phoneticPr fontId="6" type="noConversion"/>
  </si>
  <si>
    <r>
      <t>2015</t>
    </r>
    <r>
      <rPr>
        <sz val="12"/>
        <rFont val="標楷體"/>
        <family val="4"/>
        <charset val="136"/>
      </rPr>
      <t>醫療保健產業赴東協布局拓銷團</t>
    </r>
  </si>
  <si>
    <t>9/2-9/16</t>
    <phoneticPr fontId="6" type="noConversion"/>
  </si>
  <si>
    <r>
      <rPr>
        <sz val="12"/>
        <rFont val="標楷體"/>
        <family val="4"/>
        <charset val="136"/>
      </rPr>
      <t>創新</t>
    </r>
    <r>
      <rPr>
        <sz val="12"/>
        <rFont val="Times New Roman"/>
        <family val="1"/>
      </rPr>
      <t>DNA</t>
    </r>
    <r>
      <rPr>
        <sz val="12"/>
        <rFont val="標楷體"/>
        <family val="4"/>
        <charset val="136"/>
      </rPr>
      <t>讓天賦起飛</t>
    </r>
    <r>
      <rPr>
        <sz val="12"/>
        <rFont val="Times New Roman"/>
        <family val="1"/>
      </rPr>
      <t>-</t>
    </r>
    <r>
      <rPr>
        <sz val="12"/>
        <rFont val="標楷體"/>
        <family val="4"/>
        <charset val="136"/>
      </rPr>
      <t>經貿透視學生論壇</t>
    </r>
    <phoneticPr fontId="6" type="noConversion"/>
  </si>
  <si>
    <r>
      <rPr>
        <sz val="12"/>
        <rFont val="標楷體"/>
        <family val="4"/>
        <charset val="136"/>
      </rPr>
      <t>「台商人民幣及外匯之操作解析」研討會</t>
    </r>
    <phoneticPr fontId="6" type="noConversion"/>
  </si>
  <si>
    <r>
      <t>2015</t>
    </r>
    <r>
      <rPr>
        <sz val="12"/>
        <rFont val="標楷體"/>
        <family val="4"/>
        <charset val="136"/>
      </rPr>
      <t>年中國特許加盟展覽會</t>
    </r>
    <r>
      <rPr>
        <sz val="12"/>
        <rFont val="Times New Roman"/>
        <family val="1"/>
      </rPr>
      <t>(</t>
    </r>
    <r>
      <rPr>
        <sz val="12"/>
        <rFont val="標楷體"/>
        <family val="4"/>
        <charset val="136"/>
      </rPr>
      <t>上海</t>
    </r>
    <r>
      <rPr>
        <sz val="12"/>
        <rFont val="Times New Roman"/>
        <family val="1"/>
      </rPr>
      <t xml:space="preserve">) </t>
    </r>
    <phoneticPr fontId="6" type="noConversion"/>
  </si>
  <si>
    <t>9/3-9/5</t>
    <phoneticPr fontId="6" type="noConversion"/>
  </si>
  <si>
    <r>
      <t>2015</t>
    </r>
    <r>
      <rPr>
        <sz val="12"/>
        <rFont val="標楷體"/>
        <family val="4"/>
        <charset val="136"/>
      </rPr>
      <t>年智慧生活科技產業東南亞拓銷團</t>
    </r>
  </si>
  <si>
    <t>9/3-9/10</t>
    <phoneticPr fontId="6" type="noConversion"/>
  </si>
  <si>
    <r>
      <t>2015</t>
    </r>
    <r>
      <rPr>
        <sz val="12"/>
        <rFont val="標楷體"/>
        <family val="4"/>
        <charset val="136"/>
      </rPr>
      <t>廣州美博會台灣美麗造型沙龍體驗館</t>
    </r>
    <phoneticPr fontId="6" type="noConversion"/>
  </si>
  <si>
    <t>9/4-9/6</t>
    <phoneticPr fontId="6" type="noConversion"/>
  </si>
  <si>
    <r>
      <t>2015</t>
    </r>
    <r>
      <rPr>
        <sz val="12"/>
        <rFont val="標楷體"/>
        <family val="4"/>
        <charset val="136"/>
      </rPr>
      <t>年柏林消費電子展</t>
    </r>
  </si>
  <si>
    <t>9/4-9/9</t>
    <phoneticPr fontId="6" type="noConversion"/>
  </si>
  <si>
    <r>
      <t>2015</t>
    </r>
    <r>
      <rPr>
        <sz val="12"/>
        <rFont val="標楷體"/>
        <family val="4"/>
        <charset val="136"/>
      </rPr>
      <t>年臺灣食品業赴大連貿訪團</t>
    </r>
    <phoneticPr fontId="6" type="noConversion"/>
  </si>
  <si>
    <t>9/7-9/9</t>
    <phoneticPr fontId="6" type="noConversion"/>
  </si>
  <si>
    <t>印度首都經濟圈新興產業及商機探索研討會暨《清真產品網路行銷秘訣》新書發表會</t>
    <phoneticPr fontId="6" type="noConversion"/>
  </si>
  <si>
    <t>9/7-9/10</t>
    <phoneticPr fontId="6" type="noConversion"/>
  </si>
  <si>
    <r>
      <rPr>
        <sz val="12"/>
        <rFont val="標楷體"/>
        <family val="4"/>
        <charset val="136"/>
      </rPr>
      <t>歐銀投資商機論壇</t>
    </r>
    <r>
      <rPr>
        <sz val="12"/>
        <rFont val="Times New Roman"/>
        <family val="1"/>
      </rPr>
      <t>:</t>
    </r>
    <r>
      <rPr>
        <sz val="12"/>
        <rFont val="標楷體"/>
        <family val="4"/>
        <charset val="136"/>
      </rPr>
      <t>土耳其、哈薩克、埃及與中歐市場先機探索</t>
    </r>
    <phoneticPr fontId="6" type="noConversion"/>
  </si>
  <si>
    <r>
      <rPr>
        <sz val="12"/>
        <rFont val="標楷體"/>
        <family val="4"/>
        <charset val="136"/>
      </rPr>
      <t>創新貿易與市場開發</t>
    </r>
    <phoneticPr fontId="6" type="noConversion"/>
  </si>
  <si>
    <r>
      <t xml:space="preserve"> </t>
    </r>
    <r>
      <rPr>
        <sz val="12"/>
        <rFont val="標楷體"/>
        <family val="4"/>
        <charset val="136"/>
      </rPr>
      <t>搞懂品牌定位與策略、國際市場任我行研習班</t>
    </r>
    <phoneticPr fontId="6" type="noConversion"/>
  </si>
  <si>
    <t>9/10</t>
    <phoneticPr fontId="6" type="noConversion"/>
  </si>
  <si>
    <r>
      <rPr>
        <sz val="12"/>
        <rFont val="標楷體"/>
        <family val="4"/>
        <charset val="136"/>
      </rPr>
      <t>商標與專利、品牌與創新研習班</t>
    </r>
    <phoneticPr fontId="6" type="noConversion"/>
  </si>
  <si>
    <t>9/11</t>
    <phoneticPr fontId="6" type="noConversion"/>
  </si>
  <si>
    <r>
      <t>2015</t>
    </r>
    <r>
      <rPr>
        <sz val="12"/>
        <rFont val="標楷體"/>
        <family val="4"/>
        <charset val="136"/>
      </rPr>
      <t>年印刷服務應用與發展國際論壇</t>
    </r>
    <phoneticPr fontId="6" type="noConversion"/>
  </si>
  <si>
    <r>
      <t>2015</t>
    </r>
    <r>
      <rPr>
        <sz val="12"/>
        <rFont val="標楷體"/>
        <family val="4"/>
        <charset val="136"/>
      </rPr>
      <t>年中國智慧城市技術與應用產品博覽會</t>
    </r>
    <r>
      <rPr>
        <sz val="12"/>
        <rFont val="Times New Roman"/>
        <family val="1"/>
      </rPr>
      <t>(</t>
    </r>
    <r>
      <rPr>
        <sz val="12"/>
        <rFont val="標楷體"/>
        <family val="4"/>
        <charset val="136"/>
      </rPr>
      <t>寧波</t>
    </r>
    <r>
      <rPr>
        <sz val="12"/>
        <rFont val="Times New Roman"/>
        <family val="1"/>
      </rPr>
      <t xml:space="preserve">) </t>
    </r>
    <phoneticPr fontId="6" type="noConversion"/>
  </si>
  <si>
    <t>9/11-9/13</t>
    <phoneticPr fontId="6" type="noConversion"/>
  </si>
  <si>
    <r>
      <rPr>
        <sz val="12"/>
        <rFont val="標楷體"/>
        <family val="4"/>
        <charset val="136"/>
      </rPr>
      <t>企業</t>
    </r>
    <r>
      <rPr>
        <sz val="12"/>
        <rFont val="Times New Roman"/>
        <family val="1"/>
      </rPr>
      <t>CEO</t>
    </r>
    <r>
      <rPr>
        <sz val="12"/>
        <rFont val="標楷體"/>
        <family val="4"/>
        <charset val="136"/>
      </rPr>
      <t>深度領導暨管理才能』培訓班</t>
    </r>
    <r>
      <rPr>
        <sz val="12"/>
        <rFont val="Times New Roman"/>
        <family val="1"/>
      </rPr>
      <t>-</t>
    </r>
    <r>
      <rPr>
        <sz val="12"/>
        <rFont val="標楷體"/>
        <family val="4"/>
        <charset val="136"/>
      </rPr>
      <t>經營主管善用財務報表改善經營體質研習班</t>
    </r>
    <phoneticPr fontId="6" type="noConversion"/>
  </si>
  <si>
    <r>
      <t>9/12</t>
    </r>
    <r>
      <rPr>
        <sz val="12"/>
        <rFont val="標楷體"/>
        <family val="4"/>
        <charset val="136"/>
      </rPr>
      <t>、</t>
    </r>
    <r>
      <rPr>
        <sz val="12"/>
        <rFont val="Times New Roman"/>
        <family val="1"/>
      </rPr>
      <t>9/19</t>
    </r>
    <r>
      <rPr>
        <sz val="12"/>
        <rFont val="標楷體"/>
        <family val="4"/>
        <charset val="136"/>
      </rPr>
      <t>、</t>
    </r>
    <r>
      <rPr>
        <sz val="12"/>
        <rFont val="Times New Roman"/>
        <family val="1"/>
      </rPr>
      <t>10/3</t>
    </r>
    <phoneticPr fontId="6" type="noConversion"/>
  </si>
  <si>
    <r>
      <t>2015</t>
    </r>
    <r>
      <rPr>
        <sz val="12"/>
        <rFont val="標楷體"/>
        <family val="4"/>
        <charset val="136"/>
      </rPr>
      <t>年印度國際工具五金暨螺絲帽大展</t>
    </r>
  </si>
  <si>
    <t>9/13-9/15</t>
    <phoneticPr fontId="6" type="noConversion"/>
  </si>
  <si>
    <r>
      <t>2015</t>
    </r>
    <r>
      <rPr>
        <sz val="12"/>
        <rFont val="標楷體"/>
        <family val="4"/>
        <charset val="136"/>
      </rPr>
      <t>年台灣優質商品及專利產品日本拓銷團</t>
    </r>
  </si>
  <si>
    <t>9/13-9/19</t>
    <phoneticPr fontId="6" type="noConversion"/>
  </si>
  <si>
    <r>
      <rPr>
        <sz val="12"/>
        <rFont val="標楷體"/>
        <family val="4"/>
        <charset val="136"/>
      </rPr>
      <t>從品牌策略到品牌行銷</t>
    </r>
  </si>
  <si>
    <r>
      <rPr>
        <sz val="12"/>
        <rFont val="標楷體"/>
        <family val="4"/>
        <charset val="136"/>
      </rPr>
      <t>埃及與伊朗商機探索研討會</t>
    </r>
    <phoneticPr fontId="6" type="noConversion"/>
  </si>
  <si>
    <t>9/16</t>
    <phoneticPr fontId="6" type="noConversion"/>
  </si>
  <si>
    <r>
      <t>2015</t>
    </r>
    <r>
      <rPr>
        <sz val="12"/>
        <rFont val="標楷體"/>
        <family val="4"/>
        <charset val="136"/>
      </rPr>
      <t>年貿易尖兵成果分享研討會</t>
    </r>
    <phoneticPr fontId="6" type="noConversion"/>
  </si>
  <si>
    <r>
      <t>9/17</t>
    </r>
    <r>
      <rPr>
        <sz val="12"/>
        <rFont val="標楷體"/>
        <family val="4"/>
        <charset val="136"/>
      </rPr>
      <t>、</t>
    </r>
    <r>
      <rPr>
        <sz val="12"/>
        <rFont val="Times New Roman"/>
        <family val="1"/>
      </rPr>
      <t>9/30</t>
    </r>
    <phoneticPr fontId="6" type="noConversion"/>
  </si>
  <si>
    <r>
      <t>2015</t>
    </r>
    <r>
      <rPr>
        <sz val="12"/>
        <rFont val="標楷體"/>
        <family val="4"/>
        <charset val="136"/>
      </rPr>
      <t>年印尼國際五金暨扣件產業聯盟聯合參展團</t>
    </r>
    <phoneticPr fontId="6" type="noConversion"/>
  </si>
  <si>
    <t>9/17-9/19</t>
    <phoneticPr fontId="6" type="noConversion"/>
  </si>
  <si>
    <r>
      <t>2015</t>
    </r>
    <r>
      <rPr>
        <sz val="12"/>
        <rFont val="標楷體"/>
        <family val="4"/>
        <charset val="136"/>
      </rPr>
      <t>年日本東京電玩展</t>
    </r>
    <phoneticPr fontId="6" type="noConversion"/>
  </si>
  <si>
    <t>9/17-9/20</t>
    <phoneticPr fontId="6" type="noConversion"/>
  </si>
  <si>
    <r>
      <t>2015</t>
    </r>
    <r>
      <rPr>
        <sz val="12"/>
        <rFont val="標楷體"/>
        <family val="4"/>
        <charset val="136"/>
      </rPr>
      <t>年南京台灣名品交易會</t>
    </r>
  </si>
  <si>
    <t>9/18-9/21</t>
    <phoneticPr fontId="6" type="noConversion"/>
  </si>
  <si>
    <r>
      <rPr>
        <sz val="12"/>
        <rFont val="標楷體"/>
        <family val="4"/>
        <charset val="136"/>
      </rPr>
      <t>中國大陸跨境電商武功秘笈大揭密暨《大陸內銷展店指南及門店運營</t>
    </r>
    <r>
      <rPr>
        <sz val="12"/>
        <rFont val="Times New Roman"/>
        <family val="1"/>
      </rPr>
      <t>Know How</t>
    </r>
    <r>
      <rPr>
        <sz val="12"/>
        <rFont val="標楷體"/>
        <family val="4"/>
        <charset val="136"/>
      </rPr>
      <t>》新書發表會</t>
    </r>
    <phoneticPr fontId="6" type="noConversion"/>
  </si>
  <si>
    <r>
      <t>9/21</t>
    </r>
    <r>
      <rPr>
        <sz val="12"/>
        <rFont val="標楷體"/>
        <family val="4"/>
        <charset val="136"/>
      </rPr>
      <t>、</t>
    </r>
    <r>
      <rPr>
        <sz val="12"/>
        <rFont val="Times New Roman"/>
        <family val="1"/>
      </rPr>
      <t>9/25</t>
    </r>
    <r>
      <rPr>
        <sz val="12"/>
        <rFont val="標楷體"/>
        <family val="4"/>
        <charset val="136"/>
      </rPr>
      <t>、</t>
    </r>
    <r>
      <rPr>
        <sz val="12"/>
        <rFont val="Times New Roman"/>
        <family val="1"/>
      </rPr>
      <t>9/30</t>
    </r>
    <phoneticPr fontId="6" type="noConversion"/>
  </si>
  <si>
    <r>
      <rPr>
        <sz val="12"/>
        <rFont val="標楷體"/>
        <family val="4"/>
        <charset val="136"/>
      </rPr>
      <t>國貿英文貿易契約訂立與技巧</t>
    </r>
    <phoneticPr fontId="6" type="noConversion"/>
  </si>
  <si>
    <r>
      <t xml:space="preserve">ICCA MFC </t>
    </r>
    <r>
      <rPr>
        <sz val="12"/>
        <rFont val="標楷體"/>
        <family val="4"/>
        <charset val="136"/>
      </rPr>
      <t>核心高峰會</t>
    </r>
    <phoneticPr fontId="6" type="noConversion"/>
  </si>
  <si>
    <t>9/22-9/23</t>
    <phoneticPr fontId="6" type="noConversion"/>
  </si>
  <si>
    <r>
      <rPr>
        <sz val="12"/>
        <rFont val="標楷體"/>
        <family val="4"/>
        <charset val="136"/>
      </rPr>
      <t>向</t>
    </r>
    <r>
      <rPr>
        <sz val="12"/>
        <rFont val="Times New Roman"/>
        <family val="1"/>
      </rPr>
      <t>TED</t>
    </r>
    <r>
      <rPr>
        <sz val="12"/>
        <rFont val="標楷體"/>
        <family val="4"/>
        <charset val="136"/>
      </rPr>
      <t>學職場簡報術</t>
    </r>
    <phoneticPr fontId="6" type="noConversion"/>
  </si>
  <si>
    <t>9/23</t>
    <phoneticPr fontId="6" type="noConversion"/>
  </si>
  <si>
    <r>
      <rPr>
        <sz val="12"/>
        <rFont val="標楷體"/>
        <family val="4"/>
        <charset val="136"/>
      </rPr>
      <t>「進出口程序、報價及貿易條件之選擇」研習班</t>
    </r>
    <phoneticPr fontId="6" type="noConversion"/>
  </si>
  <si>
    <r>
      <t>2015</t>
    </r>
    <r>
      <rPr>
        <sz val="12"/>
        <rFont val="標楷體"/>
        <family val="4"/>
        <charset val="136"/>
      </rPr>
      <t>年印度國際綠能暨應用展</t>
    </r>
  </si>
  <si>
    <t>9/23-9/25</t>
    <phoneticPr fontId="6" type="noConversion"/>
  </si>
  <si>
    <r>
      <t>2015</t>
    </r>
    <r>
      <rPr>
        <sz val="12"/>
        <rFont val="標楷體"/>
        <family val="4"/>
        <charset val="136"/>
      </rPr>
      <t>年越南胡志明市醫療醫藥展</t>
    </r>
  </si>
  <si>
    <r>
      <t>2015</t>
    </r>
    <r>
      <rPr>
        <sz val="12"/>
        <rFont val="標楷體"/>
        <family val="4"/>
        <charset val="136"/>
      </rPr>
      <t>年印度國際海事展</t>
    </r>
  </si>
  <si>
    <r>
      <rPr>
        <sz val="12"/>
        <rFont val="標楷體"/>
        <family val="4"/>
        <charset val="136"/>
      </rPr>
      <t>美國政府交通工程經驗交流分享座談會</t>
    </r>
  </si>
  <si>
    <t>9/24</t>
    <phoneticPr fontId="6" type="noConversion"/>
  </si>
  <si>
    <r>
      <rPr>
        <sz val="12"/>
        <rFont val="標楷體"/>
        <family val="4"/>
        <charset val="136"/>
      </rPr>
      <t>國際貿易實務</t>
    </r>
    <r>
      <rPr>
        <sz val="12"/>
        <rFont val="Times New Roman"/>
        <family val="1"/>
      </rPr>
      <t>-</t>
    </r>
    <r>
      <rPr>
        <sz val="12"/>
        <rFont val="標楷體"/>
        <family val="4"/>
        <charset val="136"/>
      </rPr>
      <t>您所不知道的貿易內容</t>
    </r>
  </si>
  <si>
    <r>
      <rPr>
        <sz val="12"/>
        <rFont val="標楷體"/>
        <family val="4"/>
        <charset val="136"/>
      </rPr>
      <t>亞洲會展產業論壇</t>
    </r>
    <phoneticPr fontId="6" type="noConversion"/>
  </si>
  <si>
    <t>9/24-9/25</t>
    <phoneticPr fontId="6" type="noConversion"/>
  </si>
  <si>
    <r>
      <rPr>
        <sz val="12"/>
        <rFont val="標楷體"/>
        <family val="4"/>
        <charset val="136"/>
      </rPr>
      <t>埃及、土耳其市場商機大解密研討會</t>
    </r>
  </si>
  <si>
    <t>9/25</t>
    <phoneticPr fontId="6" type="noConversion"/>
  </si>
  <si>
    <r>
      <t>2015</t>
    </r>
    <r>
      <rPr>
        <sz val="12"/>
        <rFont val="標楷體"/>
        <family val="4"/>
        <charset val="136"/>
      </rPr>
      <t>年美加生活暨專利用品拓銷團</t>
    </r>
  </si>
  <si>
    <t>9/27-10/8</t>
    <phoneticPr fontId="6" type="noConversion"/>
  </si>
  <si>
    <r>
      <t>2015</t>
    </r>
    <r>
      <rPr>
        <sz val="12"/>
        <rFont val="標楷體"/>
        <family val="4"/>
        <charset val="136"/>
      </rPr>
      <t>年臺灣食品業赴美加貿訪團</t>
    </r>
    <phoneticPr fontId="6" type="noConversion"/>
  </si>
  <si>
    <r>
      <t>2015</t>
    </r>
    <r>
      <rPr>
        <sz val="12"/>
        <rFont val="標楷體"/>
        <family val="4"/>
        <charset val="136"/>
      </rPr>
      <t>年馬來西亞國際食品展</t>
    </r>
    <phoneticPr fontId="6" type="noConversion"/>
  </si>
  <si>
    <t>9/29-10/2</t>
    <phoneticPr fontId="6" type="noConversion"/>
  </si>
  <si>
    <r>
      <rPr>
        <sz val="12"/>
        <rFont val="標楷體"/>
        <family val="4"/>
        <charset val="136"/>
      </rPr>
      <t>「數位媒體口碑行銷實作」研習班</t>
    </r>
    <phoneticPr fontId="6" type="noConversion"/>
  </si>
  <si>
    <r>
      <t>2015</t>
    </r>
    <r>
      <rPr>
        <sz val="12"/>
        <rFont val="標楷體"/>
        <family val="4"/>
        <charset val="136"/>
      </rPr>
      <t>年印尼國際塑橡膠、食品加工、包裝及製藥設備展</t>
    </r>
  </si>
  <si>
    <t>9/30-10/3</t>
    <phoneticPr fontId="6" type="noConversion"/>
  </si>
  <si>
    <r>
      <t>2015</t>
    </r>
    <r>
      <rPr>
        <sz val="12"/>
        <rFont val="標楷體"/>
        <family val="4"/>
        <charset val="136"/>
      </rPr>
      <t>年食品業赴新加坡貿訪團</t>
    </r>
    <phoneticPr fontId="6" type="noConversion"/>
  </si>
  <si>
    <t>10/3-10/6</t>
    <phoneticPr fontId="6" type="noConversion"/>
  </si>
  <si>
    <r>
      <t>2015</t>
    </r>
    <r>
      <rPr>
        <sz val="12"/>
        <rFont val="標楷體"/>
        <family val="4"/>
        <charset val="136"/>
      </rPr>
      <t>法國坎城影視節展</t>
    </r>
    <r>
      <rPr>
        <sz val="12"/>
        <rFont val="Times New Roman"/>
        <family val="1"/>
      </rPr>
      <t>-</t>
    </r>
    <r>
      <rPr>
        <sz val="12"/>
        <rFont val="標楷體"/>
        <family val="4"/>
        <charset val="136"/>
      </rPr>
      <t>台灣動畫館</t>
    </r>
    <phoneticPr fontId="6" type="noConversion"/>
  </si>
  <si>
    <t>10/5-10/8</t>
    <phoneticPr fontId="6" type="noConversion"/>
  </si>
  <si>
    <r>
      <t>2015</t>
    </r>
    <r>
      <rPr>
        <sz val="12"/>
        <rFont val="標楷體"/>
        <family val="4"/>
        <charset val="136"/>
      </rPr>
      <t>日本國際福社機器展</t>
    </r>
    <phoneticPr fontId="6" type="noConversion"/>
  </si>
  <si>
    <t>10/7-10/9</t>
    <phoneticPr fontId="6" type="noConversion"/>
  </si>
  <si>
    <r>
      <rPr>
        <sz val="12"/>
        <rFont val="標楷體"/>
        <family val="4"/>
        <charset val="136"/>
      </rPr>
      <t>國貿業務高手必修的</t>
    </r>
    <r>
      <rPr>
        <sz val="12"/>
        <rFont val="Times New Roman"/>
        <family val="1"/>
      </rPr>
      <t>1</t>
    </r>
    <r>
      <rPr>
        <sz val="12"/>
        <rFont val="標楷體"/>
        <family val="4"/>
        <charset val="136"/>
      </rPr>
      <t>堂課</t>
    </r>
    <r>
      <rPr>
        <sz val="12"/>
        <rFont val="Times New Roman"/>
        <family val="1"/>
      </rPr>
      <t>-</t>
    </r>
    <r>
      <rPr>
        <sz val="12"/>
        <rFont val="標楷體"/>
        <family val="4"/>
        <charset val="136"/>
      </rPr>
      <t>不可不知的業務教戰守則</t>
    </r>
    <r>
      <rPr>
        <sz val="12"/>
        <rFont val="Times New Roman"/>
        <family val="1"/>
      </rPr>
      <t>(</t>
    </r>
    <r>
      <rPr>
        <sz val="12"/>
        <rFont val="標楷體"/>
        <family val="4"/>
        <charset val="136"/>
      </rPr>
      <t>新書發表簽書會</t>
    </r>
    <r>
      <rPr>
        <sz val="12"/>
        <rFont val="Times New Roman"/>
        <family val="1"/>
      </rPr>
      <t>)</t>
    </r>
    <phoneticPr fontId="6" type="noConversion"/>
  </si>
  <si>
    <t>10/8</t>
    <phoneticPr fontId="6" type="noConversion"/>
  </si>
  <si>
    <r>
      <rPr>
        <sz val="12"/>
        <rFont val="標楷體"/>
        <family val="4"/>
        <charset val="136"/>
      </rPr>
      <t>展覽安全與危機處理研討會</t>
    </r>
  </si>
  <si>
    <r>
      <rPr>
        <sz val="12"/>
        <rFont val="標楷體"/>
        <family val="4"/>
        <charset val="136"/>
      </rPr>
      <t>互聯網</t>
    </r>
    <r>
      <rPr>
        <sz val="12"/>
        <rFont val="Times New Roman"/>
        <family val="1"/>
      </rPr>
      <t>+</t>
    </r>
    <r>
      <rPr>
        <sz val="12"/>
        <rFont val="標楷體"/>
        <family val="4"/>
        <charset val="136"/>
      </rPr>
      <t>城市及智慧產品暨中國大陸汽車及零配件市場趨勢與商商機研討會</t>
    </r>
    <phoneticPr fontId="6" type="noConversion"/>
  </si>
  <si>
    <r>
      <t>10/12</t>
    </r>
    <r>
      <rPr>
        <sz val="12"/>
        <rFont val="標楷體"/>
        <family val="4"/>
        <charset val="136"/>
      </rPr>
      <t>、</t>
    </r>
    <r>
      <rPr>
        <sz val="12"/>
        <rFont val="Times New Roman"/>
        <family val="1"/>
      </rPr>
      <t>10/20</t>
    </r>
    <r>
      <rPr>
        <sz val="12"/>
        <rFont val="標楷體"/>
        <family val="4"/>
        <charset val="136"/>
      </rPr>
      <t>、</t>
    </r>
    <r>
      <rPr>
        <sz val="12"/>
        <rFont val="Times New Roman"/>
        <family val="1"/>
      </rPr>
      <t>10/23</t>
    </r>
    <phoneticPr fontId="6" type="noConversion"/>
  </si>
  <si>
    <r>
      <t>2015</t>
    </r>
    <r>
      <rPr>
        <sz val="12"/>
        <rFont val="標楷體"/>
        <family val="4"/>
        <charset val="136"/>
      </rPr>
      <t>年哈爾濱中俄博覽會</t>
    </r>
    <phoneticPr fontId="6" type="noConversion"/>
  </si>
  <si>
    <t>10/12-10/15</t>
    <phoneticPr fontId="6" type="noConversion"/>
  </si>
  <si>
    <r>
      <t>2015</t>
    </r>
    <r>
      <rPr>
        <sz val="12"/>
        <rFont val="標楷體"/>
        <family val="4"/>
        <charset val="136"/>
      </rPr>
      <t>年巴黎汽車零配件展</t>
    </r>
  </si>
  <si>
    <t>10/13-10/17</t>
    <phoneticPr fontId="6" type="noConversion"/>
  </si>
  <si>
    <r>
      <t>2015</t>
    </r>
    <r>
      <rPr>
        <sz val="12"/>
        <rFont val="標楷體"/>
        <family val="4"/>
        <charset val="136"/>
      </rPr>
      <t>年健康美麗商機赴中東暨東歐拓銷團</t>
    </r>
  </si>
  <si>
    <t>10/14-10/22</t>
    <phoneticPr fontId="6" type="noConversion"/>
  </si>
  <si>
    <r>
      <t>2015</t>
    </r>
    <r>
      <rPr>
        <sz val="12"/>
        <rFont val="標楷體"/>
        <family val="4"/>
        <charset val="136"/>
      </rPr>
      <t>年車用電子土耳其商機合作團</t>
    </r>
  </si>
  <si>
    <t>10/14-10/24</t>
    <phoneticPr fontId="6" type="noConversion"/>
  </si>
  <si>
    <r>
      <rPr>
        <sz val="12"/>
        <rFont val="標楷體"/>
        <family val="4"/>
        <charset val="136"/>
      </rPr>
      <t>台商資金活用對策研討會</t>
    </r>
    <phoneticPr fontId="6" type="noConversion"/>
  </si>
  <si>
    <t>10/15</t>
    <phoneticPr fontId="6" type="noConversion"/>
  </si>
  <si>
    <r>
      <t>118</t>
    </r>
    <r>
      <rPr>
        <sz val="12"/>
        <rFont val="標楷體"/>
        <family val="4"/>
        <charset val="136"/>
      </rPr>
      <t>屆中國進出口商品交易會</t>
    </r>
    <r>
      <rPr>
        <sz val="12"/>
        <rFont val="Times New Roman"/>
        <family val="1"/>
      </rPr>
      <t>(</t>
    </r>
    <r>
      <rPr>
        <sz val="12"/>
        <rFont val="標楷體"/>
        <family val="4"/>
        <charset val="136"/>
      </rPr>
      <t>秋季廣交會</t>
    </r>
    <r>
      <rPr>
        <sz val="12"/>
        <rFont val="Times New Roman"/>
        <family val="1"/>
      </rPr>
      <t>)</t>
    </r>
  </si>
  <si>
    <t>10/15-10/19</t>
    <phoneticPr fontId="6" type="noConversion"/>
  </si>
  <si>
    <r>
      <rPr>
        <sz val="12"/>
        <rFont val="標楷體"/>
        <family val="4"/>
        <charset val="136"/>
      </rPr>
      <t>如何在大陸設立公司及辦事處實務講座</t>
    </r>
    <phoneticPr fontId="6" type="noConversion"/>
  </si>
  <si>
    <t>10/16</t>
    <phoneticPr fontId="6" type="noConversion"/>
  </si>
  <si>
    <r>
      <t xml:space="preserve"> 2015</t>
    </r>
    <r>
      <rPr>
        <sz val="12"/>
        <rFont val="標楷體"/>
        <family val="4"/>
        <charset val="136"/>
      </rPr>
      <t>年馬來西亞國際美容美髮美甲用品展</t>
    </r>
  </si>
  <si>
    <t>10/16-10/19</t>
    <phoneticPr fontId="6" type="noConversion"/>
  </si>
  <si>
    <r>
      <t>2015</t>
    </r>
    <r>
      <rPr>
        <sz val="12"/>
        <rFont val="標楷體"/>
        <family val="4"/>
        <charset val="136"/>
      </rPr>
      <t>年杜拜國際電腦展</t>
    </r>
  </si>
  <si>
    <t>10/18-10/22</t>
    <phoneticPr fontId="6" type="noConversion"/>
  </si>
  <si>
    <r>
      <t>2015</t>
    </r>
    <r>
      <rPr>
        <sz val="12"/>
        <rFont val="標楷體"/>
        <family val="4"/>
        <charset val="136"/>
      </rPr>
      <t>年臺灣健康產業赴東南亞拓銷團</t>
    </r>
    <r>
      <rPr>
        <sz val="12"/>
        <rFont val="Times New Roman"/>
        <family val="1"/>
      </rPr>
      <t>(</t>
    </r>
    <r>
      <rPr>
        <sz val="12"/>
        <rFont val="標楷體"/>
        <family val="4"/>
        <charset val="136"/>
      </rPr>
      <t>印尼、菲律賓</t>
    </r>
    <r>
      <rPr>
        <sz val="12"/>
        <rFont val="Times New Roman"/>
        <family val="1"/>
      </rPr>
      <t xml:space="preserve">) </t>
    </r>
    <phoneticPr fontId="6" type="noConversion"/>
  </si>
  <si>
    <t>10/18-10/24</t>
    <phoneticPr fontId="6" type="noConversion"/>
  </si>
  <si>
    <r>
      <rPr>
        <sz val="12"/>
        <rFont val="標楷體"/>
        <family val="4"/>
        <charset val="136"/>
      </rPr>
      <t>出口大陸通關實務、最新市場經驗分享</t>
    </r>
    <r>
      <rPr>
        <sz val="12"/>
        <rFont val="Times New Roman"/>
        <family val="1"/>
      </rPr>
      <t>-</t>
    </r>
    <r>
      <rPr>
        <sz val="12"/>
        <rFont val="標楷體"/>
        <family val="4"/>
        <charset val="136"/>
      </rPr>
      <t>台東</t>
    </r>
  </si>
  <si>
    <t>10/20</t>
  </si>
  <si>
    <r>
      <t>2015</t>
    </r>
    <r>
      <rPr>
        <sz val="12"/>
        <rFont val="標楷體"/>
        <family val="4"/>
        <charset val="136"/>
      </rPr>
      <t>年中國國際嬰童用品展覽會</t>
    </r>
  </si>
  <si>
    <t>10/20-10/22</t>
    <phoneticPr fontId="6" type="noConversion"/>
  </si>
  <si>
    <r>
      <t>2015</t>
    </r>
    <r>
      <rPr>
        <sz val="12"/>
        <rFont val="標楷體"/>
        <family val="4"/>
        <charset val="136"/>
      </rPr>
      <t>年越南河內國際工業展</t>
    </r>
  </si>
  <si>
    <t>10/20-10/23</t>
    <phoneticPr fontId="6" type="noConversion"/>
  </si>
  <si>
    <r>
      <t>2015</t>
    </r>
    <r>
      <rPr>
        <sz val="12"/>
        <rFont val="標楷體"/>
        <family val="4"/>
        <charset val="136"/>
      </rPr>
      <t>年南亞商機探索暨清真產品網銷秘訣</t>
    </r>
    <phoneticPr fontId="6" type="noConversion"/>
  </si>
  <si>
    <t>10/22</t>
    <phoneticPr fontId="6" type="noConversion"/>
  </si>
  <si>
    <r>
      <rPr>
        <sz val="12"/>
        <rFont val="標楷體"/>
        <family val="4"/>
        <charset val="136"/>
      </rPr>
      <t>如何利用網路行銷開發國內外市場</t>
    </r>
    <r>
      <rPr>
        <sz val="12"/>
        <rFont val="Times New Roman"/>
        <family val="1"/>
      </rPr>
      <t>-</t>
    </r>
    <r>
      <rPr>
        <sz val="12"/>
        <rFont val="標楷體"/>
        <family val="4"/>
        <charset val="136"/>
      </rPr>
      <t>花蓮</t>
    </r>
  </si>
  <si>
    <t>10/22</t>
  </si>
  <si>
    <r>
      <rPr>
        <sz val="12"/>
        <rFont val="標楷體"/>
        <family val="4"/>
        <charset val="136"/>
      </rPr>
      <t>「中小企業如何提高獲利及產品報價技巧」研習班</t>
    </r>
    <phoneticPr fontId="6" type="noConversion"/>
  </si>
  <si>
    <t>10/23</t>
    <phoneticPr fontId="6" type="noConversion"/>
  </si>
  <si>
    <r>
      <t>2015</t>
    </r>
    <r>
      <rPr>
        <sz val="12"/>
        <rFont val="標楷體"/>
        <family val="4"/>
        <charset val="136"/>
      </rPr>
      <t>年臺灣食品業赴中東貿訪團</t>
    </r>
    <phoneticPr fontId="6" type="noConversion"/>
  </si>
  <si>
    <t>10/24-11/3</t>
    <phoneticPr fontId="6" type="noConversion"/>
  </si>
  <si>
    <r>
      <rPr>
        <sz val="12"/>
        <rFont val="標楷體"/>
        <family val="4"/>
        <charset val="136"/>
      </rPr>
      <t>臺灣電子電機產業日</t>
    </r>
    <r>
      <rPr>
        <sz val="12"/>
        <rFont val="Times New Roman"/>
        <family val="1"/>
      </rPr>
      <t>-</t>
    </r>
    <r>
      <rPr>
        <sz val="12"/>
        <rFont val="標楷體"/>
        <family val="4"/>
        <charset val="136"/>
      </rPr>
      <t>墨西哥拓銷團</t>
    </r>
  </si>
  <si>
    <t>10/25-10/31</t>
    <phoneticPr fontId="6" type="noConversion"/>
  </si>
  <si>
    <r>
      <t>2015</t>
    </r>
    <r>
      <rPr>
        <sz val="12"/>
        <rFont val="標楷體"/>
        <family val="4"/>
        <charset val="136"/>
      </rPr>
      <t>沙烏地建材展</t>
    </r>
  </si>
  <si>
    <t>10/26-10/29</t>
    <phoneticPr fontId="6" type="noConversion"/>
  </si>
  <si>
    <r>
      <rPr>
        <sz val="12"/>
        <rFont val="標楷體"/>
        <family val="4"/>
        <charset val="136"/>
      </rPr>
      <t>貿協拓銷資源暨埃及市場商機研討會</t>
    </r>
    <phoneticPr fontId="6" type="noConversion"/>
  </si>
  <si>
    <r>
      <rPr>
        <sz val="12"/>
        <rFont val="標楷體"/>
        <family val="4"/>
        <charset val="136"/>
      </rPr>
      <t>「俄羅斯市場開發實務」工商講座</t>
    </r>
    <r>
      <rPr>
        <sz val="12"/>
        <rFont val="Times New Roman"/>
        <family val="1"/>
      </rPr>
      <t xml:space="preserve"> </t>
    </r>
    <r>
      <rPr>
        <sz val="12"/>
        <rFont val="標楷體"/>
        <family val="4"/>
        <charset val="136"/>
      </rPr>
      <t>暨《等待下一個奇蹟</t>
    </r>
    <r>
      <rPr>
        <sz val="12"/>
        <rFont val="Times New Roman"/>
        <family val="1"/>
      </rPr>
      <t>-</t>
    </r>
    <r>
      <rPr>
        <sz val="12"/>
        <rFont val="標楷體"/>
        <family val="4"/>
        <charset val="136"/>
      </rPr>
      <t>愛麗莎旅俄小簡》新書發表</t>
    </r>
    <phoneticPr fontId="6" type="noConversion"/>
  </si>
  <si>
    <t>10/28</t>
    <phoneticPr fontId="6" type="noConversion"/>
  </si>
  <si>
    <r>
      <rPr>
        <sz val="12"/>
        <rFont val="標楷體"/>
        <family val="4"/>
        <charset val="136"/>
      </rPr>
      <t>「會算才會賺</t>
    </r>
    <r>
      <rPr>
        <sz val="12"/>
        <rFont val="Times New Roman"/>
        <family val="1"/>
      </rPr>
      <t>-</t>
    </r>
    <r>
      <rPr>
        <sz val="12"/>
        <rFont val="標楷體"/>
        <family val="4"/>
        <charset val="136"/>
      </rPr>
      <t>成本與價格分析」研習班</t>
    </r>
    <phoneticPr fontId="6" type="noConversion"/>
  </si>
  <si>
    <r>
      <t>2015</t>
    </r>
    <r>
      <rPr>
        <sz val="12"/>
        <rFont val="標楷體"/>
        <family val="4"/>
        <charset val="136"/>
      </rPr>
      <t>年中草藥原物料供應鏈團</t>
    </r>
    <phoneticPr fontId="6" type="noConversion"/>
  </si>
  <si>
    <t>10/28-11/02</t>
    <phoneticPr fontId="6" type="noConversion"/>
  </si>
  <si>
    <r>
      <t>2015</t>
    </r>
    <r>
      <rPr>
        <sz val="12"/>
        <rFont val="標楷體"/>
        <family val="4"/>
        <charset val="136"/>
      </rPr>
      <t>中國大陸秋季</t>
    </r>
    <r>
      <rPr>
        <sz val="12"/>
        <rFont val="Times New Roman"/>
        <family val="1"/>
      </rPr>
      <t>(</t>
    </r>
    <r>
      <rPr>
        <sz val="12"/>
        <rFont val="標楷體"/>
        <family val="4"/>
        <charset val="136"/>
      </rPr>
      <t>南京</t>
    </r>
    <r>
      <rPr>
        <sz val="12"/>
        <rFont val="Times New Roman"/>
        <family val="1"/>
      </rPr>
      <t>)</t>
    </r>
    <r>
      <rPr>
        <sz val="12"/>
        <rFont val="標楷體"/>
        <family val="4"/>
        <charset val="136"/>
      </rPr>
      <t>糖酒會連鎖加盟區</t>
    </r>
    <r>
      <rPr>
        <sz val="12"/>
        <rFont val="Times New Roman"/>
        <family val="1"/>
      </rPr>
      <t>-</t>
    </r>
    <r>
      <rPr>
        <sz val="12"/>
        <rFont val="標楷體"/>
        <family val="4"/>
        <charset val="136"/>
      </rPr>
      <t>臺灣連鎖品牌館</t>
    </r>
    <phoneticPr fontId="6" type="noConversion"/>
  </si>
  <si>
    <t>10/29-10/31</t>
    <phoneticPr fontId="6" type="noConversion"/>
  </si>
  <si>
    <r>
      <t>2015</t>
    </r>
    <r>
      <rPr>
        <sz val="12"/>
        <rFont val="標楷體"/>
        <family val="4"/>
        <charset val="136"/>
      </rPr>
      <t>亞洲連鎖加盟暨授權展</t>
    </r>
    <r>
      <rPr>
        <sz val="12"/>
        <rFont val="Times New Roman"/>
        <family val="1"/>
      </rPr>
      <t>-</t>
    </r>
    <r>
      <rPr>
        <sz val="12"/>
        <rFont val="標楷體"/>
        <family val="4"/>
        <charset val="136"/>
      </rPr>
      <t>臺灣連鎖品牌館</t>
    </r>
    <r>
      <rPr>
        <sz val="12"/>
        <rFont val="Times New Roman"/>
        <family val="1"/>
      </rPr>
      <t xml:space="preserve"> </t>
    </r>
    <phoneticPr fontId="6" type="noConversion"/>
  </si>
  <si>
    <r>
      <t>ICCA</t>
    </r>
    <r>
      <rPr>
        <sz val="12"/>
        <rFont val="標楷體"/>
        <family val="4"/>
        <charset val="136"/>
      </rPr>
      <t>年會</t>
    </r>
    <phoneticPr fontId="6" type="noConversion"/>
  </si>
  <si>
    <t>10/29-11/7</t>
    <phoneticPr fontId="6" type="noConversion"/>
  </si>
  <si>
    <r>
      <rPr>
        <sz val="12"/>
        <rFont val="標楷體"/>
        <family val="4"/>
        <charset val="136"/>
      </rPr>
      <t>物聯網的應用與商機</t>
    </r>
    <phoneticPr fontId="6" type="noConversion"/>
  </si>
  <si>
    <r>
      <t>2015</t>
    </r>
    <r>
      <rPr>
        <sz val="12"/>
        <rFont val="標楷體"/>
        <family val="4"/>
        <charset val="136"/>
      </rPr>
      <t>年塑膠產業趨勢發展論壇</t>
    </r>
    <phoneticPr fontId="6" type="noConversion"/>
  </si>
  <si>
    <r>
      <t>2015</t>
    </r>
    <r>
      <rPr>
        <sz val="12"/>
        <rFont val="標楷體"/>
        <family val="4"/>
        <charset val="136"/>
      </rPr>
      <t>年東協六國商機論壇暨媒合大會</t>
    </r>
  </si>
  <si>
    <t>10/30</t>
    <phoneticPr fontId="6" type="noConversion"/>
  </si>
  <si>
    <r>
      <rPr>
        <sz val="12"/>
        <rFont val="標楷體"/>
        <family val="4"/>
        <charset val="136"/>
      </rPr>
      <t>活動管理</t>
    </r>
    <phoneticPr fontId="6" type="noConversion"/>
  </si>
  <si>
    <r>
      <t>10</t>
    </r>
    <r>
      <rPr>
        <sz val="12"/>
        <rFont val="標楷體"/>
        <family val="4"/>
        <charset val="136"/>
      </rPr>
      <t>月</t>
    </r>
    <phoneticPr fontId="6" type="noConversion"/>
  </si>
  <si>
    <r>
      <rPr>
        <sz val="12"/>
        <rFont val="標楷體"/>
        <family val="4"/>
        <charset val="136"/>
      </rPr>
      <t>會議與獎勵旅遊實務</t>
    </r>
    <phoneticPr fontId="6" type="noConversion"/>
  </si>
  <si>
    <r>
      <t>11</t>
    </r>
    <r>
      <rPr>
        <sz val="12"/>
        <rFont val="標楷體"/>
        <family val="4"/>
        <charset val="136"/>
      </rPr>
      <t>月</t>
    </r>
    <phoneticPr fontId="6" type="noConversion"/>
  </si>
  <si>
    <r>
      <rPr>
        <sz val="12"/>
        <rFont val="標楷體"/>
        <family val="4"/>
        <charset val="136"/>
      </rPr>
      <t>商務英語班</t>
    </r>
    <phoneticPr fontId="6" type="noConversion"/>
  </si>
  <si>
    <t>11/1-12/31</t>
    <phoneticPr fontId="6" type="noConversion"/>
  </si>
  <si>
    <r>
      <rPr>
        <sz val="12"/>
        <rFont val="標楷體"/>
        <family val="4"/>
        <charset val="136"/>
      </rPr>
      <t>新竹企業內訓</t>
    </r>
    <r>
      <rPr>
        <sz val="12"/>
        <rFont val="Times New Roman"/>
        <family val="1"/>
      </rPr>
      <t>+</t>
    </r>
    <r>
      <rPr>
        <sz val="12"/>
        <rFont val="標楷體"/>
        <family val="4"/>
        <charset val="136"/>
      </rPr>
      <t>夜間商英</t>
    </r>
    <phoneticPr fontId="6" type="noConversion"/>
  </si>
  <si>
    <r>
      <rPr>
        <sz val="12"/>
        <rFont val="標楷體"/>
        <family val="4"/>
        <charset val="136"/>
      </rPr>
      <t>「客戶服務英語」研習班</t>
    </r>
    <phoneticPr fontId="6" type="noConversion"/>
  </si>
  <si>
    <t>11/3</t>
    <phoneticPr fontId="6" type="noConversion"/>
  </si>
  <si>
    <r>
      <rPr>
        <sz val="12"/>
        <rFont val="標楷體"/>
        <family val="4"/>
        <charset val="136"/>
      </rPr>
      <t>「如何利用上海自貿區擴展商機及申辦中國大陸食品</t>
    </r>
    <r>
      <rPr>
        <sz val="12"/>
        <rFont val="Times New Roman"/>
        <family val="1"/>
      </rPr>
      <t>3</t>
    </r>
    <r>
      <rPr>
        <sz val="12"/>
        <rFont val="標楷體"/>
        <family val="4"/>
        <charset val="136"/>
      </rPr>
      <t>證經驗分享」研討會</t>
    </r>
    <phoneticPr fontId="6" type="noConversion"/>
  </si>
  <si>
    <t>11/5</t>
    <phoneticPr fontId="6" type="noConversion"/>
  </si>
  <si>
    <r>
      <rPr>
        <sz val="12"/>
        <rFont val="標楷體"/>
        <family val="4"/>
        <charset val="136"/>
      </rPr>
      <t>「顧問式銷售與建立客戶關係」研習班</t>
    </r>
    <phoneticPr fontId="6" type="noConversion"/>
  </si>
  <si>
    <r>
      <t>2015</t>
    </r>
    <r>
      <rPr>
        <sz val="12"/>
        <rFont val="標楷體"/>
        <family val="4"/>
        <charset val="136"/>
      </rPr>
      <t>年第三屆新疆絲綢之路文化創意產業博覽會</t>
    </r>
    <phoneticPr fontId="6" type="noConversion"/>
  </si>
  <si>
    <t>11/05-11/08</t>
    <phoneticPr fontId="6" type="noConversion"/>
  </si>
  <si>
    <r>
      <t>2015</t>
    </r>
    <r>
      <rPr>
        <sz val="12"/>
        <rFont val="標楷體"/>
        <family val="4"/>
        <charset val="136"/>
      </rPr>
      <t>年臺灣食品業赴鄭州貿訪團</t>
    </r>
    <phoneticPr fontId="6" type="noConversion"/>
  </si>
  <si>
    <t>11/8-11/10</t>
    <phoneticPr fontId="6" type="noConversion"/>
  </si>
  <si>
    <r>
      <rPr>
        <sz val="12"/>
        <rFont val="標楷體"/>
        <family val="4"/>
        <charset val="136"/>
      </rPr>
      <t>『一帶一路』商機大探索</t>
    </r>
    <r>
      <rPr>
        <sz val="12"/>
        <rFont val="Times New Roman"/>
        <family val="1"/>
      </rPr>
      <t>—</t>
    </r>
    <r>
      <rPr>
        <sz val="12"/>
        <rFont val="標楷體"/>
        <family val="4"/>
        <charset val="136"/>
      </rPr>
      <t>中亞之心</t>
    </r>
    <r>
      <rPr>
        <sz val="12"/>
        <rFont val="Times New Roman"/>
        <family val="1"/>
      </rPr>
      <t>-</t>
    </r>
    <r>
      <rPr>
        <sz val="12"/>
        <rFont val="標楷體"/>
        <family val="4"/>
        <charset val="136"/>
      </rPr>
      <t>烏茲別克、哈薩克
中國大陸自貿區</t>
    </r>
    <r>
      <rPr>
        <sz val="12"/>
        <rFont val="Times New Roman"/>
        <family val="1"/>
      </rPr>
      <t>-</t>
    </r>
    <r>
      <rPr>
        <sz val="12"/>
        <rFont val="標楷體"/>
        <family val="4"/>
        <charset val="136"/>
      </rPr>
      <t>上海、廣東、天津、福建</t>
    </r>
    <phoneticPr fontId="6" type="noConversion"/>
  </si>
  <si>
    <r>
      <t>11/10</t>
    </r>
    <r>
      <rPr>
        <sz val="12"/>
        <rFont val="標楷體"/>
        <family val="4"/>
        <charset val="136"/>
      </rPr>
      <t>、</t>
    </r>
    <r>
      <rPr>
        <sz val="12"/>
        <rFont val="Times New Roman"/>
        <family val="1"/>
      </rPr>
      <t xml:space="preserve">11/17-19 </t>
    </r>
    <r>
      <rPr>
        <sz val="12"/>
        <rFont val="標楷體"/>
        <family val="4"/>
        <charset val="136"/>
      </rPr>
      <t>、</t>
    </r>
    <r>
      <rPr>
        <sz val="12"/>
        <rFont val="Times New Roman"/>
        <family val="1"/>
      </rPr>
      <t>11/24</t>
    </r>
    <phoneticPr fontId="6" type="noConversion"/>
  </si>
  <si>
    <r>
      <rPr>
        <sz val="12"/>
        <rFont val="標楷體"/>
        <family val="4"/>
        <charset val="136"/>
      </rPr>
      <t>簡報表達技巧</t>
    </r>
    <phoneticPr fontId="6" type="noConversion"/>
  </si>
  <si>
    <t>11/11</t>
    <phoneticPr fontId="6" type="noConversion"/>
  </si>
  <si>
    <r>
      <t>2015</t>
    </r>
    <r>
      <rPr>
        <sz val="12"/>
        <rFont val="標楷體"/>
        <family val="4"/>
        <charset val="136"/>
      </rPr>
      <t>年上海秋季國際食品展</t>
    </r>
    <phoneticPr fontId="6" type="noConversion"/>
  </si>
  <si>
    <t>11/11-11/13</t>
    <phoneticPr fontId="6" type="noConversion"/>
  </si>
  <si>
    <r>
      <rPr>
        <sz val="12"/>
        <rFont val="標楷體"/>
        <family val="4"/>
        <charset val="136"/>
      </rPr>
      <t xml:space="preserve">中南美四國最夯商機獨家大揭密
</t>
    </r>
    <r>
      <rPr>
        <sz val="12"/>
        <rFont val="Times New Roman"/>
        <family val="1"/>
      </rPr>
      <t>-</t>
    </r>
    <r>
      <rPr>
        <sz val="12"/>
        <rFont val="標楷體"/>
        <family val="4"/>
        <charset val="136"/>
      </rPr>
      <t>巴西、智利、墨西哥、巴拿馬</t>
    </r>
    <phoneticPr fontId="6" type="noConversion"/>
  </si>
  <si>
    <r>
      <t>11/12</t>
    </r>
    <r>
      <rPr>
        <sz val="12"/>
        <rFont val="標楷體"/>
        <family val="4"/>
        <charset val="136"/>
      </rPr>
      <t>、</t>
    </r>
    <r>
      <rPr>
        <sz val="12"/>
        <rFont val="Times New Roman"/>
        <family val="1"/>
      </rPr>
      <t xml:space="preserve"> 11/24-11/27</t>
    </r>
    <phoneticPr fontId="6" type="noConversion"/>
  </si>
  <si>
    <r>
      <rPr>
        <sz val="12"/>
        <rFont val="標楷體"/>
        <family val="4"/>
        <charset val="136"/>
      </rPr>
      <t>「特殊貿易金流」研習班</t>
    </r>
    <phoneticPr fontId="6" type="noConversion"/>
  </si>
  <si>
    <t>11/13-11/14</t>
    <phoneticPr fontId="6" type="noConversion"/>
  </si>
  <si>
    <r>
      <rPr>
        <sz val="12"/>
        <rFont val="標楷體"/>
        <family val="4"/>
        <charset val="136"/>
      </rPr>
      <t>臺灣美容美髮國際論壇及國際菁英研習會</t>
    </r>
    <phoneticPr fontId="6" type="noConversion"/>
  </si>
  <si>
    <t>11/16-11/17</t>
    <phoneticPr fontId="6" type="noConversion"/>
  </si>
  <si>
    <r>
      <t>2015</t>
    </r>
    <r>
      <rPr>
        <sz val="12"/>
        <rFont val="標楷體"/>
        <family val="4"/>
        <charset val="136"/>
      </rPr>
      <t>年杜塞道夫醫療器材展</t>
    </r>
    <phoneticPr fontId="6" type="noConversion"/>
  </si>
  <si>
    <t>11/16-11/19</t>
    <phoneticPr fontId="6" type="noConversion"/>
  </si>
  <si>
    <r>
      <rPr>
        <sz val="12"/>
        <rFont val="標楷體"/>
        <family val="4"/>
        <charset val="136"/>
      </rPr>
      <t>業務行銷人員面對採購議價實務研習班</t>
    </r>
    <phoneticPr fontId="6" type="noConversion"/>
  </si>
  <si>
    <t>11/17</t>
    <phoneticPr fontId="6" type="noConversion"/>
  </si>
  <si>
    <r>
      <t>2015</t>
    </r>
    <r>
      <rPr>
        <sz val="12"/>
        <rFont val="標楷體"/>
        <family val="4"/>
        <charset val="136"/>
      </rPr>
      <t>臺灣美容美髮菁英邀請賽</t>
    </r>
    <phoneticPr fontId="6" type="noConversion"/>
  </si>
  <si>
    <t>11/18</t>
    <phoneticPr fontId="6" type="noConversion"/>
  </si>
  <si>
    <r>
      <rPr>
        <sz val="12"/>
        <rFont val="標楷體"/>
        <family val="4"/>
        <charset val="136"/>
      </rPr>
      <t>「</t>
    </r>
    <r>
      <rPr>
        <sz val="12"/>
        <rFont val="Times New Roman"/>
        <family val="1"/>
      </rPr>
      <t>SEO</t>
    </r>
    <r>
      <rPr>
        <sz val="12"/>
        <rFont val="標楷體"/>
        <family val="4"/>
        <charset val="136"/>
      </rPr>
      <t>及關鍵字搜尋行銷實作」研習班</t>
    </r>
    <phoneticPr fontId="6" type="noConversion"/>
  </si>
  <si>
    <r>
      <t>2015</t>
    </r>
    <r>
      <rPr>
        <sz val="12"/>
        <rFont val="標楷體"/>
        <family val="4"/>
        <charset val="136"/>
      </rPr>
      <t>年漁業產業聚落採購日</t>
    </r>
    <r>
      <rPr>
        <sz val="12"/>
        <rFont val="Times New Roman"/>
        <family val="1"/>
      </rPr>
      <t>-</t>
    </r>
    <r>
      <rPr>
        <sz val="12"/>
        <rFont val="標楷體"/>
        <family val="4"/>
        <charset val="136"/>
      </rPr>
      <t>高雄</t>
    </r>
    <phoneticPr fontId="6" type="noConversion"/>
  </si>
  <si>
    <t>11/19</t>
    <phoneticPr fontId="6" type="noConversion"/>
  </si>
  <si>
    <r>
      <t>2015</t>
    </r>
    <r>
      <rPr>
        <sz val="12"/>
        <rFont val="標楷體"/>
        <family val="4"/>
        <charset val="136"/>
      </rPr>
      <t>年漁業設備及水產品認證高峰論壇</t>
    </r>
    <phoneticPr fontId="6" type="noConversion"/>
  </si>
  <si>
    <r>
      <t>2015</t>
    </r>
    <r>
      <rPr>
        <sz val="12"/>
        <rFont val="標楷體"/>
        <family val="4"/>
        <charset val="136"/>
      </rPr>
      <t>年臺灣食品業赴越南暨緬甸貿訪團</t>
    </r>
    <phoneticPr fontId="6" type="noConversion"/>
  </si>
  <si>
    <t>11/22-11/24</t>
    <phoneticPr fontId="6" type="noConversion"/>
  </si>
  <si>
    <r>
      <rPr>
        <sz val="12"/>
        <rFont val="標楷體"/>
        <family val="4"/>
        <charset val="136"/>
      </rPr>
      <t>臺灣遊戲產業趨勢國際論壇</t>
    </r>
    <phoneticPr fontId="6" type="noConversion"/>
  </si>
  <si>
    <t>11/24</t>
    <phoneticPr fontId="6" type="noConversion"/>
  </si>
  <si>
    <r>
      <t>2015</t>
    </r>
    <r>
      <rPr>
        <sz val="12"/>
        <rFont val="標楷體"/>
        <family val="4"/>
        <charset val="136"/>
      </rPr>
      <t>年台北遊戲商務媒合大會</t>
    </r>
    <phoneticPr fontId="6" type="noConversion"/>
  </si>
  <si>
    <t>11/25</t>
    <phoneticPr fontId="6" type="noConversion"/>
  </si>
  <si>
    <r>
      <rPr>
        <sz val="12"/>
        <rFont val="標楷體"/>
        <family val="4"/>
        <charset val="136"/>
      </rPr>
      <t>歐洲經貿網</t>
    </r>
    <r>
      <rPr>
        <sz val="12"/>
        <rFont val="Times New Roman"/>
        <family val="1"/>
      </rPr>
      <t>(Enterprise Europe Network)</t>
    </r>
    <r>
      <rPr>
        <sz val="12"/>
        <rFont val="標楷體"/>
        <family val="4"/>
        <charset val="136"/>
      </rPr>
      <t>實戰攻略</t>
    </r>
    <phoneticPr fontId="6" type="noConversion"/>
  </si>
  <si>
    <t>11/25-12/4</t>
    <phoneticPr fontId="6" type="noConversion"/>
  </si>
  <si>
    <r>
      <rPr>
        <sz val="12"/>
        <rFont val="標楷體"/>
        <family val="4"/>
        <charset val="136"/>
      </rPr>
      <t xml:space="preserve">貿協拓銷資源暨伊朗市場商機研討會
</t>
    </r>
    <phoneticPr fontId="6" type="noConversion"/>
  </si>
  <si>
    <t>11/27</t>
    <phoneticPr fontId="6" type="noConversion"/>
  </si>
  <si>
    <r>
      <t>2015</t>
    </r>
    <r>
      <rPr>
        <sz val="12"/>
        <rFont val="標楷體"/>
        <family val="4"/>
        <charset val="136"/>
      </rPr>
      <t>年東協新興市場貿易訪問團</t>
    </r>
    <phoneticPr fontId="6" type="noConversion"/>
  </si>
  <si>
    <t>11/30-12/9</t>
    <phoneticPr fontId="6" type="noConversion"/>
  </si>
  <si>
    <r>
      <t>2015</t>
    </r>
    <r>
      <rPr>
        <sz val="12"/>
        <rFont val="標楷體"/>
        <family val="4"/>
        <charset val="136"/>
      </rPr>
      <t>年新加坡亞洲電視節展</t>
    </r>
    <r>
      <rPr>
        <sz val="12"/>
        <rFont val="Times New Roman"/>
        <family val="1"/>
      </rPr>
      <t>-</t>
    </r>
    <r>
      <rPr>
        <sz val="12"/>
        <rFont val="標楷體"/>
        <family val="4"/>
        <charset val="136"/>
      </rPr>
      <t>臺灣動畫館</t>
    </r>
    <phoneticPr fontId="6" type="noConversion"/>
  </si>
  <si>
    <t>12/2-12/4</t>
    <phoneticPr fontId="6" type="noConversion"/>
  </si>
  <si>
    <r>
      <rPr>
        <sz val="12"/>
        <rFont val="標楷體"/>
        <family val="4"/>
        <charset val="136"/>
      </rPr>
      <t>雙印新星</t>
    </r>
    <r>
      <rPr>
        <sz val="12"/>
        <rFont val="Times New Roman"/>
        <family val="1"/>
      </rPr>
      <t>-</t>
    </r>
    <r>
      <rPr>
        <sz val="12"/>
        <rFont val="標楷體"/>
        <family val="4"/>
        <charset val="136"/>
      </rPr>
      <t>印尼</t>
    </r>
    <r>
      <rPr>
        <sz val="12"/>
        <rFont val="Times New Roman"/>
        <family val="1"/>
      </rPr>
      <t xml:space="preserve"> </t>
    </r>
    <r>
      <rPr>
        <sz val="12"/>
        <rFont val="標楷體"/>
        <family val="4"/>
        <charset val="136"/>
      </rPr>
      <t xml:space="preserve">印度商機大探索
</t>
    </r>
    <phoneticPr fontId="6" type="noConversion"/>
  </si>
  <si>
    <t>12/3</t>
    <phoneticPr fontId="6" type="noConversion"/>
  </si>
  <si>
    <r>
      <rPr>
        <sz val="12"/>
        <rFont val="標楷體"/>
        <family val="4"/>
        <charset val="136"/>
      </rPr>
      <t>「貿易付款方式與風險規避」研習班</t>
    </r>
    <phoneticPr fontId="6" type="noConversion"/>
  </si>
  <si>
    <t>12/3-12/17</t>
    <phoneticPr fontId="6" type="noConversion"/>
  </si>
  <si>
    <r>
      <rPr>
        <sz val="12"/>
        <rFont val="標楷體"/>
        <family val="4"/>
        <charset val="136"/>
      </rPr>
      <t>「</t>
    </r>
    <r>
      <rPr>
        <sz val="12"/>
        <rFont val="Times New Roman"/>
        <family val="1"/>
      </rPr>
      <t>EU</t>
    </r>
    <r>
      <rPr>
        <sz val="12"/>
        <rFont val="標楷體"/>
        <family val="4"/>
        <charset val="136"/>
      </rPr>
      <t>關鍵市場探索</t>
    </r>
    <r>
      <rPr>
        <sz val="12"/>
        <rFont val="Times New Roman"/>
        <family val="1"/>
      </rPr>
      <t>—</t>
    </r>
    <r>
      <rPr>
        <sz val="12"/>
        <rFont val="標楷體"/>
        <family val="4"/>
        <charset val="136"/>
      </rPr>
      <t>德、英、法的商機在哪裡」研討會</t>
    </r>
    <phoneticPr fontId="6" type="noConversion"/>
  </si>
  <si>
    <r>
      <t>2015</t>
    </r>
    <r>
      <rPr>
        <sz val="12"/>
        <rFont val="標楷體"/>
        <family val="4"/>
        <charset val="136"/>
      </rPr>
      <t>年臺灣產業形象廣宣計畫年終成果發表會</t>
    </r>
    <phoneticPr fontId="6" type="noConversion"/>
  </si>
  <si>
    <r>
      <rPr>
        <sz val="12"/>
        <rFont val="標楷體"/>
        <family val="4"/>
        <charset val="136"/>
      </rPr>
      <t>銷售技巧</t>
    </r>
    <phoneticPr fontId="6" type="noConversion"/>
  </si>
  <si>
    <t>12/10</t>
    <phoneticPr fontId="6" type="noConversion"/>
  </si>
  <si>
    <r>
      <rPr>
        <sz val="12"/>
        <rFont val="標楷體"/>
        <family val="4"/>
        <charset val="136"/>
      </rPr>
      <t>全球化學材料智慧供應鏈管理研討會</t>
    </r>
    <phoneticPr fontId="6" type="noConversion"/>
  </si>
  <si>
    <r>
      <t>12/11</t>
    </r>
    <r>
      <rPr>
        <sz val="12"/>
        <rFont val="標楷體"/>
        <family val="4"/>
        <charset val="136"/>
      </rPr>
      <t>、</t>
    </r>
    <r>
      <rPr>
        <sz val="12"/>
        <rFont val="Times New Roman"/>
        <family val="1"/>
      </rPr>
      <t xml:space="preserve"> 12/14-12/15</t>
    </r>
    <phoneticPr fontId="6" type="noConversion"/>
  </si>
  <si>
    <r>
      <rPr>
        <sz val="12"/>
        <rFont val="標楷體"/>
        <family val="4"/>
        <charset val="136"/>
      </rPr>
      <t>「</t>
    </r>
    <r>
      <rPr>
        <sz val="12"/>
        <rFont val="Times New Roman"/>
        <family val="1"/>
      </rPr>
      <t>104</t>
    </r>
    <r>
      <rPr>
        <sz val="12"/>
        <rFont val="標楷體"/>
        <family val="4"/>
        <charset val="136"/>
      </rPr>
      <t>年度食品業品牌形象及產品包裝設計改善輔導案」成果發表會</t>
    </r>
    <phoneticPr fontId="6" type="noConversion"/>
  </si>
  <si>
    <t>12/14</t>
    <phoneticPr fontId="6" type="noConversion"/>
  </si>
  <si>
    <r>
      <rPr>
        <sz val="12"/>
        <rFont val="標楷體"/>
        <family val="4"/>
        <charset val="136"/>
      </rPr>
      <t>巴爾幹貿易尖兵成果分享研討會</t>
    </r>
    <phoneticPr fontId="6" type="noConversion"/>
  </si>
  <si>
    <t xml:space="preserve">12/16 </t>
    <phoneticPr fontId="6" type="noConversion"/>
  </si>
  <si>
    <r>
      <rPr>
        <sz val="12"/>
        <rFont val="標楷體"/>
        <family val="4"/>
        <charset val="136"/>
      </rPr>
      <t>展覽行銷</t>
    </r>
    <phoneticPr fontId="6" type="noConversion"/>
  </si>
  <si>
    <t>12/17</t>
    <phoneticPr fontId="6" type="noConversion"/>
  </si>
  <si>
    <r>
      <rPr>
        <sz val="12"/>
        <rFont val="標楷體"/>
        <family val="4"/>
        <charset val="136"/>
      </rPr>
      <t>新興市場及中國大陸市場拓銷經驗分享會</t>
    </r>
    <phoneticPr fontId="6" type="noConversion"/>
  </si>
  <si>
    <t>12/24</t>
    <phoneticPr fontId="6" type="noConversion"/>
  </si>
  <si>
    <r>
      <rPr>
        <b/>
        <sz val="14"/>
        <color indexed="8"/>
        <rFont val="標楷體"/>
        <family val="4"/>
        <charset val="136"/>
      </rPr>
      <t>附表</t>
    </r>
    <r>
      <rPr>
        <b/>
        <sz val="14"/>
        <color indexed="8"/>
        <rFont val="Times New Roman"/>
        <family val="1"/>
      </rPr>
      <t>2</t>
    </r>
  </si>
  <si>
    <r>
      <rPr>
        <b/>
        <sz val="18"/>
        <color indexed="8"/>
        <rFont val="標楷體"/>
        <family val="4"/>
        <charset val="136"/>
      </rPr>
      <t xml:space="preserve">貿易局委託辦理之各項展覽、培訓及研討會等業務參加人員男女比例統計表
</t>
    </r>
    <r>
      <rPr>
        <b/>
        <sz val="18"/>
        <color indexed="8"/>
        <rFont val="Times New Roman"/>
        <family val="1"/>
      </rPr>
      <t xml:space="preserve">The various exhibitions, training and seminars and other business statistics proportion of men and women participants - entrusted to handle by Bureau of Foreign Trade  </t>
    </r>
    <phoneticPr fontId="6" type="noConversion"/>
  </si>
  <si>
    <r>
      <rPr>
        <b/>
        <sz val="12"/>
        <color indexed="8"/>
        <rFont val="標楷體"/>
        <family val="4"/>
        <charset val="136"/>
      </rPr>
      <t>中華民國</t>
    </r>
    <r>
      <rPr>
        <b/>
        <sz val="12"/>
        <color indexed="8"/>
        <rFont val="Times New Roman"/>
        <family val="1"/>
      </rPr>
      <t>108</t>
    </r>
    <r>
      <rPr>
        <b/>
        <sz val="12"/>
        <color indexed="8"/>
        <rFont val="標楷體"/>
        <family val="4"/>
        <charset val="136"/>
      </rPr>
      <t xml:space="preserve">年度
</t>
    </r>
    <r>
      <rPr>
        <b/>
        <sz val="12"/>
        <color indexed="8"/>
        <rFont val="Times New Roman"/>
        <family val="1"/>
      </rPr>
      <t>2019</t>
    </r>
    <phoneticPr fontId="6" type="noConversion"/>
  </si>
  <si>
    <r>
      <rPr>
        <sz val="12"/>
        <color indexed="8"/>
        <rFont val="標楷體"/>
        <family val="4"/>
        <charset val="136"/>
      </rPr>
      <t xml:space="preserve">各項展覽、培訓及研討會等等業務名稱
</t>
    </r>
    <r>
      <rPr>
        <sz val="12"/>
        <color indexed="8"/>
        <rFont val="Times New Roman"/>
        <family val="1"/>
      </rPr>
      <t>Various exhibitions, training and seminars for business names</t>
    </r>
  </si>
  <si>
    <r>
      <rPr>
        <sz val="12"/>
        <color indexed="8"/>
        <rFont val="標楷體"/>
        <family val="4"/>
        <charset val="136"/>
      </rPr>
      <t xml:space="preserve">時間
</t>
    </r>
    <r>
      <rPr>
        <sz val="12"/>
        <color indexed="8"/>
        <rFont val="Times New Roman"/>
        <family val="1"/>
      </rPr>
      <t>Times</t>
    </r>
  </si>
  <si>
    <r>
      <rPr>
        <sz val="12"/>
        <color indexed="8"/>
        <rFont val="標楷體"/>
        <family val="4"/>
        <charset val="136"/>
      </rPr>
      <t xml:space="preserve">參加人數
</t>
    </r>
    <r>
      <rPr>
        <sz val="12"/>
        <color indexed="8"/>
        <rFont val="Times New Roman"/>
        <family val="1"/>
      </rPr>
      <t>Number of participants</t>
    </r>
  </si>
  <si>
    <r>
      <rPr>
        <sz val="12"/>
        <color indexed="8"/>
        <rFont val="標楷體"/>
        <family val="4"/>
        <charset val="136"/>
      </rPr>
      <t>貿易拓銷活動</t>
    </r>
    <r>
      <rPr>
        <sz val="11"/>
        <color indexed="8"/>
        <rFont val="Times New Roman"/>
        <family val="1"/>
      </rPr>
      <t>*</t>
    </r>
    <phoneticPr fontId="6" type="noConversion"/>
  </si>
  <si>
    <r>
      <rPr>
        <sz val="12"/>
        <color indexed="8"/>
        <rFont val="標楷體"/>
        <family val="4"/>
        <charset val="136"/>
      </rPr>
      <t xml:space="preserve">合計
</t>
    </r>
    <r>
      <rPr>
        <sz val="12"/>
        <color indexed="8"/>
        <rFont val="Times New Roman"/>
        <family val="1"/>
      </rPr>
      <t>Total</t>
    </r>
  </si>
  <si>
    <r>
      <rPr>
        <sz val="12"/>
        <color indexed="8"/>
        <rFont val="標楷體"/>
        <family val="4"/>
        <charset val="136"/>
      </rPr>
      <t xml:space="preserve">男性
</t>
    </r>
    <r>
      <rPr>
        <sz val="12"/>
        <color indexed="8"/>
        <rFont val="Times New Roman"/>
        <family val="1"/>
      </rPr>
      <t>Male</t>
    </r>
  </si>
  <si>
    <r>
      <rPr>
        <sz val="12"/>
        <color indexed="8"/>
        <rFont val="標楷體"/>
        <family val="4"/>
        <charset val="136"/>
      </rPr>
      <t xml:space="preserve">女性
</t>
    </r>
    <r>
      <rPr>
        <sz val="12"/>
        <color indexed="8"/>
        <rFont val="Times New Roman"/>
        <family val="1"/>
      </rPr>
      <t>Female</t>
    </r>
  </si>
  <si>
    <r>
      <rPr>
        <sz val="12"/>
        <color indexed="8"/>
        <rFont val="標楷體"/>
        <family val="4"/>
        <charset val="136"/>
      </rPr>
      <t>活動
屬性
代碼</t>
    </r>
    <phoneticPr fontId="6" type="noConversion"/>
  </si>
  <si>
    <r>
      <rPr>
        <sz val="12"/>
        <color indexed="8"/>
        <rFont val="標楷體"/>
        <family val="4"/>
        <charset val="136"/>
      </rPr>
      <t>舉辦
地點
代碼</t>
    </r>
    <phoneticPr fontId="6" type="noConversion"/>
  </si>
  <si>
    <r>
      <rPr>
        <sz val="12"/>
        <color indexed="8"/>
        <rFont val="標楷體"/>
        <family val="4"/>
        <charset val="136"/>
      </rPr>
      <t>百分比</t>
    </r>
    <r>
      <rPr>
        <sz val="12"/>
        <color indexed="8"/>
        <rFont val="Times New Roman"/>
        <family val="1"/>
      </rPr>
      <t>(%)
Percentage</t>
    </r>
  </si>
  <si>
    <r>
      <rPr>
        <sz val="12"/>
        <color indexed="8"/>
        <rFont val="標楷體"/>
        <family val="4"/>
        <charset val="136"/>
      </rPr>
      <t>總計</t>
    </r>
    <r>
      <rPr>
        <sz val="12"/>
        <color indexed="8"/>
        <rFont val="Times New Roman"/>
        <family val="1"/>
      </rPr>
      <t xml:space="preserve">  Grand Total</t>
    </r>
    <phoneticPr fontId="6" type="noConversion"/>
  </si>
  <si>
    <t>—</t>
    <phoneticPr fontId="6" type="noConversion"/>
  </si>
  <si>
    <r>
      <rPr>
        <sz val="12"/>
        <color indexed="8"/>
        <rFont val="標楷體"/>
        <family val="4"/>
        <charset val="136"/>
      </rPr>
      <t>群策公關顧問有限公司</t>
    </r>
    <phoneticPr fontId="6" type="noConversion"/>
  </si>
  <si>
    <r>
      <rPr>
        <sz val="12"/>
        <color indexed="8"/>
        <rFont val="標楷體"/>
        <family val="4"/>
        <charset val="136"/>
      </rPr>
      <t>貿易管理說明會</t>
    </r>
    <phoneticPr fontId="6" type="noConversion"/>
  </si>
  <si>
    <r>
      <t>5/14</t>
    </r>
    <r>
      <rPr>
        <sz val="11"/>
        <color indexed="8"/>
        <rFont val="標楷體"/>
        <family val="4"/>
        <charset val="136"/>
      </rPr>
      <t>、</t>
    </r>
    <r>
      <rPr>
        <sz val="11"/>
        <color indexed="8"/>
        <rFont val="Times New Roman"/>
        <family val="1"/>
      </rPr>
      <t>5/22</t>
    </r>
    <r>
      <rPr>
        <sz val="11"/>
        <color indexed="8"/>
        <rFont val="標楷體"/>
        <family val="4"/>
        <charset val="136"/>
      </rPr>
      <t>、</t>
    </r>
    <r>
      <rPr>
        <sz val="11"/>
        <color indexed="8"/>
        <rFont val="Times New Roman"/>
        <family val="1"/>
      </rPr>
      <t>6/11</t>
    </r>
    <r>
      <rPr>
        <sz val="11"/>
        <color indexed="8"/>
        <rFont val="標楷體"/>
        <family val="4"/>
        <charset val="136"/>
      </rPr>
      <t>、</t>
    </r>
    <r>
      <rPr>
        <sz val="11"/>
        <color indexed="8"/>
        <rFont val="Times New Roman"/>
        <family val="1"/>
      </rPr>
      <t>6/19</t>
    </r>
    <r>
      <rPr>
        <sz val="11"/>
        <color indexed="8"/>
        <rFont val="標楷體"/>
        <family val="4"/>
        <charset val="136"/>
      </rPr>
      <t>、</t>
    </r>
    <r>
      <rPr>
        <sz val="11"/>
        <color indexed="8"/>
        <rFont val="Times New Roman"/>
        <family val="1"/>
      </rPr>
      <t>7/17</t>
    </r>
    <r>
      <rPr>
        <sz val="11"/>
        <color indexed="8"/>
        <rFont val="標楷體"/>
        <family val="4"/>
        <charset val="136"/>
      </rPr>
      <t>、</t>
    </r>
    <r>
      <rPr>
        <sz val="11"/>
        <color indexed="8"/>
        <rFont val="Times New Roman"/>
        <family val="1"/>
      </rPr>
      <t>9/11</t>
    </r>
    <phoneticPr fontId="6" type="noConversion"/>
  </si>
  <si>
    <r>
      <rPr>
        <sz val="12"/>
        <color indexed="8"/>
        <rFont val="標楷體"/>
        <family val="4"/>
        <charset val="136"/>
      </rPr>
      <t>中華經濟研究院</t>
    </r>
  </si>
  <si>
    <r>
      <t>WTO</t>
    </r>
    <r>
      <rPr>
        <sz val="12"/>
        <color indexed="8"/>
        <rFont val="標楷體"/>
        <family val="4"/>
        <charset val="136"/>
      </rPr>
      <t>法律諮詢中心國際經貿法律研習班</t>
    </r>
  </si>
  <si>
    <t>1/21-1/22</t>
    <phoneticPr fontId="6" type="noConversion"/>
  </si>
  <si>
    <r>
      <t>2019</t>
    </r>
    <r>
      <rPr>
        <sz val="12"/>
        <color indexed="8"/>
        <rFont val="標楷體"/>
        <family val="4"/>
        <charset val="136"/>
      </rPr>
      <t>年經濟自由度報告研討會</t>
    </r>
  </si>
  <si>
    <t>1/31</t>
  </si>
  <si>
    <r>
      <t>2019</t>
    </r>
    <r>
      <rPr>
        <sz val="12"/>
        <color indexed="8"/>
        <rFont val="標楷體"/>
        <family val="4"/>
        <charset val="136"/>
      </rPr>
      <t>國際經貿機會與挑戰</t>
    </r>
  </si>
  <si>
    <r>
      <t>3/27</t>
    </r>
    <r>
      <rPr>
        <sz val="11"/>
        <color indexed="8"/>
        <rFont val="標楷體"/>
        <family val="4"/>
        <charset val="136"/>
      </rPr>
      <t>、</t>
    </r>
    <r>
      <rPr>
        <sz val="11"/>
        <color indexed="8"/>
        <rFont val="Times New Roman"/>
        <family val="1"/>
      </rPr>
      <t>5/17</t>
    </r>
    <r>
      <rPr>
        <sz val="11"/>
        <color indexed="8"/>
        <rFont val="標楷體"/>
        <family val="4"/>
        <charset val="136"/>
      </rPr>
      <t>、</t>
    </r>
    <r>
      <rPr>
        <sz val="11"/>
        <color indexed="8"/>
        <rFont val="Times New Roman"/>
        <family val="1"/>
      </rPr>
      <t>5/31</t>
    </r>
    <r>
      <rPr>
        <sz val="11"/>
        <color indexed="8"/>
        <rFont val="標楷體"/>
        <family val="4"/>
        <charset val="136"/>
      </rPr>
      <t>、</t>
    </r>
    <r>
      <rPr>
        <sz val="11"/>
        <color indexed="8"/>
        <rFont val="Times New Roman"/>
        <family val="1"/>
      </rPr>
      <t>7/9</t>
    </r>
    <r>
      <rPr>
        <sz val="11"/>
        <color indexed="8"/>
        <rFont val="標楷體"/>
        <family val="4"/>
        <charset val="136"/>
      </rPr>
      <t>、</t>
    </r>
    <r>
      <rPr>
        <sz val="11"/>
        <color indexed="8"/>
        <rFont val="Times New Roman"/>
        <family val="1"/>
      </rPr>
      <t>9/27</t>
    </r>
    <r>
      <rPr>
        <sz val="11"/>
        <color indexed="8"/>
        <rFont val="標楷體"/>
        <family val="4"/>
        <charset val="136"/>
      </rPr>
      <t>、</t>
    </r>
    <r>
      <rPr>
        <sz val="11"/>
        <color indexed="8"/>
        <rFont val="Times New Roman"/>
        <family val="1"/>
      </rPr>
      <t>10/5</t>
    </r>
    <r>
      <rPr>
        <sz val="11"/>
        <color indexed="8"/>
        <rFont val="標楷體"/>
        <family val="4"/>
        <charset val="136"/>
      </rPr>
      <t>、</t>
    </r>
    <r>
      <rPr>
        <sz val="11"/>
        <color indexed="8"/>
        <rFont val="Times New Roman"/>
        <family val="1"/>
      </rPr>
      <t>10/18</t>
    </r>
    <r>
      <rPr>
        <sz val="11"/>
        <color indexed="8"/>
        <rFont val="標楷體"/>
        <family val="4"/>
        <charset val="136"/>
      </rPr>
      <t>、</t>
    </r>
    <r>
      <rPr>
        <sz val="11"/>
        <color indexed="8"/>
        <rFont val="Times New Roman"/>
        <family val="1"/>
      </rPr>
      <t>10/25</t>
    </r>
    <r>
      <rPr>
        <sz val="11"/>
        <color indexed="8"/>
        <rFont val="標楷體"/>
        <family val="4"/>
        <charset val="136"/>
      </rPr>
      <t>、</t>
    </r>
    <r>
      <rPr>
        <sz val="11"/>
        <color indexed="8"/>
        <rFont val="Times New Roman"/>
        <family val="1"/>
      </rPr>
      <t>10/29</t>
    </r>
  </si>
  <si>
    <r>
      <rPr>
        <sz val="12"/>
        <color indexed="8"/>
        <rFont val="標楷體"/>
        <family val="4"/>
        <charset val="136"/>
      </rPr>
      <t>基礎經貿課程</t>
    </r>
  </si>
  <si>
    <r>
      <t>4/17</t>
    </r>
    <r>
      <rPr>
        <sz val="12"/>
        <color indexed="8"/>
        <rFont val="標楷體"/>
        <family val="4"/>
        <charset val="136"/>
      </rPr>
      <t>、</t>
    </r>
    <r>
      <rPr>
        <sz val="12"/>
        <color indexed="8"/>
        <rFont val="Times New Roman"/>
        <family val="1"/>
      </rPr>
      <t>4/24</t>
    </r>
  </si>
  <si>
    <r>
      <rPr>
        <sz val="12"/>
        <color indexed="8"/>
        <rFont val="標楷體"/>
        <family val="4"/>
        <charset val="136"/>
      </rPr>
      <t>經貿專題課程</t>
    </r>
    <r>
      <rPr>
        <sz val="12"/>
        <color indexed="8"/>
        <rFont val="Times New Roman"/>
        <family val="1"/>
      </rPr>
      <t>(</t>
    </r>
    <r>
      <rPr>
        <sz val="12"/>
        <color indexed="8"/>
        <rFont val="標楷體"/>
        <family val="4"/>
        <charset val="136"/>
      </rPr>
      <t>一</t>
    </r>
    <r>
      <rPr>
        <sz val="12"/>
        <color indexed="8"/>
        <rFont val="Times New Roman"/>
        <family val="1"/>
      </rPr>
      <t>)</t>
    </r>
  </si>
  <si>
    <r>
      <t>5/22</t>
    </r>
    <r>
      <rPr>
        <sz val="11"/>
        <color indexed="8"/>
        <rFont val="標楷體"/>
        <family val="4"/>
        <charset val="136"/>
      </rPr>
      <t>、</t>
    </r>
    <r>
      <rPr>
        <sz val="11"/>
        <color indexed="8"/>
        <rFont val="Times New Roman"/>
        <family val="1"/>
      </rPr>
      <t>5/29</t>
    </r>
  </si>
  <si>
    <r>
      <t>WTO</t>
    </r>
    <r>
      <rPr>
        <sz val="12"/>
        <color indexed="8"/>
        <rFont val="標楷體"/>
        <family val="4"/>
        <charset val="136"/>
      </rPr>
      <t>改革座談會</t>
    </r>
  </si>
  <si>
    <r>
      <t>WTO</t>
    </r>
    <r>
      <rPr>
        <sz val="12"/>
        <color indexed="8"/>
        <rFont val="標楷體"/>
        <family val="4"/>
        <charset val="136"/>
      </rPr>
      <t>輸入許可程序國家級研討會</t>
    </r>
  </si>
  <si>
    <t>6/18-20</t>
  </si>
  <si>
    <r>
      <rPr>
        <sz val="12"/>
        <color indexed="8"/>
        <rFont val="標楷體"/>
        <family val="4"/>
        <charset val="136"/>
      </rPr>
      <t>第十六屆青年營</t>
    </r>
  </si>
  <si>
    <t>7/23-7/25</t>
  </si>
  <si>
    <r>
      <rPr>
        <sz val="12"/>
        <color indexed="8"/>
        <rFont val="標楷體"/>
        <family val="4"/>
        <charset val="136"/>
      </rPr>
      <t>暑期國際經貿事務研習會</t>
    </r>
  </si>
  <si>
    <t>8/27-8/31</t>
  </si>
  <si>
    <r>
      <t>2019</t>
    </r>
    <r>
      <rPr>
        <sz val="12"/>
        <color indexed="8"/>
        <rFont val="標楷體"/>
        <family val="4"/>
        <charset val="136"/>
      </rPr>
      <t>年當前國際經貿新情勢</t>
    </r>
  </si>
  <si>
    <r>
      <rPr>
        <sz val="12"/>
        <color indexed="8"/>
        <rFont val="標楷體"/>
        <family val="4"/>
        <charset val="136"/>
      </rPr>
      <t>近期區域協定之成果</t>
    </r>
  </si>
  <si>
    <r>
      <t>9/4</t>
    </r>
    <r>
      <rPr>
        <sz val="12"/>
        <color indexed="8"/>
        <rFont val="標楷體"/>
        <family val="4"/>
        <charset val="136"/>
      </rPr>
      <t>、</t>
    </r>
    <r>
      <rPr>
        <sz val="12"/>
        <color indexed="8"/>
        <rFont val="Times New Roman"/>
        <family val="1"/>
      </rPr>
      <t>9/11</t>
    </r>
  </si>
  <si>
    <r>
      <rPr>
        <sz val="12"/>
        <color indexed="8"/>
        <rFont val="標楷體"/>
        <family val="4"/>
        <charset val="136"/>
      </rPr>
      <t>經貿專題課程</t>
    </r>
    <r>
      <rPr>
        <sz val="12"/>
        <color indexed="8"/>
        <rFont val="Times New Roman"/>
        <family val="1"/>
      </rPr>
      <t>(</t>
    </r>
    <r>
      <rPr>
        <sz val="12"/>
        <color indexed="8"/>
        <rFont val="標楷體"/>
        <family val="4"/>
        <charset val="136"/>
      </rPr>
      <t>二</t>
    </r>
    <r>
      <rPr>
        <sz val="12"/>
        <color indexed="8"/>
        <rFont val="Times New Roman"/>
        <family val="1"/>
      </rPr>
      <t>)</t>
    </r>
  </si>
  <si>
    <r>
      <t>2019</t>
    </r>
    <r>
      <rPr>
        <sz val="12"/>
        <color indexed="8"/>
        <rFont val="標楷體"/>
        <family val="4"/>
        <charset val="136"/>
      </rPr>
      <t>年</t>
    </r>
    <r>
      <rPr>
        <sz val="12"/>
        <color indexed="8"/>
        <rFont val="Times New Roman"/>
        <family val="1"/>
      </rPr>
      <t>WTO</t>
    </r>
    <r>
      <rPr>
        <sz val="12"/>
        <color indexed="8"/>
        <rFont val="標楷體"/>
        <family val="4"/>
        <charset val="136"/>
      </rPr>
      <t>及</t>
    </r>
    <r>
      <rPr>
        <sz val="12"/>
        <color indexed="8"/>
        <rFont val="Times New Roman"/>
        <family val="1"/>
      </rPr>
      <t>RTA</t>
    </r>
    <r>
      <rPr>
        <sz val="12"/>
        <color indexed="8"/>
        <rFont val="標楷體"/>
        <family val="4"/>
        <charset val="136"/>
      </rPr>
      <t>國際研討會</t>
    </r>
  </si>
  <si>
    <r>
      <rPr>
        <sz val="12"/>
        <color indexed="8"/>
        <rFont val="標楷體"/>
        <family val="4"/>
        <charset val="136"/>
      </rPr>
      <t>中華民國全國工業總會</t>
    </r>
  </si>
  <si>
    <r>
      <rPr>
        <sz val="12"/>
        <color indexed="8"/>
        <rFont val="標楷體"/>
        <family val="4"/>
        <charset val="136"/>
      </rPr>
      <t>臺歐盟產業聚落合作研討會</t>
    </r>
  </si>
  <si>
    <t>3/6</t>
  </si>
  <si>
    <r>
      <rPr>
        <sz val="12"/>
        <color indexed="8"/>
        <rFont val="標楷體"/>
        <family val="4"/>
        <charset val="136"/>
      </rPr>
      <t>臺歐盟產業聚落合作成功案例分享會</t>
    </r>
  </si>
  <si>
    <t>10/9</t>
  </si>
  <si>
    <r>
      <rPr>
        <sz val="12"/>
        <color indexed="8"/>
        <rFont val="標楷體"/>
        <family val="4"/>
        <charset val="136"/>
      </rPr>
      <t>工業技術研究院</t>
    </r>
    <phoneticPr fontId="6" type="noConversion"/>
  </si>
  <si>
    <r>
      <rPr>
        <sz val="12"/>
        <color indexed="8"/>
        <rFont val="標楷體"/>
        <family val="4"/>
        <charset val="136"/>
      </rPr>
      <t>戰略性高科技貨品</t>
    </r>
    <r>
      <rPr>
        <sz val="12"/>
        <color indexed="8"/>
        <rFont val="Times New Roman"/>
        <family val="1"/>
      </rPr>
      <t>(SHTC)</t>
    </r>
    <r>
      <rPr>
        <sz val="12"/>
        <color indexed="8"/>
        <rFont val="標楷體"/>
        <family val="4"/>
        <charset val="136"/>
      </rPr>
      <t>輸出入管理宣導說明會</t>
    </r>
    <r>
      <rPr>
        <sz val="12"/>
        <color indexed="8"/>
        <rFont val="Times New Roman"/>
        <family val="1"/>
      </rPr>
      <t>-</t>
    </r>
    <r>
      <rPr>
        <sz val="12"/>
        <color indexed="8"/>
        <rFont val="標楷體"/>
        <family val="4"/>
        <charset val="136"/>
      </rPr>
      <t>含台北、新竹、台中、高雄共</t>
    </r>
    <r>
      <rPr>
        <sz val="12"/>
        <color indexed="8"/>
        <rFont val="Times New Roman"/>
        <family val="1"/>
      </rPr>
      <t>4</t>
    </r>
    <r>
      <rPr>
        <sz val="12"/>
        <color indexed="8"/>
        <rFont val="標楷體"/>
        <family val="4"/>
        <charset val="136"/>
      </rPr>
      <t>場次</t>
    </r>
    <phoneticPr fontId="6" type="noConversion"/>
  </si>
  <si>
    <r>
      <t>5/7</t>
    </r>
    <r>
      <rPr>
        <sz val="11"/>
        <color indexed="8"/>
        <rFont val="標楷體"/>
        <family val="4"/>
        <charset val="136"/>
      </rPr>
      <t>、</t>
    </r>
    <r>
      <rPr>
        <sz val="11"/>
        <color indexed="8"/>
        <rFont val="Times New Roman"/>
        <family val="1"/>
      </rPr>
      <t>5/22</t>
    </r>
    <r>
      <rPr>
        <sz val="11"/>
        <color indexed="8"/>
        <rFont val="標楷體"/>
        <family val="4"/>
        <charset val="136"/>
      </rPr>
      <t>、</t>
    </r>
    <r>
      <rPr>
        <sz val="11"/>
        <color indexed="8"/>
        <rFont val="Times New Roman"/>
        <family val="1"/>
      </rPr>
      <t>5/28</t>
    </r>
    <r>
      <rPr>
        <sz val="11"/>
        <color indexed="8"/>
        <rFont val="標楷體"/>
        <family val="4"/>
        <charset val="136"/>
      </rPr>
      <t>、</t>
    </r>
    <r>
      <rPr>
        <sz val="11"/>
        <color indexed="8"/>
        <rFont val="Times New Roman"/>
        <family val="1"/>
      </rPr>
      <t>6/3</t>
    </r>
    <phoneticPr fontId="6" type="noConversion"/>
  </si>
  <si>
    <r>
      <t>2019</t>
    </r>
    <r>
      <rPr>
        <sz val="12"/>
        <color indexed="8"/>
        <rFont val="標楷體"/>
        <family val="4"/>
        <charset val="136"/>
      </rPr>
      <t>年國際原子能總署與我政府部門採購延伸計畫座談會</t>
    </r>
  </si>
  <si>
    <t>11/11</t>
  </si>
  <si>
    <r>
      <t>2019</t>
    </r>
    <r>
      <rPr>
        <sz val="12"/>
        <color indexed="8"/>
        <rFont val="標楷體"/>
        <family val="4"/>
        <charset val="136"/>
      </rPr>
      <t>年防止核擴散研討會</t>
    </r>
  </si>
  <si>
    <r>
      <rPr>
        <sz val="12"/>
        <color indexed="8"/>
        <rFont val="標楷體"/>
        <family val="4"/>
        <charset val="136"/>
      </rPr>
      <t>第</t>
    </r>
    <r>
      <rPr>
        <sz val="12"/>
        <color indexed="8"/>
        <rFont val="Times New Roman"/>
        <family val="1"/>
      </rPr>
      <t>15</t>
    </r>
    <r>
      <rPr>
        <sz val="12"/>
        <color indexed="8"/>
        <rFont val="標楷體"/>
        <family val="4"/>
        <charset val="136"/>
      </rPr>
      <t>屆</t>
    </r>
    <r>
      <rPr>
        <sz val="12"/>
        <color indexed="8"/>
        <rFont val="Times New Roman"/>
        <family val="1"/>
      </rPr>
      <t>ICP</t>
    </r>
    <r>
      <rPr>
        <sz val="12"/>
        <color indexed="8"/>
        <rFont val="標楷體"/>
        <family val="4"/>
        <charset val="136"/>
      </rPr>
      <t>聯誼會</t>
    </r>
    <phoneticPr fontId="6" type="noConversion"/>
  </si>
  <si>
    <r>
      <rPr>
        <sz val="12"/>
        <color indexed="8"/>
        <rFont val="標楷體"/>
        <family val="4"/>
        <charset val="136"/>
      </rPr>
      <t>軍商兩用清單第</t>
    </r>
    <r>
      <rPr>
        <sz val="12"/>
        <color indexed="8"/>
        <rFont val="Times New Roman"/>
        <family val="1"/>
      </rPr>
      <t>3</t>
    </r>
    <r>
      <rPr>
        <sz val="12"/>
        <color indexed="8"/>
        <rFont val="標楷體"/>
        <family val="4"/>
        <charset val="136"/>
      </rPr>
      <t>類及第</t>
    </r>
    <r>
      <rPr>
        <sz val="12"/>
        <color indexed="8"/>
        <rFont val="Times New Roman"/>
        <family val="1"/>
      </rPr>
      <t>5</t>
    </r>
    <r>
      <rPr>
        <sz val="12"/>
        <color indexed="8"/>
        <rFont val="標楷體"/>
        <family val="4"/>
        <charset val="136"/>
      </rPr>
      <t>類管制貨品鑑識說明會</t>
    </r>
  </si>
  <si>
    <t>12/6</t>
  </si>
  <si>
    <r>
      <rPr>
        <sz val="12"/>
        <color indexed="8"/>
        <rFont val="標楷體"/>
        <family val="4"/>
        <charset val="136"/>
      </rPr>
      <t>經濟部推動綠色貿易專案辦公室</t>
    </r>
  </si>
  <si>
    <r>
      <rPr>
        <sz val="12"/>
        <color indexed="8"/>
        <rFont val="標楷體"/>
        <family val="4"/>
        <charset val="136"/>
      </rPr>
      <t>綠建材產業南向國家行銷專家座談會</t>
    </r>
  </si>
  <si>
    <t>2/19</t>
  </si>
  <si>
    <r>
      <rPr>
        <sz val="12"/>
        <color indexed="8"/>
        <rFont val="標楷體"/>
        <family val="4"/>
        <charset val="136"/>
      </rPr>
      <t>日本智慧能源週綠能論壇</t>
    </r>
  </si>
  <si>
    <r>
      <rPr>
        <sz val="12"/>
        <color indexed="8"/>
        <rFont val="標楷體"/>
        <family val="4"/>
        <charset val="136"/>
      </rPr>
      <t>循環經濟產業南向國家專家座談會</t>
    </r>
  </si>
  <si>
    <r>
      <rPr>
        <sz val="12"/>
        <color indexed="8"/>
        <rFont val="標楷體"/>
        <family val="4"/>
        <charset val="136"/>
      </rPr>
      <t>商業發展研究院</t>
    </r>
  </si>
  <si>
    <r>
      <t>108</t>
    </r>
    <r>
      <rPr>
        <sz val="12"/>
        <color indexed="8"/>
        <rFont val="標楷體"/>
        <family val="4"/>
        <charset val="136"/>
      </rPr>
      <t>年新南向市場</t>
    </r>
    <r>
      <rPr>
        <sz val="12"/>
        <color indexed="8"/>
        <rFont val="Times New Roman"/>
        <family val="1"/>
      </rPr>
      <t>-</t>
    </r>
    <r>
      <rPr>
        <sz val="12"/>
        <color indexed="8"/>
        <rFont val="標楷體"/>
        <family val="4"/>
        <charset val="136"/>
      </rPr>
      <t>臺商向前衝
新南向市場</t>
    </r>
    <r>
      <rPr>
        <sz val="12"/>
        <color indexed="8"/>
        <rFont val="Times New Roman"/>
        <family val="1"/>
      </rPr>
      <t xml:space="preserve"> </t>
    </r>
    <r>
      <rPr>
        <sz val="12"/>
        <color indexed="8"/>
        <rFont val="標楷體"/>
        <family val="4"/>
        <charset val="136"/>
      </rPr>
      <t>創新行銷開發計畫廠商招募說明會</t>
    </r>
    <phoneticPr fontId="6" type="noConversion"/>
  </si>
  <si>
    <r>
      <t>1/23-1/25</t>
    </r>
    <r>
      <rPr>
        <sz val="12"/>
        <color indexed="8"/>
        <rFont val="標楷體"/>
        <family val="4"/>
        <charset val="136"/>
      </rPr>
      <t>、</t>
    </r>
    <r>
      <rPr>
        <sz val="12"/>
        <color indexed="8"/>
        <rFont val="Times New Roman"/>
        <family val="1"/>
      </rPr>
      <t>3/20</t>
    </r>
    <r>
      <rPr>
        <sz val="12"/>
        <color indexed="8"/>
        <rFont val="標楷體"/>
        <family val="4"/>
        <charset val="136"/>
      </rPr>
      <t>、</t>
    </r>
    <r>
      <rPr>
        <sz val="12"/>
        <color indexed="8"/>
        <rFont val="Times New Roman"/>
        <family val="1"/>
      </rPr>
      <t>3/25</t>
    </r>
    <phoneticPr fontId="6" type="noConversion"/>
  </si>
  <si>
    <r>
      <t xml:space="preserve">CDRI X WiB </t>
    </r>
    <r>
      <rPr>
        <sz val="12"/>
        <color indexed="8"/>
        <rFont val="標楷體"/>
        <family val="4"/>
        <charset val="136"/>
      </rPr>
      <t>印度方案聯合招商說明會</t>
    </r>
  </si>
  <si>
    <t>3/27</t>
  </si>
  <si>
    <r>
      <rPr>
        <sz val="12"/>
        <color indexed="8"/>
        <rFont val="標楷體"/>
        <family val="4"/>
        <charset val="136"/>
      </rPr>
      <t>韓流行銷掏金術論壇</t>
    </r>
  </si>
  <si>
    <t>9/5</t>
  </si>
  <si>
    <r>
      <rPr>
        <sz val="12"/>
        <color indexed="8"/>
        <rFont val="標楷體"/>
        <family val="4"/>
        <charset val="136"/>
      </rPr>
      <t>解密東協市場的美麗心機論壇</t>
    </r>
  </si>
  <si>
    <r>
      <t>Martech</t>
    </r>
    <r>
      <rPr>
        <sz val="12"/>
        <color indexed="8"/>
        <rFont val="標楷體"/>
        <family val="4"/>
        <charset val="136"/>
      </rPr>
      <t>智能行銷</t>
    </r>
  </si>
  <si>
    <t>10/17</t>
  </si>
  <si>
    <r>
      <rPr>
        <sz val="12"/>
        <color indexed="8"/>
        <rFont val="標楷體"/>
        <family val="4"/>
        <charset val="136"/>
      </rPr>
      <t>你不可不知的伊斯蘭機</t>
    </r>
  </si>
  <si>
    <r>
      <rPr>
        <sz val="12"/>
        <color indexed="8"/>
        <rFont val="標楷體"/>
        <family val="4"/>
        <charset val="136"/>
      </rPr>
      <t>傳統展會可以這樣做</t>
    </r>
    <r>
      <rPr>
        <sz val="12"/>
        <color indexed="8"/>
        <rFont val="Times New Roman"/>
        <family val="1"/>
      </rPr>
      <t>-</t>
    </r>
    <r>
      <rPr>
        <sz val="12"/>
        <color indexed="8"/>
        <rFont val="標楷體"/>
        <family val="4"/>
        <charset val="136"/>
      </rPr>
      <t>綠建築走出臺灣</t>
    </r>
  </si>
  <si>
    <r>
      <rPr>
        <sz val="12"/>
        <color indexed="8"/>
        <rFont val="標楷體"/>
        <family val="4"/>
        <charset val="136"/>
      </rPr>
      <t>新南向市場創新行銷交流發表會</t>
    </r>
  </si>
  <si>
    <t>11/29</t>
  </si>
  <si>
    <r>
      <rPr>
        <sz val="12"/>
        <color indexed="8"/>
        <rFont val="標楷體"/>
        <family val="4"/>
        <charset val="136"/>
      </rPr>
      <t>經濟部推動會議展覽專案辦公室</t>
    </r>
    <phoneticPr fontId="6" type="noConversion"/>
  </si>
  <si>
    <r>
      <rPr>
        <sz val="12"/>
        <color indexed="8"/>
        <rFont val="標楷體"/>
        <family val="4"/>
        <charset val="136"/>
      </rPr>
      <t>公告</t>
    </r>
    <r>
      <rPr>
        <sz val="12"/>
        <color indexed="8"/>
        <rFont val="Times New Roman"/>
        <family val="1"/>
      </rPr>
      <t>109</t>
    </r>
    <r>
      <rPr>
        <sz val="12"/>
        <color indexed="8"/>
        <rFont val="標楷體"/>
        <family val="4"/>
        <charset val="136"/>
      </rPr>
      <t>年度會展業者辦理推動國際會議及展覽在臺辦理補助申請作業說明會</t>
    </r>
    <r>
      <rPr>
        <sz val="12"/>
        <color indexed="8"/>
        <rFont val="Times New Roman"/>
        <family val="1"/>
      </rPr>
      <t>-</t>
    </r>
    <r>
      <rPr>
        <sz val="12"/>
        <color indexed="8"/>
        <rFont val="標楷體"/>
        <family val="4"/>
        <charset val="136"/>
      </rPr>
      <t>含台北、高雄共</t>
    </r>
    <r>
      <rPr>
        <sz val="12"/>
        <color indexed="8"/>
        <rFont val="Times New Roman"/>
        <family val="1"/>
      </rPr>
      <t>2</t>
    </r>
    <r>
      <rPr>
        <sz val="12"/>
        <color indexed="8"/>
        <rFont val="標楷體"/>
        <family val="4"/>
        <charset val="136"/>
      </rPr>
      <t>場次</t>
    </r>
  </si>
  <si>
    <r>
      <t>10/7</t>
    </r>
    <r>
      <rPr>
        <sz val="12"/>
        <color indexed="8"/>
        <rFont val="標楷體"/>
        <family val="4"/>
        <charset val="136"/>
      </rPr>
      <t>、</t>
    </r>
    <r>
      <rPr>
        <sz val="12"/>
        <color indexed="8"/>
        <rFont val="Times New Roman"/>
        <family val="1"/>
      </rPr>
      <t>10/8</t>
    </r>
    <phoneticPr fontId="6" type="noConversion"/>
  </si>
  <si>
    <r>
      <t>108</t>
    </r>
    <r>
      <rPr>
        <sz val="12"/>
        <color indexed="8"/>
        <rFont val="標楷體"/>
        <family val="4"/>
        <charset val="136"/>
      </rPr>
      <t>年度會展補捐助第一次核銷說明會</t>
    </r>
  </si>
  <si>
    <r>
      <t>108</t>
    </r>
    <r>
      <rPr>
        <sz val="12"/>
        <color indexed="8"/>
        <rFont val="標楷體"/>
        <family val="4"/>
        <charset val="136"/>
      </rPr>
      <t>年度會展補捐助第二次核銷說明會</t>
    </r>
  </si>
  <si>
    <r>
      <rPr>
        <sz val="12"/>
        <color indexed="8"/>
        <rFont val="標楷體"/>
        <family val="4"/>
        <charset val="136"/>
      </rPr>
      <t>中華民國紡織業拓展會</t>
    </r>
  </si>
  <si>
    <r>
      <rPr>
        <sz val="12"/>
        <color indexed="8"/>
        <rFont val="標楷體"/>
        <family val="4"/>
        <charset val="136"/>
      </rPr>
      <t>紡織品整合行銷與商機開發計畫</t>
    </r>
    <r>
      <rPr>
        <sz val="12"/>
        <color indexed="8"/>
        <rFont val="Times New Roman"/>
        <family val="1"/>
      </rPr>
      <t>--</t>
    </r>
    <r>
      <rPr>
        <sz val="12"/>
        <color indexed="8"/>
        <rFont val="標楷體"/>
        <family val="4"/>
        <charset val="136"/>
      </rPr>
      <t>推廣說明會</t>
    </r>
    <r>
      <rPr>
        <sz val="12"/>
        <color indexed="8"/>
        <rFont val="Times New Roman"/>
        <family val="1"/>
      </rPr>
      <t>(</t>
    </r>
    <r>
      <rPr>
        <sz val="12"/>
        <color indexed="8"/>
        <rFont val="標楷體"/>
        <family val="4"/>
        <charset val="136"/>
      </rPr>
      <t>北中南共</t>
    </r>
    <r>
      <rPr>
        <sz val="12"/>
        <color indexed="8"/>
        <rFont val="Times New Roman"/>
        <family val="1"/>
      </rPr>
      <t>3</t>
    </r>
    <r>
      <rPr>
        <sz val="12"/>
        <color indexed="8"/>
        <rFont val="標楷體"/>
        <family val="4"/>
        <charset val="136"/>
      </rPr>
      <t>場</t>
    </r>
    <r>
      <rPr>
        <sz val="12"/>
        <color indexed="8"/>
        <rFont val="Times New Roman"/>
        <family val="1"/>
      </rPr>
      <t>)</t>
    </r>
  </si>
  <si>
    <r>
      <t>1/3-4</t>
    </r>
    <r>
      <rPr>
        <sz val="12"/>
        <color indexed="8"/>
        <rFont val="標楷體"/>
        <family val="4"/>
        <charset val="136"/>
      </rPr>
      <t>、</t>
    </r>
    <r>
      <rPr>
        <sz val="12"/>
        <color indexed="8"/>
        <rFont val="Times New Roman"/>
        <family val="1"/>
      </rPr>
      <t>1/7</t>
    </r>
  </si>
  <si>
    <r>
      <rPr>
        <sz val="12"/>
        <color indexed="8"/>
        <rFont val="標楷體"/>
        <family val="4"/>
        <charset val="136"/>
      </rPr>
      <t>紡織品整合行銷與商機開發計畫</t>
    </r>
    <r>
      <rPr>
        <sz val="12"/>
        <color indexed="8"/>
        <rFont val="Times New Roman"/>
        <family val="1"/>
      </rPr>
      <t>--</t>
    </r>
    <r>
      <rPr>
        <sz val="12"/>
        <color indexed="8"/>
        <rFont val="標楷體"/>
        <family val="4"/>
        <charset val="136"/>
      </rPr>
      <t>受輔導廠商計畫執行說明會</t>
    </r>
  </si>
  <si>
    <r>
      <rPr>
        <sz val="12"/>
        <color indexed="8"/>
        <rFont val="標楷體"/>
        <family val="4"/>
        <charset val="136"/>
      </rPr>
      <t>紡織品整合行銷與商機開發計畫</t>
    </r>
    <r>
      <rPr>
        <sz val="12"/>
        <color indexed="8"/>
        <rFont val="Times New Roman"/>
        <family val="1"/>
      </rPr>
      <t>--2019</t>
    </r>
    <r>
      <rPr>
        <sz val="12"/>
        <color indexed="8"/>
        <rFont val="標楷體"/>
        <family val="4"/>
        <charset val="136"/>
      </rPr>
      <t>年提升紡織業國際競爭力系列研討會</t>
    </r>
    <r>
      <rPr>
        <sz val="12"/>
        <color indexed="8"/>
        <rFont val="Times New Roman"/>
        <family val="1"/>
      </rPr>
      <t>(</t>
    </r>
    <r>
      <rPr>
        <sz val="12"/>
        <color indexed="8"/>
        <rFont val="標楷體"/>
        <family val="4"/>
        <charset val="136"/>
      </rPr>
      <t>一</t>
    </r>
    <r>
      <rPr>
        <sz val="12"/>
        <color indexed="8"/>
        <rFont val="Times New Roman"/>
        <family val="1"/>
      </rPr>
      <t>)</t>
    </r>
  </si>
  <si>
    <t>4/23</t>
  </si>
  <si>
    <r>
      <rPr>
        <sz val="12"/>
        <color indexed="8"/>
        <rFont val="標楷體"/>
        <family val="4"/>
        <charset val="136"/>
      </rPr>
      <t>紡織品整合行銷與商機開發計畫</t>
    </r>
    <r>
      <rPr>
        <sz val="12"/>
        <color indexed="8"/>
        <rFont val="Times New Roman"/>
        <family val="1"/>
      </rPr>
      <t>--2019</t>
    </r>
    <r>
      <rPr>
        <sz val="12"/>
        <color indexed="8"/>
        <rFont val="標楷體"/>
        <family val="4"/>
        <charset val="136"/>
      </rPr>
      <t>年提升紡織業國際競爭力系列研討會</t>
    </r>
    <r>
      <rPr>
        <sz val="12"/>
        <color indexed="8"/>
        <rFont val="Times New Roman"/>
        <family val="1"/>
      </rPr>
      <t>(</t>
    </r>
    <r>
      <rPr>
        <sz val="12"/>
        <color indexed="8"/>
        <rFont val="標楷體"/>
        <family val="4"/>
        <charset val="136"/>
      </rPr>
      <t>二</t>
    </r>
    <r>
      <rPr>
        <sz val="12"/>
        <color indexed="8"/>
        <rFont val="Times New Roman"/>
        <family val="1"/>
      </rPr>
      <t>)</t>
    </r>
  </si>
  <si>
    <t>7/23</t>
  </si>
  <si>
    <r>
      <rPr>
        <sz val="12"/>
        <color indexed="8"/>
        <rFont val="標楷體"/>
        <family val="4"/>
        <charset val="136"/>
      </rPr>
      <t>紡織品整合行銷與商機開發計畫</t>
    </r>
    <r>
      <rPr>
        <sz val="12"/>
        <color indexed="8"/>
        <rFont val="Times New Roman"/>
        <family val="1"/>
      </rPr>
      <t>--2019</t>
    </r>
    <r>
      <rPr>
        <sz val="12"/>
        <color indexed="8"/>
        <rFont val="標楷體"/>
        <family val="4"/>
        <charset val="136"/>
      </rPr>
      <t>年提升紡織業國際競爭力系列研討會</t>
    </r>
    <r>
      <rPr>
        <sz val="12"/>
        <color indexed="8"/>
        <rFont val="Times New Roman"/>
        <family val="1"/>
      </rPr>
      <t>(</t>
    </r>
    <r>
      <rPr>
        <sz val="12"/>
        <color indexed="8"/>
        <rFont val="標楷體"/>
        <family val="4"/>
        <charset val="136"/>
      </rPr>
      <t>三</t>
    </r>
    <r>
      <rPr>
        <sz val="12"/>
        <color indexed="8"/>
        <rFont val="Times New Roman"/>
        <family val="1"/>
      </rPr>
      <t>)</t>
    </r>
  </si>
  <si>
    <t>紡織品整合行銷與商機開發計畫--行銷數據分析成果應用分享會</t>
    <phoneticPr fontId="6" type="noConversion"/>
  </si>
  <si>
    <t>11/26</t>
  </si>
  <si>
    <r>
      <rPr>
        <sz val="12"/>
        <color indexed="8"/>
        <rFont val="標楷體"/>
        <family val="4"/>
        <charset val="136"/>
      </rPr>
      <t>經濟部補助公司或商號參展專案辦公室</t>
    </r>
    <phoneticPr fontId="6" type="noConversion"/>
  </si>
  <si>
    <r>
      <rPr>
        <sz val="12"/>
        <color indexed="8"/>
        <rFont val="標楷體"/>
        <family val="4"/>
        <charset val="136"/>
      </rPr>
      <t>經濟部補助公司或商號參加國際展覽業務計畫</t>
    </r>
    <r>
      <rPr>
        <sz val="12"/>
        <color indexed="8"/>
        <rFont val="Times New Roman"/>
        <family val="1"/>
      </rPr>
      <t>-</t>
    </r>
    <r>
      <rPr>
        <sz val="12"/>
        <color indexed="8"/>
        <rFont val="標楷體"/>
        <family val="4"/>
        <charset val="136"/>
      </rPr>
      <t>經濟部</t>
    </r>
    <r>
      <rPr>
        <sz val="12"/>
        <color indexed="8"/>
        <rFont val="Times New Roman"/>
        <family val="1"/>
      </rPr>
      <t>108</t>
    </r>
    <r>
      <rPr>
        <sz val="12"/>
        <color indexed="8"/>
        <rFont val="標楷體"/>
        <family val="4"/>
        <charset val="136"/>
      </rPr>
      <t>年度第</t>
    </r>
    <r>
      <rPr>
        <sz val="12"/>
        <color indexed="8"/>
        <rFont val="Times New Roman"/>
        <family val="1"/>
      </rPr>
      <t>2</t>
    </r>
    <r>
      <rPr>
        <sz val="12"/>
        <color indexed="8"/>
        <rFont val="標楷體"/>
        <family val="4"/>
        <charset val="136"/>
      </rPr>
      <t>次補助公司或商號參加國際展覽業務計畫補助公告說明會</t>
    </r>
    <r>
      <rPr>
        <sz val="12"/>
        <color indexed="8"/>
        <rFont val="Times New Roman"/>
        <family val="1"/>
      </rPr>
      <t>-</t>
    </r>
    <r>
      <rPr>
        <sz val="12"/>
        <color indexed="8"/>
        <rFont val="標楷體"/>
        <family val="4"/>
        <charset val="136"/>
      </rPr>
      <t>含台北、台中、高雄共</t>
    </r>
    <r>
      <rPr>
        <sz val="12"/>
        <color indexed="8"/>
        <rFont val="Times New Roman"/>
        <family val="1"/>
      </rPr>
      <t>3</t>
    </r>
    <r>
      <rPr>
        <sz val="12"/>
        <color indexed="8"/>
        <rFont val="標楷體"/>
        <family val="4"/>
        <charset val="136"/>
      </rPr>
      <t>場次</t>
    </r>
  </si>
  <si>
    <r>
      <t>4/23</t>
    </r>
    <r>
      <rPr>
        <sz val="12"/>
        <color indexed="8"/>
        <rFont val="標楷體"/>
        <family val="4"/>
        <charset val="136"/>
      </rPr>
      <t>、</t>
    </r>
    <r>
      <rPr>
        <sz val="12"/>
        <color indexed="8"/>
        <rFont val="Times New Roman"/>
        <family val="1"/>
      </rPr>
      <t>4/25</t>
    </r>
    <r>
      <rPr>
        <sz val="12"/>
        <color indexed="8"/>
        <rFont val="標楷體"/>
        <family val="4"/>
        <charset val="136"/>
      </rPr>
      <t>、</t>
    </r>
    <r>
      <rPr>
        <sz val="12"/>
        <color indexed="8"/>
        <rFont val="Times New Roman"/>
        <family val="1"/>
      </rPr>
      <t>4/26</t>
    </r>
    <phoneticPr fontId="6" type="noConversion"/>
  </si>
  <si>
    <r>
      <rPr>
        <sz val="12"/>
        <color indexed="8"/>
        <rFont val="標楷體"/>
        <family val="4"/>
        <charset val="136"/>
      </rPr>
      <t>經濟部補助公司或商號參加國際展覽業務計畫</t>
    </r>
    <r>
      <rPr>
        <sz val="12"/>
        <color indexed="8"/>
        <rFont val="Times New Roman"/>
        <family val="1"/>
      </rPr>
      <t>-</t>
    </r>
    <r>
      <rPr>
        <sz val="12"/>
        <color indexed="8"/>
        <rFont val="標楷體"/>
        <family val="4"/>
        <charset val="136"/>
      </rPr>
      <t>成功參展要素大解析－策略</t>
    </r>
    <r>
      <rPr>
        <sz val="12"/>
        <color indexed="8"/>
        <rFont val="Times New Roman"/>
        <family val="1"/>
      </rPr>
      <t>x</t>
    </r>
    <r>
      <rPr>
        <sz val="12"/>
        <color indexed="8"/>
        <rFont val="標楷體"/>
        <family val="4"/>
        <charset val="136"/>
      </rPr>
      <t>行銷</t>
    </r>
    <r>
      <rPr>
        <sz val="12"/>
        <color indexed="8"/>
        <rFont val="Times New Roman"/>
        <family val="1"/>
      </rPr>
      <t>x</t>
    </r>
    <r>
      <rPr>
        <sz val="12"/>
        <color indexed="8"/>
        <rFont val="標楷體"/>
        <family val="4"/>
        <charset val="136"/>
      </rPr>
      <t>裝潢</t>
    </r>
    <r>
      <rPr>
        <sz val="12"/>
        <color indexed="8"/>
        <rFont val="Times New Roman"/>
        <family val="1"/>
      </rPr>
      <t>x</t>
    </r>
    <r>
      <rPr>
        <sz val="12"/>
        <color indexed="8"/>
        <rFont val="標楷體"/>
        <family val="4"/>
        <charset val="136"/>
      </rPr>
      <t>運輸參展拓銷研習課程</t>
    </r>
    <r>
      <rPr>
        <sz val="12"/>
        <color indexed="8"/>
        <rFont val="Times New Roman"/>
        <family val="1"/>
      </rPr>
      <t>-</t>
    </r>
    <r>
      <rPr>
        <sz val="12"/>
        <color indexed="8"/>
        <rFont val="標楷體"/>
        <family val="4"/>
        <charset val="136"/>
      </rPr>
      <t>含台北、高雄共</t>
    </r>
    <r>
      <rPr>
        <sz val="12"/>
        <color indexed="8"/>
        <rFont val="Times New Roman"/>
        <family val="1"/>
      </rPr>
      <t>2</t>
    </r>
    <r>
      <rPr>
        <sz val="12"/>
        <color indexed="8"/>
        <rFont val="標楷體"/>
        <family val="4"/>
        <charset val="136"/>
      </rPr>
      <t>場次</t>
    </r>
  </si>
  <si>
    <r>
      <t>7/11</t>
    </r>
    <r>
      <rPr>
        <sz val="12"/>
        <color indexed="8"/>
        <rFont val="標楷體"/>
        <family val="4"/>
        <charset val="136"/>
      </rPr>
      <t>、</t>
    </r>
    <r>
      <rPr>
        <sz val="12"/>
        <color indexed="8"/>
        <rFont val="Times New Roman"/>
        <family val="1"/>
      </rPr>
      <t>7/17</t>
    </r>
    <phoneticPr fontId="6" type="noConversion"/>
  </si>
  <si>
    <r>
      <rPr>
        <sz val="12"/>
        <color indexed="8"/>
        <rFont val="標楷體"/>
        <family val="4"/>
        <charset val="136"/>
      </rPr>
      <t>經濟部補助公司或商號參加國際展覽業務計畫</t>
    </r>
    <r>
      <rPr>
        <sz val="12"/>
        <color indexed="8"/>
        <rFont val="Times New Roman"/>
        <family val="1"/>
      </rPr>
      <t>-</t>
    </r>
    <r>
      <rPr>
        <sz val="12"/>
        <color indexed="8"/>
        <rFont val="標楷體"/>
        <family val="4"/>
        <charset val="136"/>
      </rPr>
      <t>全球貿易新局勢，產業佈局與智慧轉型趨勢研討會</t>
    </r>
  </si>
  <si>
    <t>8/27</t>
  </si>
  <si>
    <r>
      <rPr>
        <sz val="12"/>
        <color indexed="8"/>
        <rFont val="標楷體"/>
        <family val="4"/>
        <charset val="136"/>
      </rPr>
      <t>經濟部補助公司或商號參加國際展覽業務計畫</t>
    </r>
    <r>
      <rPr>
        <sz val="12"/>
        <color indexed="8"/>
        <rFont val="Times New Roman"/>
        <family val="1"/>
      </rPr>
      <t>-</t>
    </r>
    <r>
      <rPr>
        <sz val="12"/>
        <color indexed="8"/>
        <rFont val="標楷體"/>
        <family val="4"/>
        <charset val="136"/>
      </rPr>
      <t>經濟部</t>
    </r>
    <r>
      <rPr>
        <sz val="12"/>
        <color indexed="8"/>
        <rFont val="Times New Roman"/>
        <family val="1"/>
      </rPr>
      <t>109</t>
    </r>
    <r>
      <rPr>
        <sz val="12"/>
        <color indexed="8"/>
        <rFont val="標楷體"/>
        <family val="4"/>
        <charset val="136"/>
      </rPr>
      <t>年度第</t>
    </r>
    <r>
      <rPr>
        <sz val="12"/>
        <color indexed="8"/>
        <rFont val="Times New Roman"/>
        <family val="1"/>
      </rPr>
      <t>1</t>
    </r>
    <r>
      <rPr>
        <sz val="12"/>
        <color indexed="8"/>
        <rFont val="標楷體"/>
        <family val="4"/>
        <charset val="136"/>
      </rPr>
      <t>次補助公司或商號參加國際展覽業務計畫補助公告說明會</t>
    </r>
    <r>
      <rPr>
        <sz val="12"/>
        <color indexed="8"/>
        <rFont val="Times New Roman"/>
        <family val="1"/>
      </rPr>
      <t>-</t>
    </r>
    <r>
      <rPr>
        <sz val="12"/>
        <color indexed="8"/>
        <rFont val="標楷體"/>
        <family val="4"/>
        <charset val="136"/>
      </rPr>
      <t>含台北、台中、台南共</t>
    </r>
    <r>
      <rPr>
        <sz val="12"/>
        <color indexed="8"/>
        <rFont val="Times New Roman"/>
        <family val="1"/>
      </rPr>
      <t>3</t>
    </r>
    <r>
      <rPr>
        <sz val="12"/>
        <color indexed="8"/>
        <rFont val="標楷體"/>
        <family val="4"/>
        <charset val="136"/>
      </rPr>
      <t>場次</t>
    </r>
  </si>
  <si>
    <r>
      <t>10/16</t>
    </r>
    <r>
      <rPr>
        <sz val="12"/>
        <color indexed="8"/>
        <rFont val="標楷體"/>
        <family val="4"/>
        <charset val="136"/>
      </rPr>
      <t>、</t>
    </r>
    <r>
      <rPr>
        <sz val="12"/>
        <color indexed="8"/>
        <rFont val="Times New Roman"/>
        <family val="1"/>
      </rPr>
      <t>10/21</t>
    </r>
    <r>
      <rPr>
        <sz val="12"/>
        <color indexed="8"/>
        <rFont val="標楷體"/>
        <family val="4"/>
        <charset val="136"/>
      </rPr>
      <t>、</t>
    </r>
    <r>
      <rPr>
        <sz val="12"/>
        <color indexed="8"/>
        <rFont val="Times New Roman"/>
        <family val="1"/>
      </rPr>
      <t>10/22</t>
    </r>
    <phoneticPr fontId="6" type="noConversion"/>
  </si>
  <si>
    <r>
      <rPr>
        <sz val="12"/>
        <color indexed="8"/>
        <rFont val="標楷體"/>
        <family val="4"/>
        <charset val="136"/>
      </rPr>
      <t>經濟部補助公司或商號參加國際展覽業務計畫</t>
    </r>
    <r>
      <rPr>
        <sz val="12"/>
        <color indexed="8"/>
        <rFont val="Times New Roman"/>
        <family val="1"/>
      </rPr>
      <t>-108</t>
    </r>
    <r>
      <rPr>
        <sz val="12"/>
        <color indexed="8"/>
        <rFont val="標楷體"/>
        <family val="4"/>
        <charset val="136"/>
      </rPr>
      <t>年度經濟部補助公司或商號參加國際展覽業務計畫成果發表會─國際行銷再進化</t>
    </r>
    <r>
      <rPr>
        <sz val="12"/>
        <color indexed="8"/>
        <rFont val="Times New Roman"/>
        <family val="1"/>
      </rPr>
      <t>–</t>
    </r>
    <r>
      <rPr>
        <sz val="12"/>
        <color indexed="8"/>
        <rFont val="標楷體"/>
        <family val="4"/>
        <charset val="136"/>
      </rPr>
      <t>客戶導向</t>
    </r>
    <r>
      <rPr>
        <sz val="12"/>
        <color indexed="8"/>
        <rFont val="Times New Roman"/>
        <family val="1"/>
      </rPr>
      <t>+</t>
    </r>
    <r>
      <rPr>
        <sz val="12"/>
        <color indexed="8"/>
        <rFont val="標楷體"/>
        <family val="4"/>
        <charset val="136"/>
      </rPr>
      <t>數據驅動</t>
    </r>
  </si>
  <si>
    <t>12/3</t>
  </si>
  <si>
    <r>
      <rPr>
        <sz val="12"/>
        <color indexed="8"/>
        <rFont val="標楷體"/>
        <family val="4"/>
        <charset val="136"/>
      </rPr>
      <t>經濟部補助公協會辦理貿易推廣專案辦公室</t>
    </r>
  </si>
  <si>
    <r>
      <t>108</t>
    </r>
    <r>
      <rPr>
        <sz val="12"/>
        <color indexed="8"/>
        <rFont val="標楷體"/>
        <family val="4"/>
        <charset val="136"/>
      </rPr>
      <t>年補助公協會辦理貿易推廣活動說明會</t>
    </r>
    <r>
      <rPr>
        <sz val="12"/>
        <color indexed="8"/>
        <rFont val="Times New Roman"/>
        <family val="1"/>
      </rPr>
      <t>-</t>
    </r>
    <r>
      <rPr>
        <sz val="12"/>
        <color indexed="8"/>
        <rFont val="標楷體"/>
        <family val="4"/>
        <charset val="136"/>
      </rPr>
      <t>第</t>
    </r>
    <r>
      <rPr>
        <sz val="12"/>
        <color indexed="8"/>
        <rFont val="Times New Roman"/>
        <family val="1"/>
      </rPr>
      <t>1</t>
    </r>
    <r>
      <rPr>
        <sz val="12"/>
        <color indexed="8"/>
        <rFont val="標楷體"/>
        <family val="4"/>
        <charset val="136"/>
      </rPr>
      <t>場</t>
    </r>
    <r>
      <rPr>
        <sz val="12"/>
        <color indexed="8"/>
        <rFont val="Times New Roman"/>
        <family val="1"/>
      </rPr>
      <t>(</t>
    </r>
    <r>
      <rPr>
        <sz val="12"/>
        <color indexed="8"/>
        <rFont val="標楷體"/>
        <family val="4"/>
        <charset val="136"/>
      </rPr>
      <t>補助公協會辦理貿易推廣活動說明會</t>
    </r>
    <r>
      <rPr>
        <sz val="12"/>
        <color indexed="8"/>
        <rFont val="Times New Roman"/>
        <family val="1"/>
      </rPr>
      <t>)</t>
    </r>
  </si>
  <si>
    <r>
      <t>108</t>
    </r>
    <r>
      <rPr>
        <sz val="12"/>
        <color indexed="8"/>
        <rFont val="標楷體"/>
        <family val="4"/>
        <charset val="136"/>
      </rPr>
      <t>年補助公協會辦理貿易推廣活動說明會</t>
    </r>
    <r>
      <rPr>
        <sz val="12"/>
        <color indexed="8"/>
        <rFont val="Times New Roman"/>
        <family val="1"/>
      </rPr>
      <t>-</t>
    </r>
    <r>
      <rPr>
        <sz val="12"/>
        <color indexed="8"/>
        <rFont val="標楷體"/>
        <family val="4"/>
        <charset val="136"/>
      </rPr>
      <t>第</t>
    </r>
    <r>
      <rPr>
        <sz val="12"/>
        <color indexed="8"/>
        <rFont val="Times New Roman"/>
        <family val="1"/>
      </rPr>
      <t>2</t>
    </r>
    <r>
      <rPr>
        <sz val="12"/>
        <color indexed="8"/>
        <rFont val="標楷體"/>
        <family val="4"/>
        <charset val="136"/>
      </rPr>
      <t>場</t>
    </r>
    <r>
      <rPr>
        <sz val="12"/>
        <color indexed="8"/>
        <rFont val="Times New Roman"/>
        <family val="1"/>
      </rPr>
      <t>(</t>
    </r>
    <r>
      <rPr>
        <sz val="12"/>
        <color indexed="8"/>
        <rFont val="標楷體"/>
        <family val="4"/>
        <charset val="136"/>
      </rPr>
      <t>補助公協會辦理貿易推廣核銷說明會</t>
    </r>
    <r>
      <rPr>
        <sz val="12"/>
        <color indexed="8"/>
        <rFont val="Times New Roman"/>
        <family val="1"/>
      </rPr>
      <t>)</t>
    </r>
  </si>
  <si>
    <r>
      <t>108</t>
    </r>
    <r>
      <rPr>
        <sz val="12"/>
        <color indexed="8"/>
        <rFont val="標楷體"/>
        <family val="4"/>
        <charset val="136"/>
      </rPr>
      <t>年補助公協會辦理貿易推廣活動說明會</t>
    </r>
    <r>
      <rPr>
        <sz val="12"/>
        <color indexed="8"/>
        <rFont val="Times New Roman"/>
        <family val="1"/>
      </rPr>
      <t>-</t>
    </r>
    <r>
      <rPr>
        <sz val="12"/>
        <color indexed="8"/>
        <rFont val="標楷體"/>
        <family val="4"/>
        <charset val="136"/>
      </rPr>
      <t>第</t>
    </r>
    <r>
      <rPr>
        <sz val="12"/>
        <color indexed="8"/>
        <rFont val="Times New Roman"/>
        <family val="1"/>
      </rPr>
      <t>3</t>
    </r>
    <r>
      <rPr>
        <sz val="12"/>
        <color indexed="8"/>
        <rFont val="標楷體"/>
        <family val="4"/>
        <charset val="136"/>
      </rPr>
      <t>場</t>
    </r>
    <r>
      <rPr>
        <sz val="12"/>
        <color indexed="8"/>
        <rFont val="Times New Roman"/>
        <family val="1"/>
      </rPr>
      <t>(</t>
    </r>
    <r>
      <rPr>
        <sz val="12"/>
        <color indexed="8"/>
        <rFont val="標楷體"/>
        <family val="4"/>
        <charset val="136"/>
      </rPr>
      <t>補助公協會辦理貿易推廣業務申請</t>
    </r>
    <r>
      <rPr>
        <sz val="12"/>
        <color indexed="8"/>
        <rFont val="Times New Roman"/>
        <family val="1"/>
      </rPr>
      <t>)</t>
    </r>
  </si>
  <si>
    <r>
      <rPr>
        <sz val="12"/>
        <color indexed="8"/>
        <rFont val="標楷體"/>
        <family val="4"/>
        <charset val="136"/>
      </rPr>
      <t>中衛發展中心</t>
    </r>
  </si>
  <si>
    <r>
      <rPr>
        <sz val="12"/>
        <color indexed="8"/>
        <rFont val="標楷體"/>
        <family val="4"/>
        <charset val="136"/>
      </rPr>
      <t>智慧機械海外推廣計畫</t>
    </r>
    <r>
      <rPr>
        <sz val="12"/>
        <color indexed="8"/>
        <rFont val="Times New Roman"/>
        <family val="1"/>
      </rPr>
      <t>-</t>
    </r>
    <r>
      <rPr>
        <sz val="12"/>
        <color indexed="8"/>
        <rFont val="標楷體"/>
        <family val="4"/>
        <charset val="136"/>
      </rPr>
      <t>分享會</t>
    </r>
  </si>
  <si>
    <r>
      <t>5/9</t>
    </r>
    <r>
      <rPr>
        <sz val="12"/>
        <color indexed="8"/>
        <rFont val="標楷體"/>
        <family val="4"/>
        <charset val="136"/>
      </rPr>
      <t>、</t>
    </r>
    <r>
      <rPr>
        <sz val="12"/>
        <color indexed="8"/>
        <rFont val="Times New Roman"/>
        <family val="1"/>
      </rPr>
      <t>11/5</t>
    </r>
    <phoneticPr fontId="6" type="noConversion"/>
  </si>
  <si>
    <r>
      <rPr>
        <sz val="12"/>
        <color indexed="8"/>
        <rFont val="標楷體"/>
        <family val="4"/>
        <charset val="136"/>
      </rPr>
      <t>中華民國對外貿易發展協會</t>
    </r>
    <r>
      <rPr>
        <sz val="12"/>
        <color indexed="8"/>
        <rFont val="Times New Roman"/>
        <family val="1"/>
      </rPr>
      <t>(</t>
    </r>
    <r>
      <rPr>
        <sz val="12"/>
        <color indexed="8"/>
        <rFont val="標楷體"/>
        <family val="4"/>
        <charset val="136"/>
      </rPr>
      <t>提升臺灣產業國際形象計畫</t>
    </r>
    <r>
      <rPr>
        <sz val="12"/>
        <color indexed="8"/>
        <rFont val="Times New Roman"/>
        <family val="1"/>
      </rPr>
      <t>)</t>
    </r>
    <phoneticPr fontId="6" type="noConversion"/>
  </si>
  <si>
    <r>
      <rPr>
        <sz val="12"/>
        <color indexed="8"/>
        <rFont val="標楷體"/>
        <family val="4"/>
        <charset val="136"/>
      </rPr>
      <t>品牌行銷心法說明會</t>
    </r>
    <r>
      <rPr>
        <sz val="12"/>
        <color indexed="8"/>
        <rFont val="Times New Roman"/>
        <family val="1"/>
      </rPr>
      <t>-</t>
    </r>
    <r>
      <rPr>
        <sz val="12"/>
        <color indexed="8"/>
        <rFont val="標楷體"/>
        <family val="4"/>
        <charset val="136"/>
      </rPr>
      <t>含台北、台中、高雄共</t>
    </r>
    <r>
      <rPr>
        <sz val="12"/>
        <color indexed="8"/>
        <rFont val="Times New Roman"/>
        <family val="1"/>
      </rPr>
      <t>3</t>
    </r>
    <r>
      <rPr>
        <sz val="12"/>
        <color indexed="8"/>
        <rFont val="標楷體"/>
        <family val="4"/>
        <charset val="136"/>
      </rPr>
      <t>場次</t>
    </r>
    <phoneticPr fontId="6" type="noConversion"/>
  </si>
  <si>
    <r>
      <t>1/24</t>
    </r>
    <r>
      <rPr>
        <sz val="12"/>
        <color indexed="8"/>
        <rFont val="標楷體"/>
        <family val="4"/>
        <charset val="136"/>
      </rPr>
      <t>、</t>
    </r>
    <r>
      <rPr>
        <sz val="12"/>
        <color indexed="8"/>
        <rFont val="Times New Roman"/>
        <family val="1"/>
      </rPr>
      <t>1/29</t>
    </r>
    <r>
      <rPr>
        <sz val="12"/>
        <color indexed="8"/>
        <rFont val="標楷體"/>
        <family val="4"/>
        <charset val="136"/>
      </rPr>
      <t>、</t>
    </r>
    <r>
      <rPr>
        <sz val="12"/>
        <color indexed="8"/>
        <rFont val="Times New Roman"/>
        <family val="1"/>
      </rPr>
      <t>1/30</t>
    </r>
    <phoneticPr fontId="6" type="noConversion"/>
  </si>
  <si>
    <r>
      <rPr>
        <sz val="12"/>
        <color indexed="8"/>
        <rFont val="標楷體"/>
        <family val="4"/>
        <charset val="136"/>
      </rPr>
      <t>台灣精品選拔說明會</t>
    </r>
    <r>
      <rPr>
        <sz val="12"/>
        <color indexed="8"/>
        <rFont val="Times New Roman"/>
        <family val="1"/>
      </rPr>
      <t>-</t>
    </r>
    <r>
      <rPr>
        <sz val="12"/>
        <color indexed="8"/>
        <rFont val="標楷體"/>
        <family val="4"/>
        <charset val="136"/>
      </rPr>
      <t>含台北、桃園、新竹、台中、台南、高雄共</t>
    </r>
    <r>
      <rPr>
        <sz val="12"/>
        <color indexed="8"/>
        <rFont val="Times New Roman"/>
        <family val="1"/>
      </rPr>
      <t>6</t>
    </r>
    <r>
      <rPr>
        <sz val="12"/>
        <color indexed="8"/>
        <rFont val="標楷體"/>
        <family val="4"/>
        <charset val="136"/>
      </rPr>
      <t>場次</t>
    </r>
    <phoneticPr fontId="6" type="noConversion"/>
  </si>
  <si>
    <r>
      <t>4/30</t>
    </r>
    <r>
      <rPr>
        <sz val="12"/>
        <color indexed="8"/>
        <rFont val="標楷體"/>
        <family val="4"/>
        <charset val="136"/>
      </rPr>
      <t>、</t>
    </r>
    <r>
      <rPr>
        <sz val="12"/>
        <color indexed="8"/>
        <rFont val="Times New Roman"/>
        <family val="1"/>
      </rPr>
      <t>5/2</t>
    </r>
    <r>
      <rPr>
        <sz val="12"/>
        <color indexed="8"/>
        <rFont val="標楷體"/>
        <family val="4"/>
        <charset val="136"/>
      </rPr>
      <t>、</t>
    </r>
    <r>
      <rPr>
        <sz val="12"/>
        <color indexed="8"/>
        <rFont val="Times New Roman"/>
        <family val="1"/>
      </rPr>
      <t>5/7</t>
    </r>
    <r>
      <rPr>
        <sz val="12"/>
        <color indexed="8"/>
        <rFont val="標楷體"/>
        <family val="4"/>
        <charset val="136"/>
      </rPr>
      <t>、</t>
    </r>
    <r>
      <rPr>
        <sz val="12"/>
        <color indexed="8"/>
        <rFont val="Times New Roman"/>
        <family val="1"/>
      </rPr>
      <t>5/9</t>
    </r>
    <r>
      <rPr>
        <sz val="12"/>
        <color indexed="8"/>
        <rFont val="標楷體"/>
        <family val="4"/>
        <charset val="136"/>
      </rPr>
      <t>、</t>
    </r>
    <r>
      <rPr>
        <sz val="12"/>
        <color indexed="8"/>
        <rFont val="Times New Roman"/>
        <family val="1"/>
      </rPr>
      <t>5/10</t>
    </r>
    <r>
      <rPr>
        <sz val="12"/>
        <color indexed="8"/>
        <rFont val="標楷體"/>
        <family val="4"/>
        <charset val="136"/>
      </rPr>
      <t>、</t>
    </r>
    <r>
      <rPr>
        <sz val="12"/>
        <color indexed="8"/>
        <rFont val="Times New Roman"/>
        <family val="1"/>
      </rPr>
      <t>5/16</t>
    </r>
    <phoneticPr fontId="6" type="noConversion"/>
  </si>
  <si>
    <r>
      <rPr>
        <sz val="12"/>
        <color indexed="8"/>
        <rFont val="標楷體"/>
        <family val="4"/>
        <charset val="136"/>
      </rPr>
      <t>台灣精品獲獎企業座談會</t>
    </r>
    <r>
      <rPr>
        <sz val="12"/>
        <color indexed="8"/>
        <rFont val="Times New Roman"/>
        <family val="1"/>
      </rPr>
      <t>-</t>
    </r>
    <r>
      <rPr>
        <sz val="12"/>
        <color indexed="8"/>
        <rFont val="標楷體"/>
        <family val="4"/>
        <charset val="136"/>
      </rPr>
      <t>含桃園、新竹、台中、台南、高雄共</t>
    </r>
    <r>
      <rPr>
        <sz val="12"/>
        <color indexed="8"/>
        <rFont val="Times New Roman"/>
        <family val="1"/>
      </rPr>
      <t>5</t>
    </r>
    <r>
      <rPr>
        <sz val="12"/>
        <color indexed="8"/>
        <rFont val="標楷體"/>
        <family val="4"/>
        <charset val="136"/>
      </rPr>
      <t>場次</t>
    </r>
    <phoneticPr fontId="6" type="noConversion"/>
  </si>
  <si>
    <r>
      <t>11/21</t>
    </r>
    <r>
      <rPr>
        <sz val="12"/>
        <color indexed="8"/>
        <rFont val="標楷體"/>
        <family val="4"/>
        <charset val="136"/>
      </rPr>
      <t>、</t>
    </r>
    <r>
      <rPr>
        <sz val="12"/>
        <color indexed="8"/>
        <rFont val="Times New Roman"/>
        <family val="1"/>
      </rPr>
      <t>12/12</t>
    </r>
    <r>
      <rPr>
        <sz val="12"/>
        <color indexed="8"/>
        <rFont val="標楷體"/>
        <family val="4"/>
        <charset val="136"/>
      </rPr>
      <t>、</t>
    </r>
    <r>
      <rPr>
        <sz val="12"/>
        <color indexed="8"/>
        <rFont val="Times New Roman"/>
        <family val="1"/>
      </rPr>
      <t>12/19</t>
    </r>
    <r>
      <rPr>
        <sz val="12"/>
        <color indexed="8"/>
        <rFont val="標楷體"/>
        <family val="4"/>
        <charset val="136"/>
      </rPr>
      <t>、</t>
    </r>
    <r>
      <rPr>
        <sz val="12"/>
        <color indexed="8"/>
        <rFont val="Times New Roman"/>
        <family val="1"/>
      </rPr>
      <t>12/24</t>
    </r>
    <phoneticPr fontId="6" type="noConversion"/>
  </si>
  <si>
    <r>
      <rPr>
        <sz val="12"/>
        <color indexed="8"/>
        <rFont val="標楷體"/>
        <family val="4"/>
        <charset val="136"/>
      </rPr>
      <t>年終成果發表會</t>
    </r>
  </si>
  <si>
    <t>11/27</t>
  </si>
  <si>
    <t>第2屆臺印度貿易論壇</t>
    <phoneticPr fontId="6" type="noConversion"/>
  </si>
  <si>
    <r>
      <rPr>
        <sz val="12"/>
        <color indexed="8"/>
        <rFont val="標楷體"/>
        <family val="4"/>
        <charset val="136"/>
      </rPr>
      <t>國際企業經營班</t>
    </r>
  </si>
  <si>
    <r>
      <t>1-12</t>
    </r>
    <r>
      <rPr>
        <sz val="12"/>
        <color indexed="8"/>
        <rFont val="標楷體"/>
        <family val="4"/>
        <charset val="136"/>
      </rPr>
      <t>月</t>
    </r>
  </si>
  <si>
    <r>
      <rPr>
        <sz val="12"/>
        <color indexed="8"/>
        <rFont val="標楷體"/>
        <family val="4"/>
        <charset val="136"/>
      </rPr>
      <t>經貿專題及特殊外語班</t>
    </r>
  </si>
  <si>
    <r>
      <rPr>
        <sz val="12"/>
        <color indexed="8"/>
        <rFont val="標楷體"/>
        <family val="4"/>
        <charset val="136"/>
      </rPr>
      <t>新南向人才儲備專班</t>
    </r>
  </si>
  <si>
    <r>
      <rPr>
        <sz val="12"/>
        <color indexed="8"/>
        <rFont val="標楷體"/>
        <family val="4"/>
        <charset val="136"/>
      </rPr>
      <t>東部國際人才特訓班</t>
    </r>
  </si>
  <si>
    <r>
      <rPr>
        <sz val="12"/>
        <color indexed="8"/>
        <rFont val="標楷體"/>
        <family val="4"/>
        <charset val="136"/>
      </rPr>
      <t>台灣經貿網會員教育訓練</t>
    </r>
  </si>
  <si>
    <r>
      <rPr>
        <sz val="12"/>
        <color indexed="8"/>
        <rFont val="標楷體"/>
        <family val="4"/>
        <charset val="136"/>
      </rPr>
      <t>電商研討會</t>
    </r>
  </si>
  <si>
    <r>
      <rPr>
        <sz val="12"/>
        <color indexed="8"/>
        <rFont val="標楷體"/>
        <family val="4"/>
        <charset val="136"/>
      </rPr>
      <t>印度商用華語課程</t>
    </r>
  </si>
  <si>
    <t>1/1-12/31</t>
  </si>
  <si>
    <r>
      <rPr>
        <sz val="12"/>
        <color indexed="8"/>
        <rFont val="標楷體"/>
        <family val="4"/>
        <charset val="136"/>
      </rPr>
      <t>全球手工具市場商機座談會</t>
    </r>
  </si>
  <si>
    <t>1/2</t>
  </si>
  <si>
    <r>
      <rPr>
        <sz val="12"/>
        <color indexed="8"/>
        <rFont val="標楷體"/>
        <family val="4"/>
        <charset val="136"/>
      </rPr>
      <t>香港國際授權展</t>
    </r>
  </si>
  <si>
    <t>1/7-1/9</t>
  </si>
  <si>
    <r>
      <t>2019</t>
    </r>
    <r>
      <rPr>
        <sz val="12"/>
        <color indexed="8"/>
        <rFont val="標楷體"/>
        <family val="4"/>
        <charset val="136"/>
      </rPr>
      <t>年拉斯維加斯消費電子展</t>
    </r>
  </si>
  <si>
    <t>1/8-1/11</t>
  </si>
  <si>
    <r>
      <rPr>
        <sz val="12"/>
        <color indexed="8"/>
        <rFont val="標楷體"/>
        <family val="4"/>
        <charset val="136"/>
      </rPr>
      <t>印尼工業部職訓中心採購工具機案說明會</t>
    </r>
    <r>
      <rPr>
        <sz val="12"/>
        <color indexed="8"/>
        <rFont val="Times New Roman"/>
        <family val="1"/>
      </rPr>
      <t xml:space="preserve"> </t>
    </r>
  </si>
  <si>
    <t>1/14</t>
  </si>
  <si>
    <r>
      <rPr>
        <sz val="12"/>
        <color indexed="8"/>
        <rFont val="標楷體"/>
        <family val="4"/>
        <charset val="136"/>
      </rPr>
      <t>古吉拉特邦投資高峰會參訪團</t>
    </r>
  </si>
  <si>
    <t>1/14-1/27</t>
  </si>
  <si>
    <r>
      <t>2019</t>
    </r>
    <r>
      <rPr>
        <sz val="12"/>
        <color indexed="8"/>
        <rFont val="標楷體"/>
        <family val="4"/>
        <charset val="136"/>
      </rPr>
      <t>接軌新南向</t>
    </r>
    <r>
      <rPr>
        <sz val="12"/>
        <color indexed="8"/>
        <rFont val="Times New Roman"/>
        <family val="1"/>
      </rPr>
      <t xml:space="preserve"> </t>
    </r>
    <r>
      <rPr>
        <sz val="12"/>
        <color indexed="8"/>
        <rFont val="標楷體"/>
        <family val="4"/>
        <charset val="136"/>
      </rPr>
      <t>搶攻新商機</t>
    </r>
    <r>
      <rPr>
        <sz val="12"/>
        <color indexed="8"/>
        <rFont val="Times New Roman"/>
        <family val="1"/>
      </rPr>
      <t>—</t>
    </r>
    <r>
      <rPr>
        <sz val="12"/>
        <color indexed="8"/>
        <rFont val="標楷體"/>
        <family val="4"/>
        <charset val="136"/>
      </rPr>
      <t>臺灣形象展廠商經驗分享會</t>
    </r>
    <r>
      <rPr>
        <sz val="12"/>
        <color indexed="8"/>
        <rFont val="Times New Roman"/>
        <family val="1"/>
      </rPr>
      <t>-</t>
    </r>
    <r>
      <rPr>
        <sz val="12"/>
        <color indexed="8"/>
        <rFont val="標楷體"/>
        <family val="4"/>
        <charset val="136"/>
      </rPr>
      <t>含台北、台中、高雄共</t>
    </r>
    <r>
      <rPr>
        <sz val="12"/>
        <color indexed="8"/>
        <rFont val="Times New Roman"/>
        <family val="1"/>
      </rPr>
      <t>3</t>
    </r>
    <r>
      <rPr>
        <sz val="12"/>
        <color indexed="8"/>
        <rFont val="標楷體"/>
        <family val="4"/>
        <charset val="136"/>
      </rPr>
      <t>場次</t>
    </r>
  </si>
  <si>
    <t>1/15-1/17</t>
    <phoneticPr fontId="6" type="noConversion"/>
  </si>
  <si>
    <r>
      <t>2019</t>
    </r>
    <r>
      <rPr>
        <sz val="12"/>
        <color indexed="8"/>
        <rFont val="標楷體"/>
        <family val="4"/>
        <charset val="136"/>
      </rPr>
      <t>年日本國際穿戴式裝置科技展</t>
    </r>
  </si>
  <si>
    <t>1/16-1/18</t>
  </si>
  <si>
    <r>
      <t>2019</t>
    </r>
    <r>
      <rPr>
        <sz val="12"/>
        <color indexed="8"/>
        <rFont val="標楷體"/>
        <family val="4"/>
        <charset val="136"/>
      </rPr>
      <t>年杜拜安全器材展</t>
    </r>
  </si>
  <si>
    <t>1/20-1/22</t>
  </si>
  <si>
    <r>
      <rPr>
        <sz val="12"/>
        <color indexed="8"/>
        <rFont val="標楷體"/>
        <family val="4"/>
        <charset val="136"/>
      </rPr>
      <t>通訊產業座談會</t>
    </r>
  </si>
  <si>
    <t>1/29</t>
  </si>
  <si>
    <r>
      <rPr>
        <sz val="12"/>
        <color indexed="8"/>
        <rFont val="標楷體"/>
        <family val="4"/>
        <charset val="136"/>
      </rPr>
      <t>新創企業與創投交流座談會</t>
    </r>
  </si>
  <si>
    <t>1/30</t>
  </si>
  <si>
    <r>
      <t>2019</t>
    </r>
    <r>
      <rPr>
        <sz val="12"/>
        <color indexed="8"/>
        <rFont val="標楷體"/>
        <family val="4"/>
        <charset val="136"/>
      </rPr>
      <t>年紐倫堡玩具展</t>
    </r>
  </si>
  <si>
    <t>1/30-2/3</t>
  </si>
  <si>
    <r>
      <t>2019</t>
    </r>
    <r>
      <rPr>
        <sz val="12"/>
        <color indexed="8"/>
        <rFont val="標楷體"/>
        <family val="4"/>
        <charset val="136"/>
      </rPr>
      <t>年美國西部光電展</t>
    </r>
  </si>
  <si>
    <t>2/5-2/7</t>
  </si>
  <si>
    <r>
      <rPr>
        <sz val="12"/>
        <color indexed="8"/>
        <rFont val="標楷體"/>
        <family val="4"/>
        <charset val="136"/>
      </rPr>
      <t>探索新創</t>
    </r>
    <r>
      <rPr>
        <sz val="12"/>
        <color indexed="8"/>
        <rFont val="Times New Roman"/>
        <family val="1"/>
      </rPr>
      <t>DNA-Taiwan Startups</t>
    </r>
    <r>
      <rPr>
        <sz val="12"/>
        <color indexed="8"/>
        <rFont val="標楷體"/>
        <family val="4"/>
        <charset val="136"/>
      </rPr>
      <t>赴以色列參訪團</t>
    </r>
  </si>
  <si>
    <t>2/16-2/23</t>
  </si>
  <si>
    <r>
      <t>2019</t>
    </r>
    <r>
      <rPr>
        <sz val="12"/>
        <color indexed="8"/>
        <rFont val="標楷體"/>
        <family val="4"/>
        <charset val="136"/>
      </rPr>
      <t>年非洲市場貿易暨投資布局團</t>
    </r>
    <r>
      <rPr>
        <sz val="12"/>
        <color indexed="8"/>
        <rFont val="Times New Roman"/>
        <family val="1"/>
      </rPr>
      <t>(</t>
    </r>
    <r>
      <rPr>
        <sz val="12"/>
        <color indexed="8"/>
        <rFont val="標楷體"/>
        <family val="4"/>
        <charset val="136"/>
      </rPr>
      <t>一</t>
    </r>
    <r>
      <rPr>
        <sz val="12"/>
        <color indexed="8"/>
        <rFont val="Times New Roman"/>
        <family val="1"/>
      </rPr>
      <t>)</t>
    </r>
  </si>
  <si>
    <t>2/16-3/3</t>
  </si>
  <si>
    <r>
      <t>2019</t>
    </r>
    <r>
      <rPr>
        <sz val="12"/>
        <color indexed="8"/>
        <rFont val="標楷體"/>
        <family val="4"/>
        <charset val="136"/>
      </rPr>
      <t>年波灣國際食品展</t>
    </r>
  </si>
  <si>
    <t>2/17-2/21</t>
  </si>
  <si>
    <r>
      <rPr>
        <sz val="12"/>
        <color indexed="8"/>
        <rFont val="標楷體"/>
        <family val="4"/>
        <charset val="136"/>
      </rPr>
      <t>外賓接待與拜訪客戶之禮儀</t>
    </r>
  </si>
  <si>
    <t>2/20</t>
  </si>
  <si>
    <r>
      <t>2019</t>
    </r>
    <r>
      <rPr>
        <sz val="12"/>
        <color indexed="8"/>
        <rFont val="標楷體"/>
        <family val="4"/>
        <charset val="136"/>
      </rPr>
      <t>年日本國際醫療產業展</t>
    </r>
  </si>
  <si>
    <t>2/20-2/22</t>
  </si>
  <si>
    <r>
      <rPr>
        <sz val="12"/>
        <color indexed="8"/>
        <rFont val="標楷體"/>
        <family val="4"/>
        <charset val="136"/>
      </rPr>
      <t>中國大陸環境保護政策法規對台商的影響與因應對策</t>
    </r>
  </si>
  <si>
    <t>2/21</t>
  </si>
  <si>
    <r>
      <rPr>
        <sz val="12"/>
        <color indexed="8"/>
        <rFont val="標楷體"/>
        <family val="4"/>
        <charset val="136"/>
      </rPr>
      <t>菁英論壇</t>
    </r>
    <r>
      <rPr>
        <sz val="12"/>
        <color indexed="8"/>
        <rFont val="Times New Roman"/>
        <family val="1"/>
      </rPr>
      <t>-</t>
    </r>
    <r>
      <rPr>
        <sz val="12"/>
        <color indexed="8"/>
        <rFont val="標楷體"/>
        <family val="4"/>
        <charset val="136"/>
      </rPr>
      <t>國際金融機構大解析</t>
    </r>
  </si>
  <si>
    <t>2/22</t>
  </si>
  <si>
    <r>
      <rPr>
        <sz val="12"/>
        <color indexed="8"/>
        <rFont val="標楷體"/>
        <family val="4"/>
        <charset val="136"/>
      </rPr>
      <t>印度市場商機與拓銷建議</t>
    </r>
  </si>
  <si>
    <r>
      <rPr>
        <sz val="12"/>
        <color indexed="8"/>
        <rFont val="標楷體"/>
        <family val="4"/>
        <charset val="136"/>
      </rPr>
      <t>印度醫療器材及健康照護產業</t>
    </r>
  </si>
  <si>
    <r>
      <rPr>
        <sz val="12"/>
        <color indexed="8"/>
        <rFont val="標楷體"/>
        <family val="4"/>
        <charset val="136"/>
      </rPr>
      <t>美粧產業廠商座談會</t>
    </r>
  </si>
  <si>
    <r>
      <rPr>
        <sz val="12"/>
        <color indexed="8"/>
        <rFont val="標楷體"/>
        <family val="4"/>
        <charset val="136"/>
      </rPr>
      <t>南向印度內需市場</t>
    </r>
    <r>
      <rPr>
        <sz val="12"/>
        <color indexed="8"/>
        <rFont val="Times New Roman"/>
        <family val="1"/>
      </rPr>
      <t xml:space="preserve"> </t>
    </r>
    <r>
      <rPr>
        <sz val="12"/>
        <color indexed="8"/>
        <rFont val="標楷體"/>
        <family val="4"/>
        <charset val="136"/>
      </rPr>
      <t>台商如何把握商機</t>
    </r>
  </si>
  <si>
    <r>
      <rPr>
        <sz val="12"/>
        <color indexed="8"/>
        <rFont val="標楷體"/>
        <family val="4"/>
        <charset val="136"/>
      </rPr>
      <t>美中貿易戰衝擊及其因應說明會</t>
    </r>
  </si>
  <si>
    <r>
      <t>2019</t>
    </r>
    <r>
      <rPr>
        <sz val="12"/>
        <color indexed="8"/>
        <rFont val="標楷體"/>
        <family val="4"/>
        <charset val="136"/>
      </rPr>
      <t>年日本智慧能源週參展團</t>
    </r>
  </si>
  <si>
    <r>
      <t>CEM</t>
    </r>
    <r>
      <rPr>
        <sz val="12"/>
        <color indexed="8"/>
        <rFont val="標楷體"/>
        <family val="4"/>
        <charset val="136"/>
      </rPr>
      <t>認證</t>
    </r>
  </si>
  <si>
    <r>
      <t>3-6</t>
    </r>
    <r>
      <rPr>
        <sz val="12"/>
        <color indexed="8"/>
        <rFont val="標楷體"/>
        <family val="4"/>
        <charset val="136"/>
      </rPr>
      <t>月</t>
    </r>
  </si>
  <si>
    <r>
      <rPr>
        <sz val="12"/>
        <color indexed="8"/>
        <rFont val="標楷體"/>
        <family val="4"/>
        <charset val="136"/>
      </rPr>
      <t>中華民國對外貿易發展協會</t>
    </r>
    <phoneticPr fontId="6" type="noConversion"/>
  </si>
  <si>
    <r>
      <rPr>
        <sz val="12"/>
        <color indexed="8"/>
        <rFont val="標楷體"/>
        <family val="4"/>
        <charset val="136"/>
      </rPr>
      <t>會展人才</t>
    </r>
    <r>
      <rPr>
        <sz val="12"/>
        <color indexed="8"/>
        <rFont val="Times New Roman"/>
        <family val="1"/>
      </rPr>
      <t>-</t>
    </r>
    <r>
      <rPr>
        <sz val="12"/>
        <color indexed="8"/>
        <rFont val="標楷體"/>
        <family val="4"/>
        <charset val="136"/>
      </rPr>
      <t>在職培訓</t>
    </r>
  </si>
  <si>
    <r>
      <t>3-11</t>
    </r>
    <r>
      <rPr>
        <sz val="12"/>
        <color indexed="8"/>
        <rFont val="標楷體"/>
        <family val="4"/>
        <charset val="136"/>
      </rPr>
      <t>月</t>
    </r>
    <phoneticPr fontId="6" type="noConversion"/>
  </si>
  <si>
    <r>
      <rPr>
        <sz val="12"/>
        <color indexed="8"/>
        <rFont val="標楷體"/>
        <family val="4"/>
        <charset val="136"/>
      </rPr>
      <t>會展人才</t>
    </r>
    <r>
      <rPr>
        <sz val="12"/>
        <color indexed="8"/>
        <rFont val="Times New Roman"/>
        <family val="1"/>
      </rPr>
      <t>-</t>
    </r>
    <r>
      <rPr>
        <sz val="12"/>
        <color indexed="8"/>
        <rFont val="標楷體"/>
        <family val="4"/>
        <charset val="136"/>
      </rPr>
      <t>校院培訓</t>
    </r>
  </si>
  <si>
    <r>
      <t>2019</t>
    </r>
    <r>
      <rPr>
        <sz val="12"/>
        <color indexed="8"/>
        <rFont val="標楷體"/>
        <family val="4"/>
        <charset val="136"/>
      </rPr>
      <t>年全球經濟情勢展望及運用政府資源說明會</t>
    </r>
  </si>
  <si>
    <r>
      <t>2019</t>
    </r>
    <r>
      <rPr>
        <sz val="12"/>
        <color indexed="8"/>
        <rFont val="標楷體"/>
        <family val="4"/>
        <charset val="136"/>
      </rPr>
      <t>年全球經貿情勢展望及拓銷資源說明會</t>
    </r>
  </si>
  <si>
    <t>3/5</t>
  </si>
  <si>
    <t>台北國際工具機展高峰論壇</t>
    <phoneticPr fontId="6" type="noConversion"/>
  </si>
  <si>
    <t>3/5-3/6</t>
  </si>
  <si>
    <r>
      <t>2019</t>
    </r>
    <r>
      <rPr>
        <sz val="12"/>
        <color indexed="8"/>
        <rFont val="標楷體"/>
        <family val="4"/>
        <charset val="136"/>
      </rPr>
      <t>年東京國際食品展</t>
    </r>
  </si>
  <si>
    <t>3/5-3/8</t>
  </si>
  <si>
    <r>
      <rPr>
        <sz val="12"/>
        <color indexed="8"/>
        <rFont val="標楷體"/>
        <family val="4"/>
        <charset val="136"/>
      </rPr>
      <t>印度醫療器材及健康照護產業</t>
    </r>
    <r>
      <rPr>
        <sz val="12"/>
        <color indexed="8"/>
        <rFont val="Times New Roman"/>
        <family val="1"/>
      </rPr>
      <t>-</t>
    </r>
    <r>
      <rPr>
        <sz val="12"/>
        <color indexed="8"/>
        <rFont val="標楷體"/>
        <family val="4"/>
        <charset val="136"/>
      </rPr>
      <t>含台中、高雄共</t>
    </r>
    <r>
      <rPr>
        <sz val="12"/>
        <color indexed="8"/>
        <rFont val="Times New Roman"/>
        <family val="1"/>
      </rPr>
      <t>2</t>
    </r>
    <r>
      <rPr>
        <sz val="12"/>
        <color indexed="8"/>
        <rFont val="標楷體"/>
        <family val="4"/>
        <charset val="136"/>
      </rPr>
      <t>場次</t>
    </r>
    <phoneticPr fontId="6" type="noConversion"/>
  </si>
  <si>
    <r>
      <t>3/6</t>
    </r>
    <r>
      <rPr>
        <sz val="12"/>
        <color indexed="8"/>
        <rFont val="標楷體"/>
        <family val="4"/>
        <charset val="136"/>
      </rPr>
      <t>、</t>
    </r>
    <r>
      <rPr>
        <sz val="12"/>
        <color indexed="8"/>
        <rFont val="Times New Roman"/>
        <family val="1"/>
      </rPr>
      <t>3/13</t>
    </r>
    <phoneticPr fontId="6" type="noConversion"/>
  </si>
  <si>
    <r>
      <rPr>
        <sz val="12"/>
        <color indexed="8"/>
        <rFont val="標楷體"/>
        <family val="4"/>
        <charset val="136"/>
      </rPr>
      <t>日本手工具市場商機說明會</t>
    </r>
  </si>
  <si>
    <r>
      <t>2019</t>
    </r>
    <r>
      <rPr>
        <sz val="12"/>
        <color indexed="8"/>
        <rFont val="標楷體"/>
        <family val="4"/>
        <charset val="136"/>
      </rPr>
      <t>年中南美洲拓銷暨投資訪問團</t>
    </r>
  </si>
  <si>
    <t>3/9-3/25</t>
  </si>
  <si>
    <r>
      <t>2019</t>
    </r>
    <r>
      <rPr>
        <sz val="12"/>
        <color indexed="8"/>
        <rFont val="標楷體"/>
        <family val="4"/>
        <charset val="136"/>
      </rPr>
      <t>年香港</t>
    </r>
    <r>
      <rPr>
        <sz val="12"/>
        <color indexed="8"/>
        <rFont val="Times New Roman"/>
        <family val="1"/>
      </rPr>
      <t>AEON</t>
    </r>
    <r>
      <rPr>
        <sz val="12"/>
        <color indexed="8"/>
        <rFont val="標楷體"/>
        <family val="4"/>
        <charset val="136"/>
      </rPr>
      <t>超市來臺採購洽談會</t>
    </r>
    <r>
      <rPr>
        <sz val="12"/>
        <color indexed="8"/>
        <rFont val="Times New Roman"/>
        <family val="1"/>
      </rPr>
      <t>(</t>
    </r>
    <r>
      <rPr>
        <sz val="12"/>
        <color indexed="8"/>
        <rFont val="標楷體"/>
        <family val="4"/>
        <charset val="136"/>
      </rPr>
      <t>臺南、高雄、臺中</t>
    </r>
    <r>
      <rPr>
        <sz val="12"/>
        <color indexed="8"/>
        <rFont val="Times New Roman"/>
        <family val="1"/>
      </rPr>
      <t>)</t>
    </r>
  </si>
  <si>
    <t>3/12-3/14</t>
  </si>
  <si>
    <r>
      <t>2019</t>
    </r>
    <r>
      <rPr>
        <sz val="12"/>
        <color indexed="8"/>
        <rFont val="標楷體"/>
        <family val="4"/>
        <charset val="136"/>
      </rPr>
      <t>年德國科隆國際牙材展</t>
    </r>
  </si>
  <si>
    <t>3/12-3/16</t>
  </si>
  <si>
    <r>
      <t>2019</t>
    </r>
    <r>
      <rPr>
        <sz val="12"/>
        <color indexed="8"/>
        <rFont val="標楷體"/>
        <family val="4"/>
        <charset val="136"/>
      </rPr>
      <t>年東京國際汽車零配件展</t>
    </r>
  </si>
  <si>
    <t>3/13-3/15</t>
  </si>
  <si>
    <r>
      <rPr>
        <sz val="12"/>
        <color indexed="8"/>
        <rFont val="標楷體"/>
        <family val="4"/>
        <charset val="136"/>
      </rPr>
      <t>新零售藝術</t>
    </r>
    <r>
      <rPr>
        <sz val="12"/>
        <color indexed="8"/>
        <rFont val="Times New Roman"/>
        <family val="1"/>
      </rPr>
      <t>-</t>
    </r>
    <r>
      <rPr>
        <sz val="12"/>
        <color indexed="8"/>
        <rFont val="標楷體"/>
        <family val="4"/>
        <charset val="136"/>
      </rPr>
      <t>品牌包裝創新思考</t>
    </r>
  </si>
  <si>
    <t>3/14</t>
  </si>
  <si>
    <r>
      <rPr>
        <sz val="12"/>
        <color indexed="8"/>
        <rFont val="標楷體"/>
        <family val="4"/>
        <charset val="136"/>
      </rPr>
      <t>印度工具機市場概況說明會</t>
    </r>
  </si>
  <si>
    <r>
      <t>2019</t>
    </r>
    <r>
      <rPr>
        <sz val="12"/>
        <color indexed="8"/>
        <rFont val="標楷體"/>
        <family val="4"/>
        <charset val="136"/>
      </rPr>
      <t>年巴基斯坦工業展及展後拓銷團</t>
    </r>
  </si>
  <si>
    <t>3/18-3/27</t>
  </si>
  <si>
    <r>
      <rPr>
        <sz val="12"/>
        <color indexed="8"/>
        <rFont val="標楷體"/>
        <family val="4"/>
        <charset val="136"/>
      </rPr>
      <t>美國遊戲商務媒合大會</t>
    </r>
  </si>
  <si>
    <t>3/18-3/22</t>
  </si>
  <si>
    <r>
      <t>2019</t>
    </r>
    <r>
      <rPr>
        <sz val="12"/>
        <color indexed="8"/>
        <rFont val="標楷體"/>
        <family val="4"/>
        <charset val="136"/>
      </rPr>
      <t>年越南國際包裝及食品處理展</t>
    </r>
  </si>
  <si>
    <r>
      <rPr>
        <sz val="12"/>
        <color indexed="8"/>
        <rFont val="標楷體"/>
        <family val="4"/>
        <charset val="136"/>
      </rPr>
      <t>清真認證輔導知能養成工作坊</t>
    </r>
  </si>
  <si>
    <t>3/21-3/22</t>
  </si>
  <si>
    <r>
      <t>2019</t>
    </r>
    <r>
      <rPr>
        <sz val="12"/>
        <color indexed="8"/>
        <rFont val="標楷體"/>
        <family val="4"/>
        <charset val="136"/>
      </rPr>
      <t>全球經貿趨勢展望</t>
    </r>
  </si>
  <si>
    <t>3/22</t>
  </si>
  <si>
    <r>
      <rPr>
        <sz val="12"/>
        <color indexed="8"/>
        <rFont val="標楷體"/>
        <family val="4"/>
        <charset val="136"/>
      </rPr>
      <t>德國橡塑膠市場概況說明會</t>
    </r>
  </si>
  <si>
    <r>
      <t>2019</t>
    </r>
    <r>
      <rPr>
        <sz val="12"/>
        <color indexed="8"/>
        <rFont val="標楷體"/>
        <family val="4"/>
        <charset val="136"/>
      </rPr>
      <t>年臺灣農產食品外銷國際市場研討會</t>
    </r>
    <r>
      <rPr>
        <sz val="12"/>
        <color indexed="8"/>
        <rFont val="Times New Roman"/>
        <family val="1"/>
      </rPr>
      <t>(</t>
    </r>
    <r>
      <rPr>
        <sz val="12"/>
        <color indexed="8"/>
        <rFont val="標楷體"/>
        <family val="4"/>
        <charset val="136"/>
      </rPr>
      <t>臺北、臺中、高雄</t>
    </r>
    <r>
      <rPr>
        <sz val="12"/>
        <color indexed="8"/>
        <rFont val="Times New Roman"/>
        <family val="1"/>
      </rPr>
      <t>)</t>
    </r>
  </si>
  <si>
    <t>3/26-3/28</t>
  </si>
  <si>
    <r>
      <rPr>
        <sz val="12"/>
        <color indexed="8"/>
        <rFont val="標楷體"/>
        <family val="4"/>
        <charset val="136"/>
      </rPr>
      <t>緬甸政府採購流程及商機說明會</t>
    </r>
  </si>
  <si>
    <r>
      <t>2019</t>
    </r>
    <r>
      <rPr>
        <sz val="12"/>
        <color indexed="8"/>
        <rFont val="標楷體"/>
        <family val="4"/>
        <charset val="136"/>
      </rPr>
      <t>年中國大陸食品通路商採購大會</t>
    </r>
    <r>
      <rPr>
        <sz val="12"/>
        <color indexed="8"/>
        <rFont val="Times New Roman"/>
        <family val="1"/>
      </rPr>
      <t>(</t>
    </r>
    <r>
      <rPr>
        <sz val="12"/>
        <color indexed="8"/>
        <rFont val="標楷體"/>
        <family val="4"/>
        <charset val="136"/>
      </rPr>
      <t>臺南、臺中</t>
    </r>
    <r>
      <rPr>
        <sz val="12"/>
        <color indexed="8"/>
        <rFont val="Times New Roman"/>
        <family val="1"/>
      </rPr>
      <t>)</t>
    </r>
  </si>
  <si>
    <t>3/27-3/28</t>
  </si>
  <si>
    <r>
      <t>2019</t>
    </r>
    <r>
      <rPr>
        <sz val="12"/>
        <color indexed="8"/>
        <rFont val="標楷體"/>
        <family val="4"/>
        <charset val="136"/>
      </rPr>
      <t>年亞洲物聯網展覽暨會議</t>
    </r>
  </si>
  <si>
    <r>
      <t>2019</t>
    </r>
    <r>
      <rPr>
        <sz val="12"/>
        <color indexed="8"/>
        <rFont val="標楷體"/>
        <family val="4"/>
        <charset val="136"/>
      </rPr>
      <t>年巴拿馬國際商展</t>
    </r>
  </si>
  <si>
    <t>3/27-3/30</t>
  </si>
  <si>
    <r>
      <t xml:space="preserve"> </t>
    </r>
    <r>
      <rPr>
        <sz val="12"/>
        <color indexed="8"/>
        <rFont val="標楷體"/>
        <family val="4"/>
        <charset val="136"/>
      </rPr>
      <t>防止貿易糾紛案例探討研討會</t>
    </r>
    <r>
      <rPr>
        <sz val="12"/>
        <color indexed="8"/>
        <rFont val="Times New Roman"/>
        <family val="1"/>
      </rPr>
      <t>-</t>
    </r>
    <r>
      <rPr>
        <sz val="12"/>
        <color indexed="8"/>
        <rFont val="標楷體"/>
        <family val="4"/>
        <charset val="136"/>
      </rPr>
      <t>含臺南、嘉義共</t>
    </r>
    <r>
      <rPr>
        <sz val="12"/>
        <color indexed="8"/>
        <rFont val="Times New Roman"/>
        <family val="1"/>
      </rPr>
      <t>2</t>
    </r>
    <r>
      <rPr>
        <sz val="12"/>
        <color indexed="8"/>
        <rFont val="標楷體"/>
        <family val="4"/>
        <charset val="136"/>
      </rPr>
      <t>場次</t>
    </r>
  </si>
  <si>
    <r>
      <t>3/28</t>
    </r>
    <r>
      <rPr>
        <sz val="12"/>
        <color indexed="8"/>
        <rFont val="細明體"/>
        <family val="3"/>
        <charset val="136"/>
      </rPr>
      <t>、</t>
    </r>
    <r>
      <rPr>
        <sz val="12"/>
        <color indexed="8"/>
        <rFont val="Times New Roman"/>
        <family val="1"/>
      </rPr>
      <t>6/14</t>
    </r>
    <phoneticPr fontId="6" type="noConversion"/>
  </si>
  <si>
    <r>
      <rPr>
        <sz val="12"/>
        <color indexed="8"/>
        <rFont val="標楷體"/>
        <family val="4"/>
        <charset val="136"/>
      </rPr>
      <t>台蒙經濟聯席會議</t>
    </r>
    <r>
      <rPr>
        <sz val="12"/>
        <color indexed="8"/>
        <rFont val="Times New Roman"/>
        <family val="1"/>
      </rPr>
      <t>-</t>
    </r>
    <r>
      <rPr>
        <sz val="12"/>
        <color indexed="8"/>
        <rFont val="標楷體"/>
        <family val="4"/>
        <charset val="136"/>
      </rPr>
      <t>台灣循環經濟</t>
    </r>
  </si>
  <si>
    <r>
      <t>3/28</t>
    </r>
    <r>
      <rPr>
        <sz val="12"/>
        <rFont val="標楷體"/>
        <family val="4"/>
        <charset val="136"/>
      </rPr>
      <t/>
    </r>
    <phoneticPr fontId="6" type="noConversion"/>
  </si>
  <si>
    <r>
      <rPr>
        <sz val="12"/>
        <color indexed="8"/>
        <rFont val="標楷體"/>
        <family val="4"/>
        <charset val="136"/>
      </rPr>
      <t>國際行銷諮詢暨新南向市場商機說明會</t>
    </r>
  </si>
  <si>
    <t>3/28</t>
  </si>
  <si>
    <r>
      <rPr>
        <sz val="12"/>
        <color indexed="8"/>
        <rFont val="標楷體"/>
        <family val="4"/>
        <charset val="136"/>
      </rPr>
      <t>經濟部桃園幼獅工業區諮詢洽談會</t>
    </r>
  </si>
  <si>
    <t>自行車產業論壇</t>
    <phoneticPr fontId="6" type="noConversion"/>
  </si>
  <si>
    <t>3/28-3/29</t>
  </si>
  <si>
    <r>
      <rPr>
        <sz val="12"/>
        <color indexed="8"/>
        <rFont val="標楷體"/>
        <family val="4"/>
        <charset val="136"/>
      </rPr>
      <t>印尼紡織及製衣機械展</t>
    </r>
  </si>
  <si>
    <t>3/28-3/30</t>
  </si>
  <si>
    <r>
      <rPr>
        <sz val="12"/>
        <color indexed="8"/>
        <rFont val="標楷體"/>
        <family val="4"/>
        <charset val="136"/>
      </rPr>
      <t>智慧紡織論壇</t>
    </r>
  </si>
  <si>
    <r>
      <rPr>
        <sz val="12"/>
        <color indexed="8"/>
        <rFont val="標楷體"/>
        <family val="4"/>
        <charset val="136"/>
      </rPr>
      <t>重大事件風險管理研討會</t>
    </r>
  </si>
  <si>
    <r>
      <t>CMP</t>
    </r>
    <r>
      <rPr>
        <sz val="12"/>
        <color indexed="8"/>
        <rFont val="標楷體"/>
        <family val="4"/>
        <charset val="136"/>
      </rPr>
      <t>認證先修班</t>
    </r>
  </si>
  <si>
    <r>
      <t>4</t>
    </r>
    <r>
      <rPr>
        <sz val="12"/>
        <color indexed="8"/>
        <rFont val="標楷體"/>
        <family val="4"/>
        <charset val="136"/>
      </rPr>
      <t>月</t>
    </r>
  </si>
  <si>
    <r>
      <rPr>
        <sz val="12"/>
        <color indexed="8"/>
        <rFont val="標楷體"/>
        <family val="4"/>
        <charset val="136"/>
      </rPr>
      <t>國內認證班</t>
    </r>
  </si>
  <si>
    <r>
      <t>4-9</t>
    </r>
    <r>
      <rPr>
        <sz val="12"/>
        <color indexed="8"/>
        <rFont val="標楷體"/>
        <family val="4"/>
        <charset val="136"/>
      </rPr>
      <t>月</t>
    </r>
  </si>
  <si>
    <r>
      <t>2019</t>
    </r>
    <r>
      <rPr>
        <sz val="12"/>
        <color indexed="8"/>
        <rFont val="標楷體"/>
        <family val="4"/>
        <charset val="136"/>
      </rPr>
      <t>年漢諾威工業展</t>
    </r>
  </si>
  <si>
    <t>4/1-4/5</t>
  </si>
  <si>
    <r>
      <rPr>
        <sz val="12"/>
        <color indexed="8"/>
        <rFont val="標楷體"/>
        <family val="4"/>
        <charset val="136"/>
      </rPr>
      <t>日本國際授權展</t>
    </r>
  </si>
  <si>
    <t>4/3-4/5</t>
  </si>
  <si>
    <r>
      <rPr>
        <sz val="12"/>
        <color indexed="8"/>
        <rFont val="標楷體"/>
        <family val="4"/>
        <charset val="136"/>
      </rPr>
      <t>馬來西亞國際清真展</t>
    </r>
  </si>
  <si>
    <t>4/3-4/6</t>
  </si>
  <si>
    <r>
      <t>2019</t>
    </r>
    <r>
      <rPr>
        <sz val="12"/>
        <color indexed="8"/>
        <rFont val="標楷體"/>
        <family val="4"/>
        <charset val="136"/>
      </rPr>
      <t>年澳洲國際汽車售後服務零配件展</t>
    </r>
  </si>
  <si>
    <r>
      <t>2019</t>
    </r>
    <r>
      <rPr>
        <sz val="12"/>
        <color indexed="8"/>
        <rFont val="標楷體"/>
        <family val="4"/>
        <charset val="136"/>
      </rPr>
      <t>年南亞貿易訪問團</t>
    </r>
    <r>
      <rPr>
        <sz val="12"/>
        <color indexed="8"/>
        <rFont val="Times New Roman"/>
        <family val="1"/>
      </rPr>
      <t>(</t>
    </r>
    <r>
      <rPr>
        <sz val="12"/>
        <color indexed="8"/>
        <rFont val="標楷體"/>
        <family val="4"/>
        <charset val="136"/>
      </rPr>
      <t>一</t>
    </r>
    <r>
      <rPr>
        <sz val="12"/>
        <color indexed="8"/>
        <rFont val="Times New Roman"/>
        <family val="1"/>
      </rPr>
      <t>)</t>
    </r>
  </si>
  <si>
    <t>4/7-4/20</t>
  </si>
  <si>
    <r>
      <rPr>
        <sz val="12"/>
        <color indexed="8"/>
        <rFont val="標楷體"/>
        <family val="4"/>
        <charset val="136"/>
      </rPr>
      <t>網紅經濟行銷學：馬來西亞篇</t>
    </r>
  </si>
  <si>
    <t>4/9</t>
  </si>
  <si>
    <r>
      <t>2019</t>
    </r>
    <r>
      <rPr>
        <sz val="12"/>
        <color indexed="8"/>
        <rFont val="標楷體"/>
        <family val="4"/>
        <charset val="136"/>
      </rPr>
      <t>年韓國</t>
    </r>
    <r>
      <rPr>
        <sz val="12"/>
        <color indexed="8"/>
        <rFont val="Times New Roman"/>
        <family val="1"/>
      </rPr>
      <t>HANARO</t>
    </r>
    <r>
      <rPr>
        <sz val="12"/>
        <color indexed="8"/>
        <rFont val="標楷體"/>
        <family val="4"/>
        <charset val="136"/>
      </rPr>
      <t>超市採購洽談會</t>
    </r>
  </si>
  <si>
    <r>
      <rPr>
        <sz val="12"/>
        <color indexed="8"/>
        <rFont val="標楷體"/>
        <family val="4"/>
        <charset val="136"/>
      </rPr>
      <t>越南工具機市場概況說明會</t>
    </r>
  </si>
  <si>
    <r>
      <t>2019</t>
    </r>
    <r>
      <rPr>
        <sz val="12"/>
        <color indexed="8"/>
        <rFont val="標楷體"/>
        <family val="4"/>
        <charset val="136"/>
      </rPr>
      <t>年美西國際安全科技展</t>
    </r>
  </si>
  <si>
    <t>4/10-4/22</t>
  </si>
  <si>
    <r>
      <rPr>
        <sz val="12"/>
        <color indexed="8"/>
        <rFont val="標楷體"/>
        <family val="4"/>
        <charset val="136"/>
      </rPr>
      <t>連鎖加盟買主交流暨商機洽談會</t>
    </r>
  </si>
  <si>
    <r>
      <t>2019</t>
    </r>
    <r>
      <rPr>
        <sz val="12"/>
        <color indexed="8"/>
        <rFont val="標楷體"/>
        <family val="4"/>
        <charset val="136"/>
      </rPr>
      <t>年中東歐巿場拓銷團</t>
    </r>
    <r>
      <rPr>
        <sz val="12"/>
        <color indexed="8"/>
        <rFont val="Times New Roman"/>
        <family val="1"/>
      </rPr>
      <t>(</t>
    </r>
    <r>
      <rPr>
        <sz val="12"/>
        <color indexed="8"/>
        <rFont val="標楷體"/>
        <family val="4"/>
        <charset val="136"/>
      </rPr>
      <t>春季團</t>
    </r>
    <r>
      <rPr>
        <sz val="12"/>
        <color indexed="8"/>
        <rFont val="Times New Roman"/>
        <family val="1"/>
      </rPr>
      <t>)</t>
    </r>
  </si>
  <si>
    <t>4/13-5/2</t>
  </si>
  <si>
    <r>
      <rPr>
        <sz val="12"/>
        <color indexed="8"/>
        <rFont val="標楷體"/>
        <family val="4"/>
        <charset val="136"/>
      </rPr>
      <t>第</t>
    </r>
    <r>
      <rPr>
        <sz val="12"/>
        <color indexed="8"/>
        <rFont val="Times New Roman"/>
        <family val="1"/>
      </rPr>
      <t>125</t>
    </r>
    <r>
      <rPr>
        <sz val="12"/>
        <color indexed="8"/>
        <rFont val="標楷體"/>
        <family val="4"/>
        <charset val="136"/>
      </rPr>
      <t>屆中國進出口商品交易會（春季廣交會）</t>
    </r>
  </si>
  <si>
    <t>4/15-4/19</t>
  </si>
  <si>
    <r>
      <rPr>
        <sz val="12"/>
        <color indexed="8"/>
        <rFont val="標楷體"/>
        <family val="4"/>
        <charset val="136"/>
      </rPr>
      <t>臺灣長照業赴日本考察團</t>
    </r>
  </si>
  <si>
    <t>4/15-4/20</t>
  </si>
  <si>
    <r>
      <t>2019</t>
    </r>
    <r>
      <rPr>
        <sz val="12"/>
        <color indexed="8"/>
        <rFont val="標楷體"/>
        <family val="4"/>
        <charset val="136"/>
      </rPr>
      <t>年中亞及土耳其市場貿易暨投資布局團</t>
    </r>
  </si>
  <si>
    <t>4/16-4/26</t>
  </si>
  <si>
    <r>
      <t>2019</t>
    </r>
    <r>
      <rPr>
        <sz val="12"/>
        <color indexed="8"/>
        <rFont val="標楷體"/>
        <family val="4"/>
        <charset val="136"/>
      </rPr>
      <t>年日本</t>
    </r>
    <r>
      <rPr>
        <sz val="12"/>
        <color indexed="8"/>
        <rFont val="Times New Roman"/>
        <family val="1"/>
      </rPr>
      <t>AEON</t>
    </r>
    <r>
      <rPr>
        <sz val="12"/>
        <color indexed="8"/>
        <rFont val="標楷體"/>
        <family val="4"/>
        <charset val="136"/>
      </rPr>
      <t>超市採購洽談會</t>
    </r>
  </si>
  <si>
    <r>
      <rPr>
        <sz val="12"/>
        <color indexed="8"/>
        <rFont val="標楷體"/>
        <family val="4"/>
        <charset val="136"/>
      </rPr>
      <t>專利知多少</t>
    </r>
  </si>
  <si>
    <r>
      <rPr>
        <sz val="12"/>
        <color indexed="8"/>
        <rFont val="標楷體"/>
        <family val="4"/>
        <charset val="136"/>
      </rPr>
      <t>大型運動賽事整合行銷專案</t>
    </r>
    <r>
      <rPr>
        <sz val="12"/>
        <color indexed="8"/>
        <rFont val="Times New Roman"/>
        <family val="1"/>
      </rPr>
      <t>-</t>
    </r>
    <r>
      <rPr>
        <sz val="12"/>
        <color indexed="8"/>
        <rFont val="標楷體"/>
        <family val="4"/>
        <charset val="136"/>
      </rPr>
      <t>日本大型賽事創意禮品商機日</t>
    </r>
  </si>
  <si>
    <r>
      <t>Taiwan Beauty</t>
    </r>
    <r>
      <rPr>
        <sz val="12"/>
        <color indexed="8"/>
        <rFont val="標楷體"/>
        <family val="4"/>
        <charset val="136"/>
      </rPr>
      <t>行銷推廣計畫</t>
    </r>
    <r>
      <rPr>
        <sz val="12"/>
        <color indexed="8"/>
        <rFont val="Times New Roman"/>
        <family val="1"/>
      </rPr>
      <t>-</t>
    </r>
    <r>
      <rPr>
        <sz val="12"/>
        <color indexed="8"/>
        <rFont val="標楷體"/>
        <family val="4"/>
        <charset val="136"/>
      </rPr>
      <t>新南向整合行銷活動暨商機拓銷團</t>
    </r>
  </si>
  <si>
    <t>4/17-4/24</t>
  </si>
  <si>
    <t>國際設計趨勢及通路開發研討會</t>
    <phoneticPr fontId="6" type="noConversion"/>
  </si>
  <si>
    <r>
      <rPr>
        <sz val="12"/>
        <color indexed="8"/>
        <rFont val="標楷體"/>
        <family val="4"/>
        <charset val="136"/>
      </rPr>
      <t>台灣文創產業研討會</t>
    </r>
  </si>
  <si>
    <r>
      <rPr>
        <sz val="12"/>
        <color indexed="8"/>
        <rFont val="標楷體"/>
        <family val="4"/>
        <charset val="136"/>
      </rPr>
      <t>台灣文創產業商務洽談媒合會</t>
    </r>
  </si>
  <si>
    <r>
      <rPr>
        <sz val="12"/>
        <color indexed="8"/>
        <rFont val="標楷體"/>
        <family val="4"/>
        <charset val="136"/>
      </rPr>
      <t>進出口廠商與跨境電商物流操作實務</t>
    </r>
  </si>
  <si>
    <r>
      <rPr>
        <sz val="12"/>
        <color indexed="8"/>
        <rFont val="標楷體"/>
        <family val="4"/>
        <charset val="136"/>
      </rPr>
      <t>新情勢下台商經營策略與投資布局</t>
    </r>
  </si>
  <si>
    <r>
      <rPr>
        <sz val="12"/>
        <color indexed="8"/>
        <rFont val="標楷體"/>
        <family val="4"/>
        <charset val="136"/>
      </rPr>
      <t>產業聚落採購大會</t>
    </r>
    <r>
      <rPr>
        <sz val="12"/>
        <color indexed="8"/>
        <rFont val="Times New Roman"/>
        <family val="1"/>
      </rPr>
      <t>(</t>
    </r>
    <r>
      <rPr>
        <sz val="12"/>
        <color indexed="8"/>
        <rFont val="標楷體"/>
        <family val="4"/>
        <charset val="136"/>
      </rPr>
      <t>北部</t>
    </r>
    <r>
      <rPr>
        <sz val="12"/>
        <color indexed="8"/>
        <rFont val="Times New Roman"/>
        <family val="1"/>
      </rPr>
      <t>)-</t>
    </r>
    <r>
      <rPr>
        <sz val="12"/>
        <color indexed="8"/>
        <rFont val="標楷體"/>
        <family val="4"/>
        <charset val="136"/>
      </rPr>
      <t>綠循環</t>
    </r>
  </si>
  <si>
    <t>4/24</t>
  </si>
  <si>
    <r>
      <rPr>
        <sz val="12"/>
        <color indexed="8"/>
        <rFont val="標楷體"/>
        <family val="4"/>
        <charset val="136"/>
      </rPr>
      <t>產業聚落採購大會</t>
    </r>
    <r>
      <rPr>
        <sz val="12"/>
        <color indexed="8"/>
        <rFont val="Times New Roman"/>
        <family val="1"/>
      </rPr>
      <t>(</t>
    </r>
    <r>
      <rPr>
        <sz val="12"/>
        <color indexed="8"/>
        <rFont val="標楷體"/>
        <family val="4"/>
        <charset val="136"/>
      </rPr>
      <t>北部</t>
    </r>
    <r>
      <rPr>
        <sz val="12"/>
        <color indexed="8"/>
        <rFont val="Times New Roman"/>
        <family val="1"/>
      </rPr>
      <t>)-</t>
    </r>
    <r>
      <rPr>
        <sz val="12"/>
        <color indexed="8"/>
        <rFont val="標楷體"/>
        <family val="4"/>
        <charset val="136"/>
      </rPr>
      <t>智慧城市</t>
    </r>
  </si>
  <si>
    <r>
      <rPr>
        <sz val="12"/>
        <color indexed="8"/>
        <rFont val="標楷體"/>
        <family val="4"/>
        <charset val="136"/>
      </rPr>
      <t>產業聚落採購大會</t>
    </r>
    <r>
      <rPr>
        <sz val="12"/>
        <color indexed="8"/>
        <rFont val="Times New Roman"/>
        <family val="1"/>
      </rPr>
      <t>(</t>
    </r>
    <r>
      <rPr>
        <sz val="12"/>
        <color indexed="8"/>
        <rFont val="標楷體"/>
        <family val="4"/>
        <charset val="136"/>
      </rPr>
      <t>北部</t>
    </r>
    <r>
      <rPr>
        <sz val="12"/>
        <color indexed="8"/>
        <rFont val="Times New Roman"/>
        <family val="1"/>
      </rPr>
      <t>)-</t>
    </r>
    <r>
      <rPr>
        <sz val="12"/>
        <color indexed="8"/>
        <rFont val="標楷體"/>
        <family val="4"/>
        <charset val="136"/>
      </rPr>
      <t>通訊</t>
    </r>
  </si>
  <si>
    <r>
      <rPr>
        <sz val="12"/>
        <color indexed="8"/>
        <rFont val="標楷體"/>
        <family val="4"/>
        <charset val="136"/>
      </rPr>
      <t>國際貿易實務與市場開發</t>
    </r>
  </si>
  <si>
    <r>
      <t>4/24</t>
    </r>
    <r>
      <rPr>
        <sz val="12"/>
        <color indexed="8"/>
        <rFont val="標楷體"/>
        <family val="4"/>
        <charset val="136"/>
      </rPr>
      <t>、</t>
    </r>
    <r>
      <rPr>
        <sz val="12"/>
        <color indexed="8"/>
        <rFont val="Times New Roman"/>
        <family val="1"/>
      </rPr>
      <t>7/5</t>
    </r>
    <phoneticPr fontId="6" type="noConversion"/>
  </si>
  <si>
    <r>
      <t>2019</t>
    </r>
    <r>
      <rPr>
        <sz val="12"/>
        <color indexed="8"/>
        <rFont val="標楷體"/>
        <family val="4"/>
        <charset val="136"/>
      </rPr>
      <t>年臺南熱帶水果及其加工品國際採購日</t>
    </r>
  </si>
  <si>
    <r>
      <t>2019</t>
    </r>
    <r>
      <rPr>
        <sz val="12"/>
        <color indexed="8"/>
        <rFont val="標楷體"/>
        <family val="4"/>
        <charset val="136"/>
      </rPr>
      <t>年</t>
    </r>
    <r>
      <rPr>
        <sz val="12"/>
        <color indexed="8"/>
        <rFont val="Times New Roman"/>
        <family val="1"/>
      </rPr>
      <t>AMPA</t>
    </r>
    <r>
      <rPr>
        <sz val="12"/>
        <color indexed="8"/>
        <rFont val="標楷體"/>
        <family val="4"/>
        <charset val="136"/>
      </rPr>
      <t>電動車行銷聯盟館</t>
    </r>
  </si>
  <si>
    <t>4/24-4/27</t>
  </si>
  <si>
    <r>
      <t>2019</t>
    </r>
    <r>
      <rPr>
        <sz val="12"/>
        <color indexed="8"/>
        <rFont val="標楷體"/>
        <family val="4"/>
        <charset val="136"/>
      </rPr>
      <t>年東南亞貿易訪問團</t>
    </r>
  </si>
  <si>
    <t>4/24-5/8</t>
  </si>
  <si>
    <r>
      <t>2019</t>
    </r>
    <r>
      <rPr>
        <sz val="12"/>
        <color indexed="8"/>
        <rFont val="標楷體"/>
        <family val="4"/>
        <charset val="136"/>
      </rPr>
      <t>年臺灣食品通路商採購洽談會</t>
    </r>
    <r>
      <rPr>
        <sz val="12"/>
        <color indexed="8"/>
        <rFont val="Times New Roman"/>
        <family val="1"/>
      </rPr>
      <t>(</t>
    </r>
    <r>
      <rPr>
        <sz val="12"/>
        <color indexed="8"/>
        <rFont val="標楷體"/>
        <family val="4"/>
        <charset val="136"/>
      </rPr>
      <t>臺中</t>
    </r>
    <r>
      <rPr>
        <sz val="12"/>
        <color indexed="8"/>
        <rFont val="Times New Roman"/>
        <family val="1"/>
      </rPr>
      <t>)</t>
    </r>
  </si>
  <si>
    <t>4/25</t>
  </si>
  <si>
    <r>
      <rPr>
        <sz val="12"/>
        <color indexed="8"/>
        <rFont val="標楷體"/>
        <family val="4"/>
        <charset val="136"/>
      </rPr>
      <t>說故事行銷</t>
    </r>
  </si>
  <si>
    <r>
      <rPr>
        <sz val="12"/>
        <color indexed="8"/>
        <rFont val="標楷體"/>
        <family val="4"/>
        <charset val="136"/>
      </rPr>
      <t>土耳其、哈薩克市場商機說明會</t>
    </r>
  </si>
  <si>
    <r>
      <rPr>
        <sz val="12"/>
        <color indexed="8"/>
        <rFont val="標楷體"/>
        <family val="4"/>
        <charset val="136"/>
      </rPr>
      <t>高雄市各級農會</t>
    </r>
    <r>
      <rPr>
        <sz val="12"/>
        <color indexed="8"/>
        <rFont val="Times New Roman"/>
        <family val="1"/>
      </rPr>
      <t>108</t>
    </r>
    <r>
      <rPr>
        <sz val="12"/>
        <color indexed="8"/>
        <rFont val="標楷體"/>
        <family val="4"/>
        <charset val="136"/>
      </rPr>
      <t>年度農產品外銷講習會計畫</t>
    </r>
  </si>
  <si>
    <t>4/30</t>
  </si>
  <si>
    <t>會展行銷與廣宣規劃研討會</t>
    <phoneticPr fontId="6" type="noConversion"/>
  </si>
  <si>
    <r>
      <t>CMP</t>
    </r>
    <r>
      <rPr>
        <sz val="12"/>
        <color indexed="8"/>
        <rFont val="標楷體"/>
        <family val="4"/>
        <charset val="136"/>
      </rPr>
      <t>認證衝刺班</t>
    </r>
  </si>
  <si>
    <r>
      <t>5-7</t>
    </r>
    <r>
      <rPr>
        <sz val="12"/>
        <color indexed="8"/>
        <rFont val="標楷體"/>
        <family val="4"/>
        <charset val="136"/>
      </rPr>
      <t>月</t>
    </r>
  </si>
  <si>
    <r>
      <rPr>
        <sz val="12"/>
        <color indexed="8"/>
        <rFont val="標楷體"/>
        <family val="4"/>
        <charset val="136"/>
      </rPr>
      <t>大陸閩戇市場商機與進口三證規定及物流說明會</t>
    </r>
  </si>
  <si>
    <t>5/2</t>
  </si>
  <si>
    <r>
      <t>2019</t>
    </r>
    <r>
      <rPr>
        <sz val="12"/>
        <color indexed="8"/>
        <rFont val="標楷體"/>
        <family val="4"/>
        <charset val="136"/>
      </rPr>
      <t>年臺灣中草藥原物料供應鏈團</t>
    </r>
  </si>
  <si>
    <t>5/5-5/10</t>
  </si>
  <si>
    <r>
      <t>2019</t>
    </r>
    <r>
      <rPr>
        <sz val="12"/>
        <color indexed="8"/>
        <rFont val="標楷體"/>
        <family val="4"/>
        <charset val="136"/>
      </rPr>
      <t>年香港國際食品展</t>
    </r>
  </si>
  <si>
    <t>5/7-5/10</t>
  </si>
  <si>
    <r>
      <t>2019</t>
    </r>
    <r>
      <rPr>
        <sz val="12"/>
        <color indexed="8"/>
        <rFont val="標楷體"/>
        <family val="4"/>
        <charset val="136"/>
      </rPr>
      <t>年通訊建設及聯網應用商機開發團</t>
    </r>
  </si>
  <si>
    <t>5/7-5/18</t>
  </si>
  <si>
    <r>
      <rPr>
        <sz val="12"/>
        <color indexed="8"/>
        <rFont val="標楷體"/>
        <family val="4"/>
        <charset val="136"/>
      </rPr>
      <t>清真市場商機及認證推廣說明會</t>
    </r>
  </si>
  <si>
    <r>
      <rPr>
        <sz val="12"/>
        <color indexed="8"/>
        <rFont val="標楷體"/>
        <family val="4"/>
        <charset val="136"/>
      </rPr>
      <t>溝通協作放大絕</t>
    </r>
    <r>
      <rPr>
        <sz val="12"/>
        <color indexed="8"/>
        <rFont val="Times New Roman"/>
        <family val="1"/>
      </rPr>
      <t>-</t>
    </r>
    <r>
      <rPr>
        <sz val="12"/>
        <color indexed="8"/>
        <rFont val="標楷體"/>
        <family val="4"/>
        <charset val="136"/>
      </rPr>
      <t>看對場合說對話，豬隊友變神隊友</t>
    </r>
  </si>
  <si>
    <r>
      <t>2019</t>
    </r>
    <r>
      <rPr>
        <sz val="12"/>
        <color indexed="8"/>
        <rFont val="標楷體"/>
        <family val="4"/>
        <charset val="136"/>
      </rPr>
      <t>年泰國國際工業展</t>
    </r>
  </si>
  <si>
    <r>
      <rPr>
        <sz val="12"/>
        <color indexed="8"/>
        <rFont val="標楷體"/>
        <family val="4"/>
        <charset val="136"/>
      </rPr>
      <t>【網紅經濟發展趨勢及現況發展】研討會</t>
    </r>
  </si>
  <si>
    <t>5/9</t>
  </si>
  <si>
    <r>
      <rPr>
        <sz val="12"/>
        <color indexed="8"/>
        <rFont val="標楷體"/>
        <family val="4"/>
        <charset val="136"/>
      </rPr>
      <t>國際食品市場拓銷攻略說明會</t>
    </r>
  </si>
  <si>
    <t>5/10</t>
  </si>
  <si>
    <r>
      <rPr>
        <sz val="12"/>
        <color indexed="8"/>
        <rFont val="標楷體"/>
        <family val="4"/>
        <charset val="136"/>
      </rPr>
      <t>提升廠商競爭力專題演講</t>
    </r>
  </si>
  <si>
    <r>
      <t>5/13</t>
    </r>
    <r>
      <rPr>
        <sz val="12"/>
        <color indexed="8"/>
        <rFont val="標楷體"/>
        <family val="4"/>
        <charset val="136"/>
      </rPr>
      <t>、</t>
    </r>
    <r>
      <rPr>
        <sz val="12"/>
        <color indexed="8"/>
        <rFont val="Times New Roman"/>
        <family val="1"/>
      </rPr>
      <t>6/21</t>
    </r>
    <phoneticPr fontId="6" type="noConversion"/>
  </si>
  <si>
    <r>
      <rPr>
        <sz val="12"/>
        <color indexed="8"/>
        <rFont val="標楷體"/>
        <family val="4"/>
        <charset val="136"/>
      </rPr>
      <t>台南科技工業區廠商協進會諮詢洽談會</t>
    </r>
  </si>
  <si>
    <t>5/14</t>
  </si>
  <si>
    <r>
      <t>2019</t>
    </r>
    <r>
      <rPr>
        <sz val="12"/>
        <color indexed="8"/>
        <rFont val="標楷體"/>
        <family val="4"/>
        <charset val="136"/>
      </rPr>
      <t>年澳洲墨爾本國家製造展</t>
    </r>
  </si>
  <si>
    <t>5/14-5/17</t>
  </si>
  <si>
    <r>
      <rPr>
        <sz val="12"/>
        <color indexed="8"/>
        <rFont val="標楷體"/>
        <family val="4"/>
        <charset val="136"/>
      </rPr>
      <t>掌握潛力商機</t>
    </r>
    <r>
      <rPr>
        <sz val="12"/>
        <color indexed="8"/>
        <rFont val="Times New Roman"/>
        <family val="1"/>
      </rPr>
      <t>-</t>
    </r>
    <r>
      <rPr>
        <sz val="12"/>
        <color indexed="8"/>
        <rFont val="標楷體"/>
        <family val="4"/>
        <charset val="136"/>
      </rPr>
      <t>成功拓銷印尼與穆斯林清真市場研討會</t>
    </r>
  </si>
  <si>
    <t>5/15</t>
  </si>
  <si>
    <r>
      <t>2019</t>
    </r>
    <r>
      <rPr>
        <sz val="12"/>
        <color indexed="8"/>
        <rFont val="標楷體"/>
        <family val="4"/>
        <charset val="136"/>
      </rPr>
      <t>年德國太陽光電展</t>
    </r>
  </si>
  <si>
    <t>5/15-5/17</t>
  </si>
  <si>
    <r>
      <rPr>
        <sz val="12"/>
        <color indexed="8"/>
        <rFont val="標楷體"/>
        <family val="4"/>
        <charset val="136"/>
      </rPr>
      <t>印度臺灣形象展</t>
    </r>
  </si>
  <si>
    <t>5/16-5/18</t>
  </si>
  <si>
    <r>
      <rPr>
        <sz val="12"/>
        <color indexed="8"/>
        <rFont val="標楷體"/>
        <family val="4"/>
        <charset val="136"/>
      </rPr>
      <t>印度臺灣形象展設置</t>
    </r>
    <r>
      <rPr>
        <sz val="12"/>
        <color indexed="8"/>
        <rFont val="Times New Roman"/>
        <family val="1"/>
      </rPr>
      <t xml:space="preserve"> </t>
    </r>
    <r>
      <rPr>
        <sz val="12"/>
        <color indexed="8"/>
        <rFont val="標楷體"/>
        <family val="4"/>
        <charset val="136"/>
      </rPr>
      <t>臺灣健康產業形象館</t>
    </r>
  </si>
  <si>
    <r>
      <t>2019</t>
    </r>
    <r>
      <rPr>
        <sz val="12"/>
        <color indexed="8"/>
        <rFont val="標楷體"/>
        <family val="4"/>
        <charset val="136"/>
      </rPr>
      <t>年福州海峽兩岸經貿交易會</t>
    </r>
  </si>
  <si>
    <t>5/18-5/22</t>
  </si>
  <si>
    <r>
      <t>2019</t>
    </r>
    <r>
      <rPr>
        <sz val="12"/>
        <color indexed="8"/>
        <rFont val="標楷體"/>
        <family val="4"/>
        <charset val="136"/>
      </rPr>
      <t>年扣件業赴美墨拓銷團</t>
    </r>
  </si>
  <si>
    <t>5/18-5/26</t>
  </si>
  <si>
    <r>
      <rPr>
        <sz val="12"/>
        <color indexed="8"/>
        <rFont val="標楷體"/>
        <family val="4"/>
        <charset val="136"/>
      </rPr>
      <t>大型運動賽事整合行銷專案</t>
    </r>
    <r>
      <rPr>
        <sz val="12"/>
        <color indexed="8"/>
        <rFont val="Times New Roman"/>
        <family val="1"/>
      </rPr>
      <t>-</t>
    </r>
    <r>
      <rPr>
        <sz val="12"/>
        <color indexed="8"/>
        <rFont val="標楷體"/>
        <family val="4"/>
        <charset val="136"/>
      </rPr>
      <t>日本大型賽事臺灣商品巡迴展示會</t>
    </r>
  </si>
  <si>
    <t>5/20-5/25</t>
  </si>
  <si>
    <r>
      <t>2019</t>
    </r>
    <r>
      <rPr>
        <sz val="12"/>
        <color indexed="8"/>
        <rFont val="標楷體"/>
        <family val="4"/>
        <charset val="136"/>
      </rPr>
      <t>年美商</t>
    </r>
    <r>
      <rPr>
        <sz val="12"/>
        <color indexed="8"/>
        <rFont val="Times New Roman"/>
        <family val="1"/>
      </rPr>
      <t>Keystone Natural Holdings</t>
    </r>
    <r>
      <rPr>
        <sz val="12"/>
        <color indexed="8"/>
        <rFont val="標楷體"/>
        <family val="4"/>
        <charset val="136"/>
      </rPr>
      <t>採購洽談會</t>
    </r>
  </si>
  <si>
    <t>5/21</t>
  </si>
  <si>
    <r>
      <t>2019</t>
    </r>
    <r>
      <rPr>
        <sz val="12"/>
        <color indexed="8"/>
        <rFont val="標楷體"/>
        <family val="4"/>
        <charset val="136"/>
      </rPr>
      <t>年首爾國際食品展</t>
    </r>
  </si>
  <si>
    <t>5/21-5/24</t>
  </si>
  <si>
    <r>
      <rPr>
        <sz val="12"/>
        <color indexed="8"/>
        <rFont val="標楷體"/>
        <family val="4"/>
        <charset val="136"/>
      </rPr>
      <t>臺灣健康產業長春及青島參訪交流團</t>
    </r>
  </si>
  <si>
    <t>5/26-6/1</t>
  </si>
  <si>
    <t>台北國際電腦展產業論壇(共3場)</t>
    <phoneticPr fontId="6" type="noConversion"/>
  </si>
  <si>
    <t>5/28-5/29</t>
  </si>
  <si>
    <r>
      <rPr>
        <sz val="12"/>
        <color indexed="8"/>
        <rFont val="標楷體"/>
        <family val="4"/>
        <charset val="136"/>
      </rPr>
      <t>從</t>
    </r>
    <r>
      <rPr>
        <sz val="12"/>
        <color indexed="8"/>
        <rFont val="Times New Roman"/>
        <family val="1"/>
      </rPr>
      <t>AI</t>
    </r>
    <r>
      <rPr>
        <sz val="12"/>
        <color indexed="8"/>
        <rFont val="標楷體"/>
        <family val="4"/>
        <charset val="136"/>
      </rPr>
      <t>到機器人</t>
    </r>
    <r>
      <rPr>
        <sz val="12"/>
        <color indexed="8"/>
        <rFont val="Times New Roman"/>
        <family val="1"/>
      </rPr>
      <t>:</t>
    </r>
    <r>
      <rPr>
        <sz val="12"/>
        <color indexed="8"/>
        <rFont val="標楷體"/>
        <family val="4"/>
        <charset val="136"/>
      </rPr>
      <t>台灣的契機</t>
    </r>
  </si>
  <si>
    <r>
      <rPr>
        <sz val="12"/>
        <color indexed="8"/>
        <rFont val="標楷體"/>
        <family val="4"/>
        <charset val="136"/>
      </rPr>
      <t>進出口廠商與跨境電商之物流操作實務</t>
    </r>
  </si>
  <si>
    <r>
      <rPr>
        <sz val="12"/>
        <color indexed="8"/>
        <rFont val="標楷體"/>
        <family val="4"/>
        <charset val="136"/>
      </rPr>
      <t>貿易管理說明會</t>
    </r>
  </si>
  <si>
    <r>
      <t>5/28</t>
    </r>
    <r>
      <rPr>
        <sz val="12"/>
        <color indexed="8"/>
        <rFont val="標楷體"/>
        <family val="4"/>
        <charset val="136"/>
      </rPr>
      <t>、</t>
    </r>
    <r>
      <rPr>
        <sz val="12"/>
        <color indexed="8"/>
        <rFont val="Times New Roman"/>
        <family val="1"/>
      </rPr>
      <t>6/14</t>
    </r>
    <r>
      <rPr>
        <sz val="12"/>
        <color indexed="8"/>
        <rFont val="標楷體"/>
        <family val="4"/>
        <charset val="136"/>
      </rPr>
      <t>、</t>
    </r>
    <r>
      <rPr>
        <sz val="12"/>
        <color indexed="8"/>
        <rFont val="Times New Roman"/>
        <family val="1"/>
      </rPr>
      <t>7/2</t>
    </r>
    <phoneticPr fontId="6" type="noConversion"/>
  </si>
  <si>
    <r>
      <t>2019</t>
    </r>
    <r>
      <rPr>
        <sz val="12"/>
        <color indexed="8"/>
        <rFont val="標楷體"/>
        <family val="4"/>
        <charset val="136"/>
      </rPr>
      <t>年泰國國際食品展</t>
    </r>
  </si>
  <si>
    <t>5/28-6/1</t>
  </si>
  <si>
    <r>
      <rPr>
        <sz val="12"/>
        <color indexed="8"/>
        <rFont val="標楷體"/>
        <family val="4"/>
        <charset val="136"/>
      </rPr>
      <t>歐銀貿易融資說明會</t>
    </r>
  </si>
  <si>
    <r>
      <rPr>
        <sz val="12"/>
        <color indexed="8"/>
        <rFont val="標楷體"/>
        <family val="4"/>
        <charset val="136"/>
      </rPr>
      <t>北京國際文化創意博覽會</t>
    </r>
  </si>
  <si>
    <t>5/29-6/1</t>
  </si>
  <si>
    <r>
      <rPr>
        <sz val="12"/>
        <color indexed="8"/>
        <rFont val="標楷體"/>
        <family val="4"/>
        <charset val="136"/>
      </rPr>
      <t>新竹竹北生醫園區諮詢洽談會</t>
    </r>
  </si>
  <si>
    <r>
      <rPr>
        <sz val="12"/>
        <color indexed="8"/>
        <rFont val="標楷體"/>
        <family val="4"/>
        <charset val="136"/>
      </rPr>
      <t>兩岸報關通關實務</t>
    </r>
  </si>
  <si>
    <r>
      <t>2019</t>
    </r>
    <r>
      <rPr>
        <sz val="12"/>
        <color indexed="8"/>
        <rFont val="標楷體"/>
        <family val="4"/>
        <charset val="136"/>
      </rPr>
      <t>年北美生物科技產業展</t>
    </r>
    <r>
      <rPr>
        <sz val="12"/>
        <color indexed="8"/>
        <rFont val="Times New Roman"/>
        <family val="1"/>
      </rPr>
      <t>(BIO 2019)</t>
    </r>
  </si>
  <si>
    <t>6/3-6/6</t>
  </si>
  <si>
    <r>
      <rPr>
        <sz val="12"/>
        <color indexed="8"/>
        <rFont val="標楷體"/>
        <family val="4"/>
        <charset val="136"/>
      </rPr>
      <t>國際行銷諮詢洽談會</t>
    </r>
    <r>
      <rPr>
        <sz val="12"/>
        <color indexed="8"/>
        <rFont val="Times New Roman"/>
        <family val="1"/>
      </rPr>
      <t>-</t>
    </r>
    <r>
      <rPr>
        <sz val="12"/>
        <color indexed="8"/>
        <rFont val="標楷體"/>
        <family val="4"/>
        <charset val="136"/>
      </rPr>
      <t>含宜蘭、新竹、彰化、台南、高雄</t>
    </r>
    <r>
      <rPr>
        <sz val="12"/>
        <color indexed="8"/>
        <rFont val="Times New Roman"/>
        <family val="1"/>
      </rPr>
      <t>2</t>
    </r>
    <r>
      <rPr>
        <sz val="12"/>
        <color indexed="8"/>
        <rFont val="標楷體"/>
        <family val="4"/>
        <charset val="136"/>
      </rPr>
      <t>場，共</t>
    </r>
    <r>
      <rPr>
        <sz val="12"/>
        <color indexed="8"/>
        <rFont val="Times New Roman"/>
        <family val="1"/>
      </rPr>
      <t>6</t>
    </r>
    <r>
      <rPr>
        <sz val="12"/>
        <color indexed="8"/>
        <rFont val="標楷體"/>
        <family val="4"/>
        <charset val="136"/>
      </rPr>
      <t>場次</t>
    </r>
    <phoneticPr fontId="6" type="noConversion"/>
  </si>
  <si>
    <r>
      <t>6/5</t>
    </r>
    <r>
      <rPr>
        <sz val="12"/>
        <color indexed="8"/>
        <rFont val="標楷體"/>
        <family val="4"/>
        <charset val="136"/>
      </rPr>
      <t>、</t>
    </r>
    <r>
      <rPr>
        <sz val="12"/>
        <color indexed="8"/>
        <rFont val="Times New Roman"/>
        <family val="1"/>
      </rPr>
      <t>6/19</t>
    </r>
    <r>
      <rPr>
        <sz val="12"/>
        <color indexed="8"/>
        <rFont val="標楷體"/>
        <family val="4"/>
        <charset val="136"/>
      </rPr>
      <t>、</t>
    </r>
    <r>
      <rPr>
        <sz val="12"/>
        <color indexed="8"/>
        <rFont val="Times New Roman"/>
        <family val="1"/>
      </rPr>
      <t>8/21</t>
    </r>
    <r>
      <rPr>
        <sz val="12"/>
        <color indexed="8"/>
        <rFont val="標楷體"/>
        <family val="4"/>
        <charset val="136"/>
      </rPr>
      <t>、</t>
    </r>
    <r>
      <rPr>
        <sz val="12"/>
        <color indexed="8"/>
        <rFont val="Times New Roman"/>
        <family val="1"/>
      </rPr>
      <t>10/15</t>
    </r>
    <r>
      <rPr>
        <sz val="12"/>
        <color indexed="8"/>
        <rFont val="標楷體"/>
        <family val="4"/>
        <charset val="136"/>
      </rPr>
      <t>、</t>
    </r>
    <r>
      <rPr>
        <sz val="12"/>
        <color indexed="8"/>
        <rFont val="Times New Roman"/>
        <family val="1"/>
      </rPr>
      <t>10/29</t>
    </r>
    <r>
      <rPr>
        <sz val="12"/>
        <color indexed="8"/>
        <rFont val="標楷體"/>
        <family val="4"/>
        <charset val="136"/>
      </rPr>
      <t>、</t>
    </r>
    <r>
      <rPr>
        <sz val="12"/>
        <color indexed="8"/>
        <rFont val="Times New Roman"/>
        <family val="1"/>
      </rPr>
      <t>11/19</t>
    </r>
    <phoneticPr fontId="6" type="noConversion"/>
  </si>
  <si>
    <r>
      <rPr>
        <sz val="12"/>
        <color indexed="8"/>
        <rFont val="標楷體"/>
        <family val="4"/>
        <charset val="136"/>
      </rPr>
      <t>話題行銷</t>
    </r>
    <r>
      <rPr>
        <sz val="12"/>
        <color indexed="8"/>
        <rFont val="Times New Roman"/>
        <family val="1"/>
      </rPr>
      <t>-</t>
    </r>
    <r>
      <rPr>
        <sz val="12"/>
        <color indexed="8"/>
        <rFont val="標楷體"/>
        <family val="4"/>
        <charset val="136"/>
      </rPr>
      <t>讓客戶主動幫你</t>
    </r>
    <r>
      <rPr>
        <sz val="12"/>
        <color indexed="8"/>
        <rFont val="Times New Roman"/>
        <family val="1"/>
      </rPr>
      <t>/</t>
    </r>
    <r>
      <rPr>
        <sz val="12"/>
        <color indexed="8"/>
        <rFont val="標楷體"/>
        <family val="4"/>
        <charset val="136"/>
      </rPr>
      <t>妳打廣告</t>
    </r>
  </si>
  <si>
    <r>
      <rPr>
        <sz val="12"/>
        <color indexed="8"/>
        <rFont val="標楷體"/>
        <family val="4"/>
        <charset val="136"/>
      </rPr>
      <t>桃園好茶展商機</t>
    </r>
    <r>
      <rPr>
        <sz val="12"/>
        <color indexed="8"/>
        <rFont val="Times New Roman"/>
        <family val="1"/>
      </rPr>
      <t>--</t>
    </r>
    <r>
      <rPr>
        <sz val="12"/>
        <color indexed="8"/>
        <rFont val="標楷體"/>
        <family val="4"/>
        <charset val="136"/>
      </rPr>
      <t>如何拓銷穆斯林清真市場</t>
    </r>
  </si>
  <si>
    <t>6/10</t>
  </si>
  <si>
    <r>
      <rPr>
        <sz val="12"/>
        <color indexed="8"/>
        <rFont val="標楷體"/>
        <family val="4"/>
        <charset val="136"/>
      </rPr>
      <t>學好文案，更好行銷</t>
    </r>
    <r>
      <rPr>
        <sz val="12"/>
        <color indexed="8"/>
        <rFont val="Times New Roman"/>
        <family val="1"/>
      </rPr>
      <t>!-</t>
    </r>
    <r>
      <rPr>
        <sz val="12"/>
        <color indexed="8"/>
        <rFont val="標楷體"/>
        <family val="4"/>
        <charset val="136"/>
      </rPr>
      <t>好好上一堂文案課</t>
    </r>
  </si>
  <si>
    <r>
      <rPr>
        <sz val="12"/>
        <color indexed="8"/>
        <rFont val="標楷體"/>
        <family val="4"/>
        <charset val="136"/>
      </rPr>
      <t>中東、南非市場商機說明會</t>
    </r>
  </si>
  <si>
    <r>
      <t>2019</t>
    </r>
    <r>
      <rPr>
        <sz val="12"/>
        <color indexed="8"/>
        <rFont val="標楷體"/>
        <family val="4"/>
        <charset val="136"/>
      </rPr>
      <t>年中國南亞東南亞國家商品展</t>
    </r>
  </si>
  <si>
    <t>6/12-6/18</t>
  </si>
  <si>
    <r>
      <rPr>
        <sz val="12"/>
        <color indexed="8"/>
        <rFont val="標楷體"/>
        <family val="4"/>
        <charset val="136"/>
      </rPr>
      <t>日本市場暨合作商機說明會</t>
    </r>
  </si>
  <si>
    <t>6/14</t>
  </si>
  <si>
    <r>
      <rPr>
        <sz val="12"/>
        <color indexed="8"/>
        <rFont val="標楷體"/>
        <family val="4"/>
        <charset val="136"/>
      </rPr>
      <t>中國南亞東南亞國家商品展</t>
    </r>
    <r>
      <rPr>
        <sz val="12"/>
        <color indexed="8"/>
        <rFont val="Times New Roman"/>
        <family val="1"/>
      </rPr>
      <t>-</t>
    </r>
    <r>
      <rPr>
        <sz val="12"/>
        <color indexed="8"/>
        <rFont val="標楷體"/>
        <family val="4"/>
        <charset val="136"/>
      </rPr>
      <t>臺灣健康產業形</t>
    </r>
    <r>
      <rPr>
        <sz val="12"/>
        <color indexed="8"/>
        <rFont val="Times New Roman"/>
        <family val="1"/>
      </rPr>
      <t xml:space="preserve"> </t>
    </r>
    <r>
      <rPr>
        <sz val="12"/>
        <color indexed="8"/>
        <rFont val="標楷體"/>
        <family val="4"/>
        <charset val="136"/>
      </rPr>
      <t>象館</t>
    </r>
  </si>
  <si>
    <t>6/14-6/20</t>
  </si>
  <si>
    <r>
      <rPr>
        <sz val="12"/>
        <color indexed="8"/>
        <rFont val="標楷體"/>
        <family val="4"/>
        <charset val="136"/>
      </rPr>
      <t>中國南京國際特許加盟展</t>
    </r>
    <r>
      <rPr>
        <sz val="12"/>
        <color indexed="8"/>
        <rFont val="Times New Roman"/>
        <family val="1"/>
      </rPr>
      <t>-</t>
    </r>
    <r>
      <rPr>
        <sz val="12"/>
        <color indexed="8"/>
        <rFont val="標楷體"/>
        <family val="4"/>
        <charset val="136"/>
      </rPr>
      <t>臺灣連鎖品牌館</t>
    </r>
  </si>
  <si>
    <t>6/15-6/17</t>
  </si>
  <si>
    <r>
      <t>2019</t>
    </r>
    <r>
      <rPr>
        <sz val="12"/>
        <color indexed="8"/>
        <rFont val="標楷體"/>
        <family val="4"/>
        <charset val="136"/>
      </rPr>
      <t>年非洲市場貿易暨投資布局團</t>
    </r>
    <r>
      <rPr>
        <sz val="12"/>
        <color indexed="8"/>
        <rFont val="Times New Roman"/>
        <family val="1"/>
      </rPr>
      <t>(</t>
    </r>
    <r>
      <rPr>
        <sz val="12"/>
        <color indexed="8"/>
        <rFont val="標楷體"/>
        <family val="4"/>
        <charset val="136"/>
      </rPr>
      <t>二</t>
    </r>
    <r>
      <rPr>
        <sz val="12"/>
        <color indexed="8"/>
        <rFont val="Times New Roman"/>
        <family val="1"/>
      </rPr>
      <t>)</t>
    </r>
  </si>
  <si>
    <t>6/15-6/30</t>
  </si>
  <si>
    <r>
      <rPr>
        <sz val="12"/>
        <color indexed="8"/>
        <rFont val="標楷體"/>
        <family val="4"/>
        <charset val="136"/>
      </rPr>
      <t>新南向市場電商經營策略分享</t>
    </r>
  </si>
  <si>
    <t>6/18</t>
  </si>
  <si>
    <r>
      <rPr>
        <sz val="12"/>
        <color indexed="8"/>
        <rFont val="標楷體"/>
        <family val="4"/>
        <charset val="136"/>
      </rPr>
      <t>善用貿易服務</t>
    </r>
    <r>
      <rPr>
        <sz val="12"/>
        <color indexed="8"/>
        <rFont val="Times New Roman"/>
        <family val="1"/>
      </rPr>
      <t xml:space="preserve"> </t>
    </r>
    <r>
      <rPr>
        <sz val="12"/>
        <color indexed="8"/>
        <rFont val="標楷體"/>
        <family val="4"/>
        <charset val="136"/>
      </rPr>
      <t>助攻國際市場</t>
    </r>
  </si>
  <si>
    <t>6/19</t>
  </si>
  <si>
    <r>
      <t>2019</t>
    </r>
    <r>
      <rPr>
        <sz val="12"/>
        <color indexed="8"/>
        <rFont val="標楷體"/>
        <family val="4"/>
        <charset val="136"/>
      </rPr>
      <t>年國際食品通路商採購大會</t>
    </r>
    <r>
      <rPr>
        <sz val="12"/>
        <color indexed="8"/>
        <rFont val="Times New Roman"/>
        <family val="1"/>
      </rPr>
      <t>(</t>
    </r>
    <r>
      <rPr>
        <sz val="12"/>
        <color indexed="8"/>
        <rFont val="標楷體"/>
        <family val="4"/>
        <charset val="136"/>
      </rPr>
      <t>台北</t>
    </r>
    <r>
      <rPr>
        <sz val="12"/>
        <color indexed="8"/>
        <rFont val="Times New Roman"/>
        <family val="1"/>
      </rPr>
      <t>)</t>
    </r>
  </si>
  <si>
    <r>
      <rPr>
        <sz val="12"/>
        <color indexed="8"/>
        <rFont val="標楷體"/>
        <family val="4"/>
        <charset val="136"/>
      </rPr>
      <t>清真商機日</t>
    </r>
  </si>
  <si>
    <r>
      <t>2019</t>
    </r>
    <r>
      <rPr>
        <sz val="12"/>
        <color indexed="8"/>
        <rFont val="標楷體"/>
        <family val="4"/>
        <charset val="136"/>
      </rPr>
      <t>年臺灣國際清真產品展</t>
    </r>
    <r>
      <rPr>
        <sz val="12"/>
        <color indexed="8"/>
        <rFont val="Times New Roman"/>
        <family val="1"/>
      </rPr>
      <t>-</t>
    </r>
    <r>
      <rPr>
        <sz val="12"/>
        <color indexed="8"/>
        <rFont val="標楷體"/>
        <family val="4"/>
        <charset val="136"/>
      </rPr>
      <t>清真主題館</t>
    </r>
  </si>
  <si>
    <t>6/19-6/22</t>
  </si>
  <si>
    <r>
      <rPr>
        <sz val="12"/>
        <color indexed="8"/>
        <rFont val="標楷體"/>
        <family val="4"/>
        <charset val="136"/>
      </rPr>
      <t>印尼清真商機研討會</t>
    </r>
  </si>
  <si>
    <t>6/20</t>
  </si>
  <si>
    <r>
      <t>2019</t>
    </r>
    <r>
      <rPr>
        <sz val="12"/>
        <color indexed="8"/>
        <rFont val="標楷體"/>
        <family val="4"/>
        <charset val="136"/>
      </rPr>
      <t>年雲嘉南聯合服務中心日本與中國通路市場概況講習會</t>
    </r>
  </si>
  <si>
    <t>6/21</t>
  </si>
  <si>
    <r>
      <rPr>
        <sz val="12"/>
        <color indexed="8"/>
        <rFont val="標楷體"/>
        <family val="4"/>
        <charset val="136"/>
      </rPr>
      <t>數位轉型從</t>
    </r>
    <r>
      <rPr>
        <sz val="12"/>
        <color indexed="8"/>
        <rFont val="Times New Roman"/>
        <family val="1"/>
      </rPr>
      <t>0</t>
    </r>
    <r>
      <rPr>
        <sz val="12"/>
        <color indexed="8"/>
        <rFont val="標楷體"/>
        <family val="4"/>
        <charset val="136"/>
      </rPr>
      <t>到</t>
    </r>
    <r>
      <rPr>
        <sz val="12"/>
        <color indexed="8"/>
        <rFont val="Times New Roman"/>
        <family val="1"/>
      </rPr>
      <t xml:space="preserve">1 </t>
    </r>
    <r>
      <rPr>
        <sz val="12"/>
        <color indexed="8"/>
        <rFont val="標楷體"/>
        <family val="4"/>
        <charset val="136"/>
      </rPr>
      <t>掌握智慧跨境貿易</t>
    </r>
    <r>
      <rPr>
        <sz val="12"/>
        <color indexed="8"/>
        <rFont val="Times New Roman"/>
        <family val="1"/>
      </rPr>
      <t>  </t>
    </r>
    <r>
      <rPr>
        <sz val="12"/>
        <color indexed="8"/>
        <rFont val="標楷體"/>
        <family val="4"/>
        <charset val="136"/>
      </rPr>
      <t>研討會</t>
    </r>
  </si>
  <si>
    <r>
      <rPr>
        <sz val="12"/>
        <color indexed="8"/>
        <rFont val="標楷體"/>
        <family val="4"/>
        <charset val="136"/>
      </rPr>
      <t>投資台灣必看－政府補助資源面面觀</t>
    </r>
  </si>
  <si>
    <t>6/24</t>
  </si>
  <si>
    <r>
      <t>2019</t>
    </r>
    <r>
      <rPr>
        <sz val="12"/>
        <color indexed="8"/>
        <rFont val="標楷體"/>
        <family val="4"/>
        <charset val="136"/>
      </rPr>
      <t>年美國邁阿密醫療儀器設備暨復健保健展覽會</t>
    </r>
    <r>
      <rPr>
        <sz val="12"/>
        <color indexed="8"/>
        <rFont val="Times New Roman"/>
        <family val="1"/>
      </rPr>
      <t>(FIME)</t>
    </r>
  </si>
  <si>
    <t>6/26-6/28</t>
  </si>
  <si>
    <r>
      <rPr>
        <sz val="12"/>
        <color indexed="8"/>
        <rFont val="標楷體"/>
        <family val="4"/>
        <charset val="136"/>
      </rPr>
      <t>南台灣新世代企業家座談</t>
    </r>
  </si>
  <si>
    <r>
      <rPr>
        <sz val="12"/>
        <color indexed="8"/>
        <rFont val="標楷體"/>
        <family val="4"/>
        <charset val="136"/>
      </rPr>
      <t>醫療器材產業國際研討會</t>
    </r>
  </si>
  <si>
    <t>醫療及照護產業論壇</t>
    <phoneticPr fontId="6" type="noConversion"/>
  </si>
  <si>
    <r>
      <rPr>
        <sz val="12"/>
        <color indexed="8"/>
        <rFont val="標楷體"/>
        <family val="4"/>
        <charset val="136"/>
      </rPr>
      <t>馬來西亞智慧城市案源開發團</t>
    </r>
  </si>
  <si>
    <t>7/2-7/4</t>
  </si>
  <si>
    <r>
      <t>2019</t>
    </r>
    <r>
      <rPr>
        <sz val="12"/>
        <color indexed="8"/>
        <rFont val="標楷體"/>
        <family val="4"/>
        <charset val="136"/>
      </rPr>
      <t>年越南胡志明市工具機展</t>
    </r>
  </si>
  <si>
    <t>7/2-7/5</t>
  </si>
  <si>
    <r>
      <t>2019</t>
    </r>
    <r>
      <rPr>
        <sz val="12"/>
        <color indexed="8"/>
        <rFont val="標楷體"/>
        <family val="4"/>
        <charset val="136"/>
      </rPr>
      <t>年馬來西亞臺灣形象展</t>
    </r>
  </si>
  <si>
    <t>7/5-7/6</t>
  </si>
  <si>
    <r>
      <rPr>
        <sz val="12"/>
        <color indexed="8"/>
        <rFont val="標楷體"/>
        <family val="4"/>
        <charset val="136"/>
      </rPr>
      <t>馬來西亞臺灣形象展</t>
    </r>
  </si>
  <si>
    <r>
      <t>2019</t>
    </r>
    <r>
      <rPr>
        <sz val="12"/>
        <color indexed="8"/>
        <rFont val="標楷體"/>
        <family val="4"/>
        <charset val="136"/>
      </rPr>
      <t>年日本潛力市場拓銷團</t>
    </r>
  </si>
  <si>
    <t>7/7-7/13</t>
  </si>
  <si>
    <r>
      <rPr>
        <sz val="12"/>
        <color indexed="8"/>
        <rFont val="標楷體"/>
        <family val="4"/>
        <charset val="136"/>
      </rPr>
      <t>性格決定職場高度</t>
    </r>
    <r>
      <rPr>
        <sz val="12"/>
        <color indexed="8"/>
        <rFont val="Times New Roman"/>
        <family val="1"/>
      </rPr>
      <t>-DISC</t>
    </r>
    <r>
      <rPr>
        <sz val="12"/>
        <color indexed="8"/>
        <rFont val="標楷體"/>
        <family val="4"/>
        <charset val="136"/>
      </rPr>
      <t>自我評估及知人善用</t>
    </r>
  </si>
  <si>
    <t>7/10</t>
  </si>
  <si>
    <r>
      <t>2019</t>
    </r>
    <r>
      <rPr>
        <sz val="12"/>
        <color indexed="8"/>
        <rFont val="標楷體"/>
        <family val="4"/>
        <charset val="136"/>
      </rPr>
      <t>年臺灣食品赴新加坡推廣活動</t>
    </r>
  </si>
  <si>
    <t>7/15-7/17</t>
  </si>
  <si>
    <r>
      <rPr>
        <sz val="12"/>
        <color indexed="8"/>
        <rFont val="標楷體"/>
        <family val="4"/>
        <charset val="136"/>
      </rPr>
      <t>美中貿易戰對台進出口之影響</t>
    </r>
    <r>
      <rPr>
        <sz val="12"/>
        <color indexed="8"/>
        <rFont val="Times New Roman"/>
        <family val="1"/>
      </rPr>
      <t>~</t>
    </r>
    <r>
      <rPr>
        <sz val="12"/>
        <color indexed="8"/>
        <rFont val="標楷體"/>
        <family val="4"/>
        <charset val="136"/>
      </rPr>
      <t>如何善用政府關稅補助降低成本增加競爭力</t>
    </r>
  </si>
  <si>
    <r>
      <rPr>
        <sz val="12"/>
        <color indexed="8"/>
        <rFont val="標楷體"/>
        <family val="4"/>
        <charset val="136"/>
      </rPr>
      <t>產業聚落採購大會</t>
    </r>
    <r>
      <rPr>
        <sz val="12"/>
        <color indexed="8"/>
        <rFont val="Times New Roman"/>
        <family val="1"/>
      </rPr>
      <t>(</t>
    </r>
    <r>
      <rPr>
        <sz val="12"/>
        <color indexed="8"/>
        <rFont val="標楷體"/>
        <family val="4"/>
        <charset val="136"/>
      </rPr>
      <t>中部</t>
    </r>
    <r>
      <rPr>
        <sz val="12"/>
        <color indexed="8"/>
        <rFont val="Times New Roman"/>
        <family val="1"/>
      </rPr>
      <t>/</t>
    </r>
    <r>
      <rPr>
        <sz val="12"/>
        <color indexed="8"/>
        <rFont val="標楷體"/>
        <family val="4"/>
        <charset val="136"/>
      </rPr>
      <t>南部</t>
    </r>
    <r>
      <rPr>
        <sz val="12"/>
        <color indexed="8"/>
        <rFont val="Times New Roman"/>
        <family val="1"/>
      </rPr>
      <t>)-</t>
    </r>
    <r>
      <rPr>
        <sz val="12"/>
        <color indexed="8"/>
        <rFont val="標楷體"/>
        <family val="4"/>
        <charset val="136"/>
      </rPr>
      <t>產業機械</t>
    </r>
    <r>
      <rPr>
        <sz val="12"/>
        <color indexed="8"/>
        <rFont val="Times New Roman"/>
        <family val="1"/>
      </rPr>
      <t>/</t>
    </r>
    <r>
      <rPr>
        <sz val="12"/>
        <color indexed="8"/>
        <rFont val="標楷體"/>
        <family val="4"/>
        <charset val="136"/>
      </rPr>
      <t>橡塑膠機</t>
    </r>
  </si>
  <si>
    <r>
      <rPr>
        <sz val="12"/>
        <color indexed="8"/>
        <rFont val="標楷體"/>
        <family val="4"/>
        <charset val="136"/>
      </rPr>
      <t>產業聚落採購大會</t>
    </r>
    <r>
      <rPr>
        <sz val="12"/>
        <color indexed="8"/>
        <rFont val="Times New Roman"/>
        <family val="1"/>
      </rPr>
      <t>(</t>
    </r>
    <r>
      <rPr>
        <sz val="12"/>
        <color indexed="8"/>
        <rFont val="標楷體"/>
        <family val="4"/>
        <charset val="136"/>
      </rPr>
      <t>中部</t>
    </r>
    <r>
      <rPr>
        <sz val="12"/>
        <color indexed="8"/>
        <rFont val="Times New Roman"/>
        <family val="1"/>
      </rPr>
      <t>/</t>
    </r>
    <r>
      <rPr>
        <sz val="12"/>
        <color indexed="8"/>
        <rFont val="標楷體"/>
        <family val="4"/>
        <charset val="136"/>
      </rPr>
      <t>南部</t>
    </r>
    <r>
      <rPr>
        <sz val="12"/>
        <color indexed="8"/>
        <rFont val="Times New Roman"/>
        <family val="1"/>
      </rPr>
      <t>)-</t>
    </r>
    <r>
      <rPr>
        <sz val="12"/>
        <color indexed="8"/>
        <rFont val="標楷體"/>
        <family val="4"/>
        <charset val="136"/>
      </rPr>
      <t>手工具</t>
    </r>
    <r>
      <rPr>
        <sz val="12"/>
        <color indexed="8"/>
        <rFont val="Times New Roman"/>
        <family val="1"/>
      </rPr>
      <t>/</t>
    </r>
    <r>
      <rPr>
        <sz val="12"/>
        <color indexed="8"/>
        <rFont val="標楷體"/>
        <family val="4"/>
        <charset val="136"/>
      </rPr>
      <t>扣件</t>
    </r>
  </si>
  <si>
    <r>
      <rPr>
        <sz val="12"/>
        <color indexed="8"/>
        <rFont val="標楷體"/>
        <family val="4"/>
        <charset val="136"/>
      </rPr>
      <t>機械、五金手工具、自行車採購政策及產業趨勢分享會</t>
    </r>
  </si>
  <si>
    <r>
      <t>2019</t>
    </r>
    <r>
      <rPr>
        <sz val="12"/>
        <color indexed="8"/>
        <rFont val="標楷體"/>
        <family val="4"/>
        <charset val="136"/>
      </rPr>
      <t>年日本通信放送週參展團</t>
    </r>
  </si>
  <si>
    <t>7/17-7/19</t>
  </si>
  <si>
    <r>
      <rPr>
        <sz val="12"/>
        <color indexed="8"/>
        <rFont val="標楷體"/>
        <family val="4"/>
        <charset val="136"/>
      </rPr>
      <t>馬來西亞國際連鎖加盟展</t>
    </r>
    <r>
      <rPr>
        <sz val="12"/>
        <color indexed="8"/>
        <rFont val="Times New Roman"/>
        <family val="1"/>
      </rPr>
      <t>(MIRF)</t>
    </r>
  </si>
  <si>
    <t>7/18-7/20</t>
  </si>
  <si>
    <r>
      <rPr>
        <sz val="12"/>
        <color indexed="8"/>
        <rFont val="標楷體"/>
        <family val="4"/>
        <charset val="136"/>
      </rPr>
      <t>全球經貿展望與數位化發展研討會</t>
    </r>
  </si>
  <si>
    <r>
      <t>2019</t>
    </r>
    <r>
      <rPr>
        <sz val="12"/>
        <color indexed="8"/>
        <rFont val="標楷體"/>
        <family val="4"/>
        <charset val="136"/>
      </rPr>
      <t>年雅加達國際食品展</t>
    </r>
  </si>
  <si>
    <t>7/24-7/27</t>
  </si>
  <si>
    <r>
      <rPr>
        <sz val="12"/>
        <color indexed="8"/>
        <rFont val="標楷體"/>
        <family val="4"/>
        <charset val="136"/>
      </rPr>
      <t>清真市場商機大解密與驗證說明會之一</t>
    </r>
    <r>
      <rPr>
        <sz val="12"/>
        <color indexed="8"/>
        <rFont val="Times New Roman"/>
        <family val="1"/>
      </rPr>
      <t>-</t>
    </r>
    <r>
      <rPr>
        <sz val="12"/>
        <color indexed="8"/>
        <rFont val="標楷體"/>
        <family val="4"/>
        <charset val="136"/>
      </rPr>
      <t>探悉馬來西亞市場商機</t>
    </r>
  </si>
  <si>
    <r>
      <rPr>
        <sz val="12"/>
        <color indexed="8"/>
        <rFont val="標楷體"/>
        <family val="4"/>
        <charset val="136"/>
      </rPr>
      <t>創新產品的市場驗證方法</t>
    </r>
  </si>
  <si>
    <r>
      <t>2019</t>
    </r>
    <r>
      <rPr>
        <sz val="12"/>
        <color indexed="8"/>
        <rFont val="標楷體"/>
        <family val="4"/>
        <charset val="136"/>
      </rPr>
      <t>年味珍味</t>
    </r>
    <r>
      <rPr>
        <sz val="12"/>
        <color indexed="8"/>
        <rFont val="Times New Roman"/>
        <family val="1"/>
      </rPr>
      <t>(</t>
    </r>
    <r>
      <rPr>
        <sz val="12"/>
        <color indexed="8"/>
        <rFont val="標楷體"/>
        <family val="4"/>
        <charset val="136"/>
      </rPr>
      <t>香港</t>
    </r>
    <r>
      <rPr>
        <sz val="12"/>
        <color indexed="8"/>
        <rFont val="Times New Roman"/>
        <family val="1"/>
      </rPr>
      <t>)</t>
    </r>
    <r>
      <rPr>
        <sz val="12"/>
        <color indexed="8"/>
        <rFont val="標楷體"/>
        <family val="4"/>
        <charset val="136"/>
      </rPr>
      <t>有限公司採購洽談會</t>
    </r>
  </si>
  <si>
    <r>
      <t>2019</t>
    </r>
    <r>
      <rPr>
        <sz val="12"/>
        <color indexed="8"/>
        <rFont val="標楷體"/>
        <family val="4"/>
        <charset val="136"/>
      </rPr>
      <t>年日本田中食品株式會社採購洽談會</t>
    </r>
  </si>
  <si>
    <r>
      <t>2019</t>
    </r>
    <r>
      <rPr>
        <sz val="12"/>
        <color indexed="8"/>
        <rFont val="標楷體"/>
        <family val="4"/>
        <charset val="136"/>
      </rPr>
      <t>企業傳承主題沙龍</t>
    </r>
    <r>
      <rPr>
        <sz val="12"/>
        <color indexed="8"/>
        <rFont val="Times New Roman"/>
        <family val="1"/>
      </rPr>
      <t>-</t>
    </r>
    <r>
      <rPr>
        <sz val="12"/>
        <color indexed="8"/>
        <rFont val="標楷體"/>
        <family val="4"/>
        <charset val="136"/>
      </rPr>
      <t>創新轉型</t>
    </r>
    <r>
      <rPr>
        <sz val="12"/>
        <color indexed="8"/>
        <rFont val="Times New Roman"/>
        <family val="1"/>
      </rPr>
      <t>x</t>
    </r>
    <r>
      <rPr>
        <sz val="12"/>
        <color indexed="8"/>
        <rFont val="標楷體"/>
        <family val="4"/>
        <charset val="136"/>
      </rPr>
      <t>實戰領導力</t>
    </r>
    <r>
      <rPr>
        <sz val="12"/>
        <color indexed="8"/>
        <rFont val="Times New Roman"/>
        <family val="1"/>
      </rPr>
      <t>x</t>
    </r>
    <r>
      <rPr>
        <sz val="12"/>
        <color indexed="8"/>
        <rFont val="標楷體"/>
        <family val="4"/>
        <charset val="136"/>
      </rPr>
      <t>財務能力養成</t>
    </r>
  </si>
  <si>
    <r>
      <t>2019</t>
    </r>
    <r>
      <rPr>
        <sz val="12"/>
        <color indexed="8"/>
        <rFont val="標楷體"/>
        <family val="4"/>
        <charset val="136"/>
      </rPr>
      <t>年農特產品展售會</t>
    </r>
    <r>
      <rPr>
        <sz val="12"/>
        <color indexed="8"/>
        <rFont val="Times New Roman"/>
        <family val="1"/>
      </rPr>
      <t>-</t>
    </r>
    <r>
      <rPr>
        <sz val="12"/>
        <color indexed="8"/>
        <rFont val="標楷體"/>
        <family val="4"/>
        <charset val="136"/>
      </rPr>
      <t>臺北場</t>
    </r>
  </si>
  <si>
    <t>7/27</t>
  </si>
  <si>
    <r>
      <rPr>
        <sz val="12"/>
        <color indexed="8"/>
        <rFont val="標楷體"/>
        <family val="4"/>
        <charset val="136"/>
      </rPr>
      <t>電動車暨車輛零組件赴印度拓銷團</t>
    </r>
  </si>
  <si>
    <t>7/28-8/7</t>
  </si>
  <si>
    <r>
      <rPr>
        <sz val="12"/>
        <color indexed="8"/>
        <rFont val="標楷體"/>
        <family val="4"/>
        <charset val="136"/>
      </rPr>
      <t>小本大生意</t>
    </r>
    <r>
      <rPr>
        <sz val="12"/>
        <color indexed="8"/>
        <rFont val="Times New Roman"/>
        <family val="1"/>
      </rPr>
      <t>-Step-by-step</t>
    </r>
    <r>
      <rPr>
        <sz val="12"/>
        <color indexed="8"/>
        <rFont val="標楷體"/>
        <family val="4"/>
        <charset val="136"/>
      </rPr>
      <t>教你創業賺大錢</t>
    </r>
  </si>
  <si>
    <r>
      <rPr>
        <sz val="12"/>
        <color indexed="8"/>
        <rFont val="標楷體"/>
        <family val="4"/>
        <charset val="136"/>
      </rPr>
      <t>專家教您如何避免貿易詐騙</t>
    </r>
  </si>
  <si>
    <r>
      <t>CIS</t>
    </r>
    <r>
      <rPr>
        <sz val="12"/>
        <color indexed="8"/>
        <rFont val="標楷體"/>
        <family val="4"/>
        <charset val="136"/>
      </rPr>
      <t>認證班</t>
    </r>
  </si>
  <si>
    <r>
      <t>8</t>
    </r>
    <r>
      <rPr>
        <sz val="12"/>
        <color indexed="8"/>
        <rFont val="標楷體"/>
        <family val="4"/>
        <charset val="136"/>
      </rPr>
      <t>月</t>
    </r>
  </si>
  <si>
    <r>
      <rPr>
        <sz val="12"/>
        <color indexed="8"/>
        <rFont val="標楷體"/>
        <family val="4"/>
        <charset val="136"/>
      </rPr>
      <t>從國際政經情勢看投資戰略</t>
    </r>
  </si>
  <si>
    <t>8/1</t>
  </si>
  <si>
    <r>
      <rPr>
        <sz val="12"/>
        <color indexed="8"/>
        <rFont val="標楷體"/>
        <family val="4"/>
        <charset val="136"/>
      </rPr>
      <t>東協市場</t>
    </r>
    <r>
      <rPr>
        <sz val="12"/>
        <color indexed="8"/>
        <rFont val="Times New Roman"/>
        <family val="1"/>
      </rPr>
      <t>(</t>
    </r>
    <r>
      <rPr>
        <sz val="12"/>
        <color indexed="8"/>
        <rFont val="標楷體"/>
        <family val="4"/>
        <charset val="136"/>
      </rPr>
      <t>印尼</t>
    </r>
    <r>
      <rPr>
        <sz val="12"/>
        <color indexed="8"/>
        <rFont val="Times New Roman"/>
        <family val="1"/>
      </rPr>
      <t>/</t>
    </r>
    <r>
      <rPr>
        <sz val="12"/>
        <color indexed="8"/>
        <rFont val="標楷體"/>
        <family val="4"/>
        <charset val="136"/>
      </rPr>
      <t>泰國</t>
    </r>
    <r>
      <rPr>
        <sz val="12"/>
        <color indexed="8"/>
        <rFont val="Times New Roman"/>
        <family val="1"/>
      </rPr>
      <t>)</t>
    </r>
    <r>
      <rPr>
        <sz val="12"/>
        <color indexed="8"/>
        <rFont val="標楷體"/>
        <family val="4"/>
        <charset val="136"/>
      </rPr>
      <t>汽配商機說明會</t>
    </r>
  </si>
  <si>
    <r>
      <t>Taiwan In Design</t>
    </r>
    <r>
      <rPr>
        <sz val="12"/>
        <color indexed="8"/>
        <rFont val="標楷體"/>
        <family val="4"/>
        <charset val="136"/>
      </rPr>
      <t>澳洲設計週</t>
    </r>
  </si>
  <si>
    <t>8/1-8/4</t>
  </si>
  <si>
    <r>
      <rPr>
        <sz val="12"/>
        <color indexed="8"/>
        <rFont val="標楷體"/>
        <family val="4"/>
        <charset val="136"/>
      </rPr>
      <t>台灣科學工業區集體諮詢洽談會</t>
    </r>
  </si>
  <si>
    <r>
      <rPr>
        <sz val="12"/>
        <color indexed="8"/>
        <rFont val="標楷體"/>
        <family val="4"/>
        <charset val="136"/>
      </rPr>
      <t>清真市場商機大解密與驗證說明會之二</t>
    </r>
    <r>
      <rPr>
        <sz val="12"/>
        <color indexed="8"/>
        <rFont val="Times New Roman"/>
        <family val="1"/>
      </rPr>
      <t>-</t>
    </r>
    <r>
      <rPr>
        <sz val="12"/>
        <color indexed="8"/>
        <rFont val="標楷體"/>
        <family val="4"/>
        <charset val="136"/>
      </rPr>
      <t>印尼市場曙光</t>
    </r>
  </si>
  <si>
    <r>
      <rPr>
        <sz val="12"/>
        <color indexed="8"/>
        <rFont val="標楷體"/>
        <family val="4"/>
        <charset val="136"/>
      </rPr>
      <t>貿易糾紛防止案例探討講座</t>
    </r>
  </si>
  <si>
    <r>
      <rPr>
        <sz val="12"/>
        <color indexed="8"/>
        <rFont val="標楷體"/>
        <family val="4"/>
        <charset val="136"/>
      </rPr>
      <t>越南智慧交通案源開發團</t>
    </r>
  </si>
  <si>
    <t>8/5-8/7</t>
  </si>
  <si>
    <t>國際食品市場拓銷攻略說明會–東南亞食品商機與拓銷清真市場</t>
    <phoneticPr fontId="6" type="noConversion"/>
  </si>
  <si>
    <t>8/6</t>
  </si>
  <si>
    <r>
      <rPr>
        <sz val="12"/>
        <color indexed="8"/>
        <rFont val="標楷體"/>
        <family val="4"/>
        <charset val="136"/>
      </rPr>
      <t>國際商用社交禮儀</t>
    </r>
    <r>
      <rPr>
        <sz val="12"/>
        <color indexed="8"/>
        <rFont val="Times New Roman"/>
        <family val="1"/>
      </rPr>
      <t xml:space="preserve"> </t>
    </r>
    <r>
      <rPr>
        <sz val="12"/>
        <color indexed="8"/>
        <rFont val="標楷體"/>
        <family val="4"/>
        <charset val="136"/>
      </rPr>
      <t>研討會</t>
    </r>
  </si>
  <si>
    <r>
      <t>5G</t>
    </r>
    <r>
      <rPr>
        <sz val="12"/>
        <color indexed="8"/>
        <rFont val="標楷體"/>
        <family val="4"/>
        <charset val="136"/>
      </rPr>
      <t>發展趨勢與未來自駕關鍵技術大剖析</t>
    </r>
  </si>
  <si>
    <r>
      <t>2019</t>
    </r>
    <r>
      <rPr>
        <sz val="12"/>
        <color indexed="8"/>
        <rFont val="標楷體"/>
        <family val="4"/>
        <charset val="136"/>
      </rPr>
      <t>年越南臺灣形象展</t>
    </r>
  </si>
  <si>
    <t>8/8-8/10</t>
  </si>
  <si>
    <r>
      <rPr>
        <sz val="12"/>
        <color indexed="8"/>
        <rFont val="標楷體"/>
        <family val="4"/>
        <charset val="136"/>
      </rPr>
      <t>越南臺灣形象展</t>
    </r>
  </si>
  <si>
    <r>
      <rPr>
        <sz val="12"/>
        <color indexed="8"/>
        <rFont val="標楷體"/>
        <family val="4"/>
        <charset val="136"/>
      </rPr>
      <t>越南臺灣形象展設置臺灣健康產業形象館</t>
    </r>
  </si>
  <si>
    <r>
      <t>OKR</t>
    </r>
    <r>
      <rPr>
        <sz val="12"/>
        <color indexed="8"/>
        <rFont val="標楷體"/>
        <family val="4"/>
        <charset val="136"/>
      </rPr>
      <t>目標管理法</t>
    </r>
  </si>
  <si>
    <r>
      <rPr>
        <sz val="12"/>
        <color indexed="8"/>
        <rFont val="標楷體"/>
        <family val="4"/>
        <charset val="136"/>
      </rPr>
      <t>付款條件之抉擇與風險規避研討會</t>
    </r>
  </si>
  <si>
    <r>
      <t>2019</t>
    </r>
    <r>
      <rPr>
        <sz val="12"/>
        <color indexed="8"/>
        <rFont val="標楷體"/>
        <family val="4"/>
        <charset val="136"/>
      </rPr>
      <t>年臺灣農產品俄羅斯推廣會</t>
    </r>
  </si>
  <si>
    <t>8/21-8/22</t>
  </si>
  <si>
    <r>
      <rPr>
        <sz val="12"/>
        <color indexed="8"/>
        <rFont val="標楷體"/>
        <family val="4"/>
        <charset val="136"/>
      </rPr>
      <t>海外市場開發暨臺日合作拓展商機說明會</t>
    </r>
  </si>
  <si>
    <t>8/23</t>
  </si>
  <si>
    <r>
      <rPr>
        <sz val="12"/>
        <color indexed="8"/>
        <rFont val="標楷體"/>
        <family val="4"/>
        <charset val="136"/>
      </rPr>
      <t>業者赴大陸參展實務及應注意事項</t>
    </r>
  </si>
  <si>
    <r>
      <rPr>
        <sz val="12"/>
        <color indexed="8"/>
        <rFont val="標楷體"/>
        <family val="4"/>
        <charset val="136"/>
      </rPr>
      <t>澳洲墨爾本連鎖加盟展</t>
    </r>
    <r>
      <rPr>
        <sz val="12"/>
        <color indexed="8"/>
        <rFont val="Times New Roman"/>
        <family val="1"/>
      </rPr>
      <t>-</t>
    </r>
    <r>
      <rPr>
        <sz val="12"/>
        <color indexed="8"/>
        <rFont val="標楷體"/>
        <family val="4"/>
        <charset val="136"/>
      </rPr>
      <t>臺灣連鎖品牌館</t>
    </r>
  </si>
  <si>
    <t>8/24-8/25</t>
  </si>
  <si>
    <r>
      <t>2019</t>
    </r>
    <r>
      <rPr>
        <sz val="12"/>
        <color indexed="8"/>
        <rFont val="標楷體"/>
        <family val="4"/>
        <charset val="136"/>
      </rPr>
      <t>年原住民赴紐西蘭經貿拓展及考察團</t>
    </r>
  </si>
  <si>
    <t>8/24-8/31</t>
  </si>
  <si>
    <r>
      <t>2019</t>
    </r>
    <r>
      <rPr>
        <sz val="12"/>
        <color indexed="8"/>
        <rFont val="標楷體"/>
        <family val="4"/>
        <charset val="136"/>
      </rPr>
      <t>年美商華隆有限公司採購洽談會</t>
    </r>
  </si>
  <si>
    <t>8/26</t>
  </si>
  <si>
    <r>
      <rPr>
        <sz val="12"/>
        <color indexed="8"/>
        <rFont val="標楷體"/>
        <family val="4"/>
        <charset val="136"/>
      </rPr>
      <t>前進新南向</t>
    </r>
    <r>
      <rPr>
        <sz val="12"/>
        <color indexed="8"/>
        <rFont val="Times New Roman"/>
        <family val="1"/>
      </rPr>
      <t>-</t>
    </r>
    <r>
      <rPr>
        <sz val="12"/>
        <color indexed="8"/>
        <rFont val="標楷體"/>
        <family val="4"/>
        <charset val="136"/>
      </rPr>
      <t>魅力越南</t>
    </r>
  </si>
  <si>
    <r>
      <t>2019</t>
    </r>
    <r>
      <rPr>
        <sz val="12"/>
        <color indexed="8"/>
        <rFont val="標楷體"/>
        <family val="4"/>
        <charset val="136"/>
      </rPr>
      <t>年日本</t>
    </r>
    <r>
      <rPr>
        <sz val="12"/>
        <color indexed="8"/>
        <rFont val="Times New Roman"/>
        <family val="1"/>
      </rPr>
      <t>DIY</t>
    </r>
    <r>
      <rPr>
        <sz val="12"/>
        <color indexed="8"/>
        <rFont val="標楷體"/>
        <family val="4"/>
        <charset val="136"/>
      </rPr>
      <t>展</t>
    </r>
  </si>
  <si>
    <t>8/29-8/31</t>
  </si>
  <si>
    <r>
      <rPr>
        <sz val="12"/>
        <color indexed="8"/>
        <rFont val="標楷體"/>
        <family val="4"/>
        <charset val="136"/>
      </rPr>
      <t>新世代管理</t>
    </r>
  </si>
  <si>
    <r>
      <t>2019</t>
    </r>
    <r>
      <rPr>
        <sz val="12"/>
        <color indexed="8"/>
        <rFont val="標楷體"/>
        <family val="4"/>
        <charset val="136"/>
      </rPr>
      <t>年拉丁美洲拓銷團</t>
    </r>
  </si>
  <si>
    <t>8/31-9/17</t>
  </si>
  <si>
    <r>
      <rPr>
        <sz val="12"/>
        <color indexed="8"/>
        <rFont val="標楷體"/>
        <family val="4"/>
        <charset val="136"/>
      </rPr>
      <t>車電暨汽配商機開發團</t>
    </r>
  </si>
  <si>
    <t>9/1-9/7</t>
  </si>
  <si>
    <r>
      <rPr>
        <sz val="12"/>
        <color indexed="8"/>
        <rFont val="標楷體"/>
        <family val="4"/>
        <charset val="136"/>
      </rPr>
      <t>中華民國對外貿易發展協會</t>
    </r>
    <phoneticPr fontId="6" type="noConversion"/>
  </si>
  <si>
    <r>
      <t>2019</t>
    </r>
    <r>
      <rPr>
        <sz val="12"/>
        <color indexed="8"/>
        <rFont val="標楷體"/>
        <family val="4"/>
        <charset val="136"/>
      </rPr>
      <t>年南亞貿易訪問團</t>
    </r>
    <r>
      <rPr>
        <sz val="12"/>
        <color indexed="8"/>
        <rFont val="Times New Roman"/>
        <family val="1"/>
      </rPr>
      <t>(</t>
    </r>
    <r>
      <rPr>
        <sz val="12"/>
        <color indexed="8"/>
        <rFont val="標楷體"/>
        <family val="4"/>
        <charset val="136"/>
      </rPr>
      <t>二</t>
    </r>
    <r>
      <rPr>
        <sz val="12"/>
        <color indexed="8"/>
        <rFont val="Times New Roman"/>
        <family val="1"/>
      </rPr>
      <t>)</t>
    </r>
  </si>
  <si>
    <t>9/1-9/11</t>
  </si>
  <si>
    <r>
      <rPr>
        <sz val="12"/>
        <color indexed="8"/>
        <rFont val="標楷體"/>
        <family val="4"/>
        <charset val="136"/>
      </rPr>
      <t>美中貿易戰之產業挑戰與機會</t>
    </r>
    <r>
      <rPr>
        <sz val="12"/>
        <color indexed="8"/>
        <rFont val="Times New Roman"/>
        <family val="1"/>
      </rPr>
      <t>-</t>
    </r>
    <r>
      <rPr>
        <sz val="12"/>
        <color indexed="8"/>
        <rFont val="標楷體"/>
        <family val="4"/>
        <charset val="136"/>
      </rPr>
      <t>安控產業座談會</t>
    </r>
  </si>
  <si>
    <r>
      <t>2019</t>
    </r>
    <r>
      <rPr>
        <sz val="12"/>
        <color indexed="8"/>
        <rFont val="標楷體"/>
        <family val="4"/>
        <charset val="136"/>
      </rPr>
      <t>年東京國際禮品展</t>
    </r>
  </si>
  <si>
    <t>9/3-9/6</t>
  </si>
  <si>
    <r>
      <t>2019</t>
    </r>
    <r>
      <rPr>
        <sz val="12"/>
        <color indexed="8"/>
        <rFont val="標楷體"/>
        <family val="4"/>
        <charset val="136"/>
      </rPr>
      <t>年德國福吉沙芬歐洲自行車展</t>
    </r>
  </si>
  <si>
    <t>9/4-9/7</t>
  </si>
  <si>
    <r>
      <rPr>
        <sz val="12"/>
        <color indexed="8"/>
        <rFont val="標楷體"/>
        <family val="4"/>
        <charset val="136"/>
      </rPr>
      <t>清真商機大解密與驗證說明會之三</t>
    </r>
    <r>
      <rPr>
        <sz val="12"/>
        <color indexed="8"/>
        <rFont val="Times New Roman"/>
        <family val="1"/>
      </rPr>
      <t>-</t>
    </r>
    <r>
      <rPr>
        <sz val="12"/>
        <color indexed="8"/>
        <rFont val="標楷體"/>
        <family val="4"/>
        <charset val="136"/>
      </rPr>
      <t>中東市場商機無限大</t>
    </r>
  </si>
  <si>
    <r>
      <rPr>
        <sz val="12"/>
        <color indexed="8"/>
        <rFont val="標楷體"/>
        <family val="4"/>
        <charset val="136"/>
      </rPr>
      <t>網路行銷與電子商務講座</t>
    </r>
  </si>
  <si>
    <r>
      <t>2019</t>
    </r>
    <r>
      <rPr>
        <sz val="12"/>
        <color indexed="8"/>
        <rFont val="標楷體"/>
        <family val="4"/>
        <charset val="136"/>
      </rPr>
      <t>年柏林消費電子展</t>
    </r>
  </si>
  <si>
    <t>9/6-9/11</t>
  </si>
  <si>
    <r>
      <rPr>
        <sz val="12"/>
        <color indexed="8"/>
        <rFont val="標楷體"/>
        <family val="4"/>
        <charset val="136"/>
      </rPr>
      <t>泰國及越南深耕布局團</t>
    </r>
  </si>
  <si>
    <t>9/8-9/14</t>
  </si>
  <si>
    <r>
      <t>2019</t>
    </r>
    <r>
      <rPr>
        <sz val="12"/>
        <color indexed="8"/>
        <rFont val="標楷體"/>
        <family val="4"/>
        <charset val="136"/>
      </rPr>
      <t>年日本消費產品大型拓銷團</t>
    </r>
  </si>
  <si>
    <r>
      <rPr>
        <sz val="12"/>
        <color indexed="8"/>
        <rFont val="標楷體"/>
        <family val="4"/>
        <charset val="136"/>
      </rPr>
      <t>臺灣健康產業赴菲律賓、越南拓銷團</t>
    </r>
  </si>
  <si>
    <r>
      <t>2019</t>
    </r>
    <r>
      <rPr>
        <sz val="12"/>
        <color indexed="8"/>
        <rFont val="標楷體"/>
        <family val="4"/>
        <charset val="136"/>
      </rPr>
      <t>年澳洲國際食品展</t>
    </r>
  </si>
  <si>
    <t>9/9-9/12</t>
  </si>
  <si>
    <r>
      <t>2019</t>
    </r>
    <r>
      <rPr>
        <sz val="12"/>
        <color indexed="8"/>
        <rFont val="標楷體"/>
        <family val="4"/>
        <charset val="136"/>
      </rPr>
      <t>年越南胡志明市醫療醫藥展</t>
    </r>
  </si>
  <si>
    <r>
      <rPr>
        <sz val="12"/>
        <color indexed="8"/>
        <rFont val="標楷體"/>
        <family val="4"/>
        <charset val="136"/>
      </rPr>
      <t>清真商機大解密與驗證說明會之四</t>
    </r>
    <r>
      <rPr>
        <sz val="12"/>
        <color indexed="8"/>
        <rFont val="Times New Roman"/>
        <family val="1"/>
      </rPr>
      <t>-</t>
    </r>
    <r>
      <rPr>
        <sz val="12"/>
        <color indexed="8"/>
        <rFont val="標楷體"/>
        <family val="4"/>
        <charset val="136"/>
      </rPr>
      <t>清真食在安心</t>
    </r>
  </si>
  <si>
    <r>
      <rPr>
        <sz val="12"/>
        <color indexed="8"/>
        <rFont val="標楷體"/>
        <family val="4"/>
        <charset val="136"/>
      </rPr>
      <t>日本東京電玩展</t>
    </r>
    <r>
      <rPr>
        <sz val="12"/>
        <color indexed="8"/>
        <rFont val="Times New Roman"/>
        <family val="1"/>
      </rPr>
      <t xml:space="preserve"> </t>
    </r>
  </si>
  <si>
    <t>9/12-9/15</t>
  </si>
  <si>
    <r>
      <rPr>
        <sz val="12"/>
        <color indexed="8"/>
        <rFont val="標楷體"/>
        <family val="4"/>
        <charset val="136"/>
      </rPr>
      <t xml:space="preserve">新創國際鏈結計畫
</t>
    </r>
    <r>
      <rPr>
        <sz val="12"/>
        <color indexed="8"/>
        <rFont val="Times New Roman"/>
        <family val="1"/>
      </rPr>
      <t>Startup Scouting -</t>
    </r>
    <r>
      <rPr>
        <sz val="12"/>
        <color indexed="8"/>
        <rFont val="標楷體"/>
        <family val="4"/>
        <charset val="136"/>
      </rPr>
      <t>以色列潛力星探號</t>
    </r>
    <r>
      <rPr>
        <sz val="12"/>
        <color indexed="8"/>
        <rFont val="Times New Roman"/>
        <family val="1"/>
      </rPr>
      <t>2019</t>
    </r>
  </si>
  <si>
    <t>9/13-9/20</t>
  </si>
  <si>
    <r>
      <t>2019</t>
    </r>
    <r>
      <rPr>
        <sz val="12"/>
        <color indexed="8"/>
        <rFont val="標楷體"/>
        <family val="4"/>
        <charset val="136"/>
      </rPr>
      <t>年中東市場貿易暨投資布局團</t>
    </r>
  </si>
  <si>
    <t>9/13-9/21</t>
  </si>
  <si>
    <r>
      <t>2019</t>
    </r>
    <r>
      <rPr>
        <sz val="12"/>
        <color indexed="8"/>
        <rFont val="標楷體"/>
        <family val="4"/>
        <charset val="136"/>
      </rPr>
      <t>年澳紐菲綜合訪問團</t>
    </r>
  </si>
  <si>
    <t>9/17-9/28</t>
  </si>
  <si>
    <r>
      <rPr>
        <sz val="12"/>
        <color indexed="8"/>
        <rFont val="標楷體"/>
        <family val="4"/>
        <charset val="136"/>
      </rPr>
      <t>中華民國對外貿易發展協會</t>
    </r>
    <phoneticPr fontId="6" type="noConversion"/>
  </si>
  <si>
    <r>
      <t>2019</t>
    </r>
    <r>
      <rPr>
        <sz val="12"/>
        <color indexed="8"/>
        <rFont val="標楷體"/>
        <family val="4"/>
        <charset val="136"/>
      </rPr>
      <t>年非洲市場貿易暨投資布局團</t>
    </r>
    <r>
      <rPr>
        <sz val="12"/>
        <color indexed="8"/>
        <rFont val="Times New Roman"/>
        <family val="1"/>
      </rPr>
      <t>(</t>
    </r>
    <r>
      <rPr>
        <sz val="12"/>
        <color indexed="8"/>
        <rFont val="標楷體"/>
        <family val="4"/>
        <charset val="136"/>
      </rPr>
      <t>三</t>
    </r>
    <r>
      <rPr>
        <sz val="12"/>
        <color indexed="8"/>
        <rFont val="Times New Roman"/>
        <family val="1"/>
      </rPr>
      <t>)</t>
    </r>
  </si>
  <si>
    <t>9/17-10/2</t>
  </si>
  <si>
    <r>
      <rPr>
        <sz val="12"/>
        <color indexed="8"/>
        <rFont val="標楷體"/>
        <family val="4"/>
        <charset val="136"/>
      </rPr>
      <t>孟加拉印度市場商機說明會</t>
    </r>
  </si>
  <si>
    <t>9/17</t>
  </si>
  <si>
    <t>亞洲會展產業論壇</t>
    <phoneticPr fontId="6" type="noConversion"/>
  </si>
  <si>
    <t>9/18-9/19</t>
  </si>
  <si>
    <r>
      <rPr>
        <sz val="12"/>
        <color indexed="8"/>
        <rFont val="標楷體"/>
        <family val="4"/>
        <charset val="136"/>
      </rPr>
      <t>精準行銷</t>
    </r>
    <r>
      <rPr>
        <sz val="12"/>
        <color indexed="8"/>
        <rFont val="Times New Roman"/>
        <family val="1"/>
      </rPr>
      <t>--</t>
    </r>
    <r>
      <rPr>
        <sz val="12"/>
        <color indexed="8"/>
        <rFont val="標楷體"/>
        <family val="4"/>
        <charset val="136"/>
      </rPr>
      <t>不景氣下的中小企業競爭策略</t>
    </r>
    <r>
      <rPr>
        <sz val="12"/>
        <color indexed="8"/>
        <rFont val="Times New Roman"/>
        <family val="1"/>
      </rPr>
      <t xml:space="preserve"> </t>
    </r>
  </si>
  <si>
    <t>9/18</t>
  </si>
  <si>
    <r>
      <rPr>
        <sz val="12"/>
        <color indexed="8"/>
        <rFont val="標楷體"/>
        <family val="4"/>
        <charset val="136"/>
      </rPr>
      <t>清真商機大解密與驗證說明會</t>
    </r>
    <r>
      <rPr>
        <sz val="12"/>
        <color indexed="8"/>
        <rFont val="Times New Roman"/>
        <family val="1"/>
      </rPr>
      <t>-</t>
    </r>
    <r>
      <rPr>
        <sz val="12"/>
        <color indexed="8"/>
        <rFont val="標楷體"/>
        <family val="4"/>
        <charset val="136"/>
      </rPr>
      <t>拓銷中東開發清真水產新商機</t>
    </r>
  </si>
  <si>
    <r>
      <t>AIoT</t>
    </r>
    <r>
      <rPr>
        <sz val="12"/>
        <color indexed="8"/>
        <rFont val="標楷體"/>
        <family val="4"/>
        <charset val="136"/>
      </rPr>
      <t>產業創新與新南向網通市場趨勢論壇</t>
    </r>
  </si>
  <si>
    <t>9/19</t>
  </si>
  <si>
    <r>
      <rPr>
        <sz val="12"/>
        <color indexed="8"/>
        <rFont val="標楷體"/>
        <family val="4"/>
        <charset val="136"/>
      </rPr>
      <t>打造澎湖品牌、進軍國際市場</t>
    </r>
    <r>
      <rPr>
        <sz val="12"/>
        <color indexed="8"/>
        <rFont val="Times New Roman"/>
        <family val="1"/>
      </rPr>
      <t xml:space="preserve"> </t>
    </r>
    <r>
      <rPr>
        <sz val="12"/>
        <color indexed="8"/>
        <rFont val="標楷體"/>
        <family val="4"/>
        <charset val="136"/>
      </rPr>
      <t>說明會</t>
    </r>
  </si>
  <si>
    <r>
      <rPr>
        <sz val="12"/>
        <color indexed="8"/>
        <rFont val="標楷體"/>
        <family val="4"/>
        <charset val="136"/>
      </rPr>
      <t>全球零售通路採購大會</t>
    </r>
    <r>
      <rPr>
        <sz val="12"/>
        <color indexed="8"/>
        <rFont val="Times New Roman"/>
        <family val="1"/>
      </rPr>
      <t>-</t>
    </r>
    <r>
      <rPr>
        <sz val="12"/>
        <color indexed="8"/>
        <rFont val="標楷體"/>
        <family val="4"/>
        <charset val="136"/>
      </rPr>
      <t>保健暨醫療器材</t>
    </r>
  </si>
  <si>
    <r>
      <rPr>
        <sz val="12"/>
        <color indexed="8"/>
        <rFont val="標楷體"/>
        <family val="4"/>
        <charset val="136"/>
      </rPr>
      <t>全球零售通路採購大會</t>
    </r>
    <r>
      <rPr>
        <sz val="12"/>
        <color indexed="8"/>
        <rFont val="Times New Roman"/>
        <family val="1"/>
      </rPr>
      <t>-</t>
    </r>
    <r>
      <rPr>
        <sz val="12"/>
        <color indexed="8"/>
        <rFont val="標楷體"/>
        <family val="4"/>
        <charset val="136"/>
      </rPr>
      <t>美妝</t>
    </r>
    <r>
      <rPr>
        <sz val="12"/>
        <color indexed="8"/>
        <rFont val="Times New Roman"/>
        <family val="1"/>
      </rPr>
      <t>,</t>
    </r>
    <r>
      <rPr>
        <sz val="12"/>
        <color indexed="8"/>
        <rFont val="標楷體"/>
        <family val="4"/>
        <charset val="136"/>
      </rPr>
      <t>消費品</t>
    </r>
    <r>
      <rPr>
        <sz val="12"/>
        <color indexed="8"/>
        <rFont val="Times New Roman"/>
        <family val="1"/>
      </rPr>
      <t>,</t>
    </r>
    <r>
      <rPr>
        <sz val="12"/>
        <color indexed="8"/>
        <rFont val="標楷體"/>
        <family val="4"/>
        <charset val="136"/>
      </rPr>
      <t>運動用品</t>
    </r>
  </si>
  <si>
    <r>
      <rPr>
        <sz val="12"/>
        <color indexed="8"/>
        <rFont val="標楷體"/>
        <family val="4"/>
        <charset val="136"/>
      </rPr>
      <t>全球零售通路採購大會</t>
    </r>
    <r>
      <rPr>
        <sz val="12"/>
        <color indexed="8"/>
        <rFont val="Times New Roman"/>
        <family val="1"/>
      </rPr>
      <t>-</t>
    </r>
    <r>
      <rPr>
        <sz val="12"/>
        <color indexed="8"/>
        <rFont val="標楷體"/>
        <family val="4"/>
        <charset val="136"/>
      </rPr>
      <t>電商</t>
    </r>
  </si>
  <si>
    <r>
      <rPr>
        <sz val="12"/>
        <color indexed="8"/>
        <rFont val="標楷體"/>
        <family val="4"/>
        <charset val="136"/>
      </rPr>
      <t>汽配、車用電子、橡塑膠機械、扣件採購政策及產業趨勢分享會</t>
    </r>
  </si>
  <si>
    <t>9/24</t>
  </si>
  <si>
    <r>
      <rPr>
        <sz val="12"/>
        <color indexed="8"/>
        <rFont val="標楷體"/>
        <family val="4"/>
        <charset val="136"/>
      </rPr>
      <t>穆斯林輕鬆遊</t>
    </r>
    <r>
      <rPr>
        <sz val="12"/>
        <color indexed="8"/>
        <rFont val="Times New Roman"/>
        <family val="1"/>
      </rPr>
      <t>(</t>
    </r>
    <r>
      <rPr>
        <sz val="12"/>
        <color indexed="8"/>
        <rFont val="標楷體"/>
        <family val="4"/>
        <charset val="136"/>
      </rPr>
      <t>花蓮</t>
    </r>
    <r>
      <rPr>
        <sz val="12"/>
        <color indexed="8"/>
        <rFont val="Times New Roman"/>
        <family val="1"/>
      </rPr>
      <t>)</t>
    </r>
  </si>
  <si>
    <r>
      <rPr>
        <sz val="12"/>
        <color indexed="8"/>
        <rFont val="標楷體"/>
        <family val="4"/>
        <charset val="136"/>
      </rPr>
      <t>清真商機大解密與驗證說明會之五</t>
    </r>
    <r>
      <rPr>
        <sz val="12"/>
        <color indexed="8"/>
        <rFont val="Times New Roman"/>
        <family val="1"/>
      </rPr>
      <t>-</t>
    </r>
    <r>
      <rPr>
        <sz val="12"/>
        <color indexed="8"/>
        <rFont val="標楷體"/>
        <family val="4"/>
        <charset val="136"/>
      </rPr>
      <t>穆斯林輕鬆遊</t>
    </r>
  </si>
  <si>
    <r>
      <t>2019</t>
    </r>
    <r>
      <rPr>
        <sz val="12"/>
        <color indexed="8"/>
        <rFont val="標楷體"/>
        <family val="4"/>
        <charset val="136"/>
      </rPr>
      <t>年馬來西亞</t>
    </r>
    <r>
      <rPr>
        <sz val="12"/>
        <color indexed="8"/>
        <rFont val="Times New Roman"/>
        <family val="1"/>
      </rPr>
      <t>GCH Retail Sdn Bhd</t>
    </r>
    <r>
      <rPr>
        <sz val="12"/>
        <color indexed="8"/>
        <rFont val="標楷體"/>
        <family val="4"/>
        <charset val="136"/>
      </rPr>
      <t>與進口商</t>
    </r>
    <r>
      <rPr>
        <sz val="12"/>
        <color indexed="8"/>
        <rFont val="Times New Roman"/>
        <family val="1"/>
      </rPr>
      <t xml:space="preserve"> Shiny Company</t>
    </r>
    <r>
      <rPr>
        <sz val="12"/>
        <color indexed="8"/>
        <rFont val="標楷體"/>
        <family val="4"/>
        <charset val="136"/>
      </rPr>
      <t>採購洽談會</t>
    </r>
  </si>
  <si>
    <r>
      <t>FB</t>
    </r>
    <r>
      <rPr>
        <sz val="12"/>
        <color indexed="8"/>
        <rFont val="標楷體"/>
        <family val="4"/>
        <charset val="136"/>
      </rPr>
      <t>行銷技巧大公開</t>
    </r>
  </si>
  <si>
    <r>
      <t>2019</t>
    </r>
    <r>
      <rPr>
        <sz val="12"/>
        <color indexed="8"/>
        <rFont val="標楷體"/>
        <family val="4"/>
        <charset val="136"/>
      </rPr>
      <t>年馬來西亞國際食品展暨考察團</t>
    </r>
  </si>
  <si>
    <t>9/24-9/27</t>
  </si>
  <si>
    <r>
      <rPr>
        <sz val="12"/>
        <color indexed="8"/>
        <rFont val="標楷體"/>
        <family val="4"/>
        <charset val="136"/>
      </rPr>
      <t>中華民國對外貿易發展協會</t>
    </r>
    <phoneticPr fontId="6" type="noConversion"/>
  </si>
  <si>
    <r>
      <rPr>
        <sz val="12"/>
        <color indexed="8"/>
        <rFont val="標楷體"/>
        <family val="4"/>
        <charset val="136"/>
      </rPr>
      <t>職場人際必學系列</t>
    </r>
    <r>
      <rPr>
        <sz val="12"/>
        <color indexed="8"/>
        <rFont val="Times New Roman"/>
        <family val="1"/>
      </rPr>
      <t>1-</t>
    </r>
    <r>
      <rPr>
        <sz val="12"/>
        <color indexed="8"/>
        <rFont val="標楷體"/>
        <family val="4"/>
        <charset val="136"/>
      </rPr>
      <t>衝突管理技巧</t>
    </r>
  </si>
  <si>
    <r>
      <rPr>
        <sz val="12"/>
        <color indexed="8"/>
        <rFont val="標楷體"/>
        <family val="4"/>
        <charset val="136"/>
      </rPr>
      <t>產業聚落採購大會</t>
    </r>
    <r>
      <rPr>
        <sz val="12"/>
        <color indexed="8"/>
        <rFont val="Times New Roman"/>
        <family val="1"/>
      </rPr>
      <t>(</t>
    </r>
    <r>
      <rPr>
        <sz val="12"/>
        <color indexed="8"/>
        <rFont val="標楷體"/>
        <family val="4"/>
        <charset val="136"/>
      </rPr>
      <t>南部</t>
    </r>
    <r>
      <rPr>
        <sz val="12"/>
        <color indexed="8"/>
        <rFont val="Times New Roman"/>
        <family val="1"/>
      </rPr>
      <t>)-</t>
    </r>
    <r>
      <rPr>
        <sz val="12"/>
        <color indexed="8"/>
        <rFont val="標楷體"/>
        <family val="4"/>
        <charset val="136"/>
      </rPr>
      <t>汽配</t>
    </r>
  </si>
  <si>
    <r>
      <t>2019</t>
    </r>
    <r>
      <rPr>
        <sz val="12"/>
        <color indexed="8"/>
        <rFont val="標楷體"/>
        <family val="4"/>
        <charset val="136"/>
      </rPr>
      <t>年印尼臺灣形象展</t>
    </r>
  </si>
  <si>
    <t>9/26-9/28</t>
  </si>
  <si>
    <r>
      <rPr>
        <sz val="12"/>
        <color indexed="8"/>
        <rFont val="標楷體"/>
        <family val="4"/>
        <charset val="136"/>
      </rPr>
      <t>印尼臺灣形象展設置</t>
    </r>
    <r>
      <rPr>
        <sz val="12"/>
        <color indexed="8"/>
        <rFont val="Times New Roman"/>
        <family val="1"/>
      </rPr>
      <t xml:space="preserve"> </t>
    </r>
    <r>
      <rPr>
        <sz val="12"/>
        <color indexed="8"/>
        <rFont val="標楷體"/>
        <family val="4"/>
        <charset val="136"/>
      </rPr>
      <t>臺灣健康產業形象館</t>
    </r>
  </si>
  <si>
    <r>
      <rPr>
        <sz val="12"/>
        <color indexed="8"/>
        <rFont val="標楷體"/>
        <family val="4"/>
        <charset val="136"/>
      </rPr>
      <t>韓國國際文化創意產業展</t>
    </r>
  </si>
  <si>
    <t>9/26-9/29</t>
  </si>
  <si>
    <r>
      <rPr>
        <sz val="12"/>
        <color indexed="8"/>
        <rFont val="標楷體"/>
        <family val="4"/>
        <charset val="136"/>
      </rPr>
      <t>台中市工商發展投資策進會諮詢洽談會</t>
    </r>
  </si>
  <si>
    <t>9/27</t>
  </si>
  <si>
    <r>
      <t>2019</t>
    </r>
    <r>
      <rPr>
        <sz val="12"/>
        <color indexed="8"/>
        <rFont val="標楷體"/>
        <family val="4"/>
        <charset val="136"/>
      </rPr>
      <t>年世界水產養殖及國際行銷展望系列研討會</t>
    </r>
  </si>
  <si>
    <r>
      <t>2019</t>
    </r>
    <r>
      <rPr>
        <sz val="12"/>
        <color indexed="8"/>
        <rFont val="標楷體"/>
        <family val="4"/>
        <charset val="136"/>
      </rPr>
      <t>年花東農會國際行銷研習營</t>
    </r>
  </si>
  <si>
    <t>9/30</t>
  </si>
  <si>
    <r>
      <t>2019</t>
    </r>
    <r>
      <rPr>
        <sz val="12"/>
        <color indexed="8"/>
        <rFont val="標楷體"/>
        <family val="4"/>
        <charset val="136"/>
      </rPr>
      <t>六國清真產業論壇</t>
    </r>
  </si>
  <si>
    <t>10/1</t>
  </si>
  <si>
    <r>
      <rPr>
        <sz val="12"/>
        <color indexed="8"/>
        <rFont val="標楷體"/>
        <family val="4"/>
        <charset val="136"/>
      </rPr>
      <t>行銷策略與實務</t>
    </r>
    <r>
      <rPr>
        <sz val="12"/>
        <color indexed="8"/>
        <rFont val="Times New Roman"/>
        <family val="1"/>
      </rPr>
      <t>1</t>
    </r>
    <r>
      <rPr>
        <sz val="12"/>
        <color indexed="8"/>
        <rFont val="標楷體"/>
        <family val="4"/>
        <charset val="136"/>
      </rPr>
      <t>及</t>
    </r>
    <r>
      <rPr>
        <sz val="12"/>
        <color indexed="8"/>
        <rFont val="Times New Roman"/>
        <family val="1"/>
      </rPr>
      <t>2</t>
    </r>
    <phoneticPr fontId="6" type="noConversion"/>
  </si>
  <si>
    <r>
      <t>10/1</t>
    </r>
    <r>
      <rPr>
        <sz val="12"/>
        <color indexed="8"/>
        <rFont val="細明體"/>
        <family val="3"/>
        <charset val="136"/>
      </rPr>
      <t>、</t>
    </r>
    <r>
      <rPr>
        <sz val="12"/>
        <color indexed="8"/>
        <rFont val="Times New Roman"/>
        <family val="1"/>
      </rPr>
      <t>10/8</t>
    </r>
    <phoneticPr fontId="6" type="noConversion"/>
  </si>
  <si>
    <r>
      <rPr>
        <sz val="12"/>
        <color indexed="8"/>
        <rFont val="標楷體"/>
        <family val="4"/>
        <charset val="136"/>
      </rPr>
      <t>自駕車創新科技與商機國際論壇</t>
    </r>
  </si>
  <si>
    <r>
      <rPr>
        <sz val="12"/>
        <color indexed="8"/>
        <rFont val="標楷體"/>
        <family val="4"/>
        <charset val="136"/>
      </rPr>
      <t>臺灣連鎖加盟業日韓商機拓銷團</t>
    </r>
  </si>
  <si>
    <t>10/2-10/8</t>
  </si>
  <si>
    <r>
      <t>2019</t>
    </r>
    <r>
      <rPr>
        <sz val="12"/>
        <color indexed="8"/>
        <rFont val="標楷體"/>
        <family val="4"/>
        <charset val="136"/>
      </rPr>
      <t>年臺灣珍奶產業赴日本拓銷團</t>
    </r>
  </si>
  <si>
    <t>10/3-10/10</t>
  </si>
  <si>
    <r>
      <rPr>
        <sz val="12"/>
        <color indexed="8"/>
        <rFont val="標楷體"/>
        <family val="4"/>
        <charset val="136"/>
      </rPr>
      <t>故事，增添行銷活力</t>
    </r>
  </si>
  <si>
    <r>
      <rPr>
        <sz val="12"/>
        <color indexed="8"/>
        <rFont val="標楷體"/>
        <family val="4"/>
        <charset val="136"/>
      </rPr>
      <t>第</t>
    </r>
    <r>
      <rPr>
        <sz val="12"/>
        <color indexed="8"/>
        <rFont val="Times New Roman"/>
        <family val="1"/>
      </rPr>
      <t>126</t>
    </r>
    <r>
      <rPr>
        <sz val="12"/>
        <color indexed="8"/>
        <rFont val="標楷體"/>
        <family val="4"/>
        <charset val="136"/>
      </rPr>
      <t>屆中國進出口商品交易會（秋季廣交會）</t>
    </r>
  </si>
  <si>
    <t>10/12-10/21</t>
  </si>
  <si>
    <r>
      <t>2019</t>
    </r>
    <r>
      <rPr>
        <sz val="12"/>
        <color indexed="8"/>
        <rFont val="標楷體"/>
        <family val="4"/>
        <charset val="136"/>
      </rPr>
      <t>年中東歐市場拓銷團</t>
    </r>
    <r>
      <rPr>
        <sz val="12"/>
        <color indexed="8"/>
        <rFont val="Times New Roman"/>
        <family val="1"/>
      </rPr>
      <t>(</t>
    </r>
    <r>
      <rPr>
        <sz val="12"/>
        <color indexed="8"/>
        <rFont val="標楷體"/>
        <family val="4"/>
        <charset val="136"/>
      </rPr>
      <t>秋季團</t>
    </r>
    <r>
      <rPr>
        <sz val="12"/>
        <color indexed="8"/>
        <rFont val="Times New Roman"/>
        <family val="1"/>
      </rPr>
      <t>)</t>
    </r>
  </si>
  <si>
    <t>10/12-10/27</t>
  </si>
  <si>
    <r>
      <rPr>
        <sz val="12"/>
        <color indexed="8"/>
        <rFont val="標楷體"/>
        <family val="4"/>
        <charset val="136"/>
      </rPr>
      <t>付款條件之抉擇與風險規避研討會</t>
    </r>
    <r>
      <rPr>
        <sz val="12"/>
        <color indexed="8"/>
        <rFont val="Times New Roman"/>
        <family val="1"/>
      </rPr>
      <t>(</t>
    </r>
    <r>
      <rPr>
        <sz val="12"/>
        <color indexed="8"/>
        <rFont val="標楷體"/>
        <family val="4"/>
        <charset val="136"/>
      </rPr>
      <t>嘉義場</t>
    </r>
    <r>
      <rPr>
        <sz val="12"/>
        <color indexed="8"/>
        <rFont val="Times New Roman"/>
        <family val="1"/>
      </rPr>
      <t>)</t>
    </r>
  </si>
  <si>
    <r>
      <rPr>
        <sz val="12"/>
        <color indexed="8"/>
        <rFont val="標楷體"/>
        <family val="4"/>
        <charset val="136"/>
      </rPr>
      <t>中國國際品牌授權展覽會</t>
    </r>
  </si>
  <si>
    <r>
      <rPr>
        <sz val="12"/>
        <color indexed="8"/>
        <rFont val="標楷體"/>
        <family val="4"/>
        <charset val="136"/>
      </rPr>
      <t>中華民國對外貿易發展協會</t>
    </r>
    <phoneticPr fontId="6" type="noConversion"/>
  </si>
  <si>
    <r>
      <t>2019</t>
    </r>
    <r>
      <rPr>
        <sz val="12"/>
        <color indexed="8"/>
        <rFont val="標楷體"/>
        <family val="4"/>
        <charset val="136"/>
      </rPr>
      <t>年杜塞道夫塑橡膠展</t>
    </r>
  </si>
  <si>
    <t>10/16-10/23</t>
  </si>
  <si>
    <r>
      <rPr>
        <sz val="12"/>
        <color indexed="8"/>
        <rFont val="標楷體"/>
        <family val="4"/>
        <charset val="136"/>
      </rPr>
      <t>中國大陸暨國際食品市場拓銷攻略</t>
    </r>
    <r>
      <rPr>
        <sz val="12"/>
        <color indexed="8"/>
        <rFont val="Times New Roman"/>
        <family val="1"/>
      </rPr>
      <t xml:space="preserve"> </t>
    </r>
    <r>
      <rPr>
        <sz val="12"/>
        <color indexed="8"/>
        <rFont val="標楷體"/>
        <family val="4"/>
        <charset val="136"/>
      </rPr>
      <t>說明會</t>
    </r>
  </si>
  <si>
    <r>
      <rPr>
        <sz val="12"/>
        <color indexed="8"/>
        <rFont val="標楷體"/>
        <family val="4"/>
        <charset val="136"/>
      </rPr>
      <t>全球手工具市場發展趨勢說明會</t>
    </r>
  </si>
  <si>
    <r>
      <rPr>
        <sz val="12"/>
        <color indexed="8"/>
        <rFont val="標楷體"/>
        <family val="4"/>
        <charset val="136"/>
      </rPr>
      <t>影像大數據與</t>
    </r>
    <r>
      <rPr>
        <sz val="12"/>
        <color indexed="8"/>
        <rFont val="Times New Roman"/>
        <family val="1"/>
      </rPr>
      <t>AIoT</t>
    </r>
    <r>
      <rPr>
        <sz val="12"/>
        <color indexed="8"/>
        <rFont val="標楷體"/>
        <family val="4"/>
        <charset val="136"/>
      </rPr>
      <t>創新應用發表會</t>
    </r>
  </si>
  <si>
    <r>
      <t>2019</t>
    </r>
    <r>
      <rPr>
        <sz val="12"/>
        <color indexed="8"/>
        <rFont val="標楷體"/>
        <family val="4"/>
        <charset val="136"/>
      </rPr>
      <t>年中南美洲商機研討會</t>
    </r>
  </si>
  <si>
    <r>
      <rPr>
        <sz val="12"/>
        <color indexed="8"/>
        <rFont val="標楷體"/>
        <family val="4"/>
        <charset val="136"/>
      </rPr>
      <t>從國際經濟局勢看投資台灣新契機</t>
    </r>
  </si>
  <si>
    <t>10/19</t>
  </si>
  <si>
    <r>
      <rPr>
        <sz val="12"/>
        <color indexed="8"/>
        <rFont val="標楷體"/>
        <family val="4"/>
        <charset val="136"/>
      </rPr>
      <t>境外資金匯回管理運用及課稅條例實務解析</t>
    </r>
  </si>
  <si>
    <r>
      <rPr>
        <sz val="12"/>
        <color indexed="8"/>
        <rFont val="標楷體"/>
        <family val="4"/>
        <charset val="136"/>
      </rPr>
      <t>德國五金市場商機分析</t>
    </r>
  </si>
  <si>
    <r>
      <rPr>
        <sz val="12"/>
        <color indexed="8"/>
        <rFont val="標楷體"/>
        <family val="4"/>
        <charset val="136"/>
      </rPr>
      <t>戰略性高科技貨品出口管理說明會</t>
    </r>
  </si>
  <si>
    <r>
      <t>2019</t>
    </r>
    <r>
      <rPr>
        <sz val="12"/>
        <color indexed="8"/>
        <rFont val="標楷體"/>
        <family val="4"/>
        <charset val="136"/>
      </rPr>
      <t>年國際食品通路商採購大會</t>
    </r>
    <r>
      <rPr>
        <sz val="12"/>
        <color indexed="8"/>
        <rFont val="Times New Roman"/>
        <family val="1"/>
      </rPr>
      <t>(</t>
    </r>
    <r>
      <rPr>
        <sz val="12"/>
        <color indexed="8"/>
        <rFont val="標楷體"/>
        <family val="4"/>
        <charset val="136"/>
      </rPr>
      <t>高雄</t>
    </r>
    <r>
      <rPr>
        <sz val="12"/>
        <color indexed="8"/>
        <rFont val="Times New Roman"/>
        <family val="1"/>
      </rPr>
      <t>)</t>
    </r>
  </si>
  <si>
    <t>10/24</t>
  </si>
  <si>
    <r>
      <rPr>
        <sz val="12"/>
        <color indexed="8"/>
        <rFont val="標楷體"/>
        <family val="4"/>
        <charset val="136"/>
      </rPr>
      <t>亞州連鎖加盟暨授權展</t>
    </r>
    <r>
      <rPr>
        <sz val="12"/>
        <color indexed="8"/>
        <rFont val="Times New Roman"/>
        <family val="1"/>
      </rPr>
      <t>-</t>
    </r>
    <r>
      <rPr>
        <sz val="12"/>
        <color indexed="8"/>
        <rFont val="標楷體"/>
        <family val="4"/>
        <charset val="136"/>
      </rPr>
      <t>臺灣連鎖品牌館</t>
    </r>
  </si>
  <si>
    <t>10/24-10/26</t>
  </si>
  <si>
    <r>
      <t>2019</t>
    </r>
    <r>
      <rPr>
        <sz val="12"/>
        <color indexed="8"/>
        <rFont val="標楷體"/>
        <family val="4"/>
        <charset val="136"/>
      </rPr>
      <t>年工業產品赴東南亞布局團</t>
    </r>
  </si>
  <si>
    <t>10/24-11/2</t>
  </si>
  <si>
    <r>
      <t>2019</t>
    </r>
    <r>
      <rPr>
        <sz val="12"/>
        <color indexed="8"/>
        <rFont val="標楷體"/>
        <family val="4"/>
        <charset val="136"/>
      </rPr>
      <t>年農特產品展售會洽談會</t>
    </r>
    <r>
      <rPr>
        <sz val="12"/>
        <color indexed="8"/>
        <rFont val="Times New Roman"/>
        <family val="1"/>
      </rPr>
      <t>-</t>
    </r>
    <r>
      <rPr>
        <sz val="12"/>
        <color indexed="8"/>
        <rFont val="標楷體"/>
        <family val="4"/>
        <charset val="136"/>
      </rPr>
      <t>臺南場</t>
    </r>
  </si>
  <si>
    <t>10/25</t>
  </si>
  <si>
    <r>
      <t>2019</t>
    </r>
    <r>
      <rPr>
        <sz val="12"/>
        <color indexed="8"/>
        <rFont val="標楷體"/>
        <family val="4"/>
        <charset val="136"/>
      </rPr>
      <t>年農特產品展售會</t>
    </r>
    <r>
      <rPr>
        <sz val="12"/>
        <color indexed="8"/>
        <rFont val="Times New Roman"/>
        <family val="1"/>
      </rPr>
      <t>-</t>
    </r>
    <r>
      <rPr>
        <sz val="12"/>
        <color indexed="8"/>
        <rFont val="標楷體"/>
        <family val="4"/>
        <charset val="136"/>
      </rPr>
      <t>臺南場</t>
    </r>
  </si>
  <si>
    <r>
      <t>2019</t>
    </r>
    <r>
      <rPr>
        <sz val="12"/>
        <color indexed="8"/>
        <rFont val="標楷體"/>
        <family val="4"/>
        <charset val="136"/>
      </rPr>
      <t>年第十七屆中國國際公共安全博覽會</t>
    </r>
  </si>
  <si>
    <t>10/28-10/31</t>
  </si>
  <si>
    <r>
      <rPr>
        <sz val="12"/>
        <color indexed="8"/>
        <rFont val="標楷體"/>
        <family val="4"/>
        <charset val="136"/>
      </rPr>
      <t>國貿條規解析與運用暨</t>
    </r>
    <r>
      <rPr>
        <sz val="12"/>
        <color indexed="8"/>
        <rFont val="Times New Roman"/>
        <family val="1"/>
      </rPr>
      <t>2020</t>
    </r>
    <r>
      <rPr>
        <sz val="12"/>
        <color indexed="8"/>
        <rFont val="標楷體"/>
        <family val="4"/>
        <charset val="136"/>
      </rPr>
      <t>年版國貿條款之新趨勢說明會</t>
    </r>
  </si>
  <si>
    <r>
      <t>2019</t>
    </r>
    <r>
      <rPr>
        <sz val="12"/>
        <color indexed="8"/>
        <rFont val="標楷體"/>
        <family val="4"/>
        <charset val="136"/>
      </rPr>
      <t>年國際經貿機會與挑戰產業研討會</t>
    </r>
    <r>
      <rPr>
        <sz val="12"/>
        <color indexed="8"/>
        <rFont val="Times New Roman"/>
        <family val="1"/>
      </rPr>
      <t>--</t>
    </r>
    <r>
      <rPr>
        <sz val="12"/>
        <color indexed="8"/>
        <rFont val="標楷體"/>
        <family val="4"/>
        <charset val="136"/>
      </rPr>
      <t>金屬工業</t>
    </r>
    <phoneticPr fontId="6" type="noConversion"/>
  </si>
  <si>
    <r>
      <t>2019</t>
    </r>
    <r>
      <rPr>
        <sz val="12"/>
        <color indexed="8"/>
        <rFont val="標楷體"/>
        <family val="4"/>
        <charset val="136"/>
      </rPr>
      <t>年中國國際進口博覽會</t>
    </r>
  </si>
  <si>
    <t>10/30-11/1</t>
    <phoneticPr fontId="6" type="noConversion"/>
  </si>
  <si>
    <r>
      <t>2019</t>
    </r>
    <r>
      <rPr>
        <sz val="12"/>
        <color indexed="8"/>
        <rFont val="標楷體"/>
        <family val="4"/>
        <charset val="136"/>
      </rPr>
      <t>年印尼國際塑橡膠、包裝、印刷及製藥設備展</t>
    </r>
  </si>
  <si>
    <t>10/30-11/2</t>
  </si>
  <si>
    <r>
      <rPr>
        <sz val="12"/>
        <color indexed="8"/>
        <rFont val="標楷體"/>
        <family val="4"/>
        <charset val="136"/>
      </rPr>
      <t>國際貿易詐騙防止說明會</t>
    </r>
  </si>
  <si>
    <t>10/31</t>
  </si>
  <si>
    <r>
      <rPr>
        <sz val="12"/>
        <color indexed="8"/>
        <rFont val="標楷體"/>
        <family val="4"/>
        <charset val="136"/>
      </rPr>
      <t>臺灣健康產業赴中東拓銷團</t>
    </r>
  </si>
  <si>
    <t>11/1-11/10</t>
  </si>
  <si>
    <r>
      <t>2019</t>
    </r>
    <r>
      <rPr>
        <sz val="12"/>
        <color indexed="8"/>
        <rFont val="標楷體"/>
        <family val="4"/>
        <charset val="136"/>
      </rPr>
      <t>歐洲交通電子暨車聯網貿訪團</t>
    </r>
  </si>
  <si>
    <t>11/2-11/13</t>
  </si>
  <si>
    <r>
      <rPr>
        <sz val="12"/>
        <color indexed="8"/>
        <rFont val="標楷體"/>
        <family val="4"/>
        <charset val="136"/>
      </rPr>
      <t>新南向智慧城市商機開發團</t>
    </r>
  </si>
  <si>
    <t>11/3-11/9</t>
  </si>
  <si>
    <r>
      <t>2019</t>
    </r>
    <r>
      <rPr>
        <sz val="12"/>
        <color indexed="8"/>
        <rFont val="標楷體"/>
        <family val="4"/>
        <charset val="136"/>
      </rPr>
      <t>年東北亞貿易訪問團</t>
    </r>
  </si>
  <si>
    <t>11/4-11/13</t>
  </si>
  <si>
    <r>
      <rPr>
        <sz val="12"/>
        <color indexed="8"/>
        <rFont val="標楷體"/>
        <family val="4"/>
        <charset val="136"/>
      </rPr>
      <t>印度工具機市場調查</t>
    </r>
  </si>
  <si>
    <t>11/5</t>
  </si>
  <si>
    <r>
      <t>2019</t>
    </r>
    <r>
      <rPr>
        <sz val="12"/>
        <color indexed="8"/>
        <rFont val="標楷體"/>
        <family val="4"/>
        <charset val="136"/>
      </rPr>
      <t>年美國汽車售後服務零件展</t>
    </r>
    <r>
      <rPr>
        <sz val="12"/>
        <color indexed="8"/>
        <rFont val="Times New Roman"/>
        <family val="1"/>
      </rPr>
      <t>(AAPEX)</t>
    </r>
  </si>
  <si>
    <t>11/5-11/7</t>
  </si>
  <si>
    <r>
      <rPr>
        <sz val="12"/>
        <color indexed="8"/>
        <rFont val="標楷體"/>
        <family val="4"/>
        <charset val="136"/>
      </rPr>
      <t>社群媒體經營密技大公開</t>
    </r>
  </si>
  <si>
    <t>11/6</t>
  </si>
  <si>
    <r>
      <t>5G</t>
    </r>
    <r>
      <rPr>
        <sz val="12"/>
        <color indexed="8"/>
        <rFont val="標楷體"/>
        <family val="4"/>
        <charset val="136"/>
      </rPr>
      <t>日本市場調查報告</t>
    </r>
  </si>
  <si>
    <r>
      <t>11/6</t>
    </r>
    <r>
      <rPr>
        <sz val="12"/>
        <color indexed="8"/>
        <rFont val="標楷體"/>
        <family val="4"/>
        <charset val="136"/>
      </rPr>
      <t>、</t>
    </r>
    <r>
      <rPr>
        <sz val="12"/>
        <color indexed="8"/>
        <rFont val="Times New Roman"/>
        <family val="1"/>
      </rPr>
      <t>11/26</t>
    </r>
    <phoneticPr fontId="6" type="noConversion"/>
  </si>
  <si>
    <r>
      <rPr>
        <sz val="12"/>
        <color indexed="8"/>
        <rFont val="標楷體"/>
        <family val="4"/>
        <charset val="136"/>
      </rPr>
      <t>以色列新創市場概況說明會</t>
    </r>
  </si>
  <si>
    <t>11/7</t>
    <phoneticPr fontId="6" type="noConversion"/>
  </si>
  <si>
    <r>
      <t>2019</t>
    </r>
    <r>
      <rPr>
        <sz val="12"/>
        <color indexed="8"/>
        <rFont val="標楷體"/>
        <family val="4"/>
        <charset val="136"/>
      </rPr>
      <t>年菲律賓臺灣形象展</t>
    </r>
  </si>
  <si>
    <t>11/8-11/9</t>
    <phoneticPr fontId="6" type="noConversion"/>
  </si>
  <si>
    <r>
      <rPr>
        <sz val="12"/>
        <color indexed="8"/>
        <rFont val="標楷體"/>
        <family val="4"/>
        <charset val="136"/>
      </rPr>
      <t>菲律賓臺灣形象展</t>
    </r>
    <r>
      <rPr>
        <sz val="12"/>
        <color indexed="8"/>
        <rFont val="Times New Roman"/>
        <family val="1"/>
      </rPr>
      <t xml:space="preserve">-Taiwan In Design </t>
    </r>
    <r>
      <rPr>
        <sz val="12"/>
        <color indexed="8"/>
        <rFont val="標楷體"/>
        <family val="4"/>
        <charset val="136"/>
      </rPr>
      <t>臺灣設計館</t>
    </r>
  </si>
  <si>
    <t>11/8-11/9</t>
  </si>
  <si>
    <r>
      <t>2019</t>
    </r>
    <r>
      <rPr>
        <sz val="12"/>
        <color indexed="8"/>
        <rFont val="標楷體"/>
        <family val="4"/>
        <charset val="136"/>
      </rPr>
      <t>年土耳其暨中東清真產品拓銷團</t>
    </r>
  </si>
  <si>
    <t>11/10-11/18</t>
  </si>
  <si>
    <r>
      <rPr>
        <sz val="12"/>
        <color indexed="8"/>
        <rFont val="標楷體"/>
        <family val="4"/>
        <charset val="136"/>
      </rPr>
      <t>國貿條規解析與應用暨</t>
    </r>
    <r>
      <rPr>
        <sz val="12"/>
        <color indexed="8"/>
        <rFont val="Times New Roman"/>
        <family val="1"/>
      </rPr>
      <t>2020</t>
    </r>
    <r>
      <rPr>
        <sz val="12"/>
        <color indexed="8"/>
        <rFont val="標楷體"/>
        <family val="4"/>
        <charset val="136"/>
      </rPr>
      <t>年版國貿條規之新趨勢</t>
    </r>
  </si>
  <si>
    <r>
      <rPr>
        <sz val="12"/>
        <color indexed="8"/>
        <rFont val="標楷體"/>
        <family val="4"/>
        <charset val="136"/>
      </rPr>
      <t>土耳其臺灣週</t>
    </r>
  </si>
  <si>
    <t>11/11-11/12</t>
  </si>
  <si>
    <t>中華民國對外貿易發展協會</t>
    <phoneticPr fontId="6" type="noConversion"/>
  </si>
  <si>
    <r>
      <t>2019</t>
    </r>
    <r>
      <rPr>
        <sz val="12"/>
        <color indexed="8"/>
        <rFont val="標楷體"/>
        <family val="4"/>
        <charset val="136"/>
      </rPr>
      <t>年上海秋季國際食品展</t>
    </r>
  </si>
  <si>
    <t>11/11-11/13</t>
  </si>
  <si>
    <r>
      <rPr>
        <sz val="12"/>
        <color indexed="8"/>
        <rFont val="標楷體"/>
        <family val="4"/>
        <charset val="136"/>
      </rPr>
      <t>成功接班</t>
    </r>
    <r>
      <rPr>
        <sz val="12"/>
        <color indexed="8"/>
        <rFont val="Times New Roman"/>
        <family val="1"/>
      </rPr>
      <t>-</t>
    </r>
    <r>
      <rPr>
        <sz val="12"/>
        <color indexed="8"/>
        <rFont val="標楷體"/>
        <family val="4"/>
        <charset val="136"/>
      </rPr>
      <t>企業新模式講座</t>
    </r>
  </si>
  <si>
    <t>11/13</t>
  </si>
  <si>
    <r>
      <rPr>
        <sz val="12"/>
        <color indexed="8"/>
        <rFont val="標楷體"/>
        <family val="4"/>
        <charset val="136"/>
      </rPr>
      <t>國貿條規解析與應用暨2</t>
    </r>
    <r>
      <rPr>
        <sz val="12"/>
        <color indexed="8"/>
        <rFont val="標楷體"/>
        <family val="4"/>
        <charset val="136"/>
      </rPr>
      <t>020</t>
    </r>
    <r>
      <rPr>
        <sz val="12"/>
        <color indexed="8"/>
        <rFont val="標楷體"/>
        <family val="4"/>
        <charset val="136"/>
      </rPr>
      <t>年版國貿條規之新趨勢說明會</t>
    </r>
    <phoneticPr fontId="6" type="noConversion"/>
  </si>
  <si>
    <r>
      <t>2019</t>
    </r>
    <r>
      <rPr>
        <sz val="12"/>
        <color indexed="8"/>
        <rFont val="標楷體"/>
        <family val="4"/>
        <charset val="136"/>
      </rPr>
      <t>年越、馬東協機械拓銷團</t>
    </r>
  </si>
  <si>
    <t>11/13-11/23</t>
  </si>
  <si>
    <r>
      <rPr>
        <sz val="12"/>
        <color indexed="8"/>
        <rFont val="標楷體"/>
        <family val="4"/>
        <charset val="136"/>
      </rPr>
      <t>智慧製造趨勢暨南美洲市場研討會</t>
    </r>
  </si>
  <si>
    <t>11/14</t>
  </si>
  <si>
    <r>
      <rPr>
        <sz val="12"/>
        <color indexed="8"/>
        <rFont val="標楷體"/>
        <family val="4"/>
        <charset val="136"/>
      </rPr>
      <t>經濟部桃園大園工業區集體諮詢洽談會</t>
    </r>
  </si>
  <si>
    <r>
      <t>2019</t>
    </r>
    <r>
      <rPr>
        <sz val="12"/>
        <color indexed="8"/>
        <rFont val="標楷體"/>
        <family val="4"/>
        <charset val="136"/>
      </rPr>
      <t>年精密零組件赴日拓銷團</t>
    </r>
  </si>
  <si>
    <t>11/17-11/23</t>
  </si>
  <si>
    <r>
      <t>2019</t>
    </r>
    <r>
      <rPr>
        <sz val="12"/>
        <color indexed="8"/>
        <rFont val="標楷體"/>
        <family val="4"/>
        <charset val="136"/>
      </rPr>
      <t>年杜塞道夫醫療器材展</t>
    </r>
  </si>
  <si>
    <t>11/18-11/21</t>
  </si>
  <si>
    <r>
      <t>2019</t>
    </r>
    <r>
      <rPr>
        <sz val="12"/>
        <color indexed="8"/>
        <rFont val="標楷體"/>
        <family val="4"/>
        <charset val="136"/>
      </rPr>
      <t>年臺灣食品業赴日爭取清真暨奧運商機拓銷團</t>
    </r>
  </si>
  <si>
    <t>11/24-11/29</t>
  </si>
  <si>
    <r>
      <t>AIoT</t>
    </r>
    <r>
      <rPr>
        <sz val="12"/>
        <color indexed="8"/>
        <rFont val="標楷體"/>
        <family val="4"/>
        <charset val="136"/>
      </rPr>
      <t>數位轉型商機與日本</t>
    </r>
    <r>
      <rPr>
        <sz val="12"/>
        <color indexed="8"/>
        <rFont val="Times New Roman"/>
        <family val="1"/>
      </rPr>
      <t>5G</t>
    </r>
    <r>
      <rPr>
        <sz val="12"/>
        <color indexed="8"/>
        <rFont val="標楷體"/>
        <family val="4"/>
        <charset val="136"/>
      </rPr>
      <t>應用發展趨勢</t>
    </r>
  </si>
  <si>
    <r>
      <rPr>
        <sz val="12"/>
        <color indexed="8"/>
        <rFont val="標楷體"/>
        <family val="4"/>
        <charset val="136"/>
      </rPr>
      <t>新創暨智慧系統客製行銷計畫－</t>
    </r>
    <r>
      <rPr>
        <sz val="12"/>
        <color indexed="8"/>
        <rFont val="Times New Roman"/>
        <family val="1"/>
      </rPr>
      <t>2019</t>
    </r>
    <r>
      <rPr>
        <sz val="12"/>
        <color indexed="8"/>
        <rFont val="標楷體"/>
        <family val="4"/>
        <charset val="136"/>
      </rPr>
      <t>年臺韓新創交流媒合會</t>
    </r>
  </si>
  <si>
    <t>11/27-11/30</t>
  </si>
  <si>
    <r>
      <rPr>
        <sz val="12"/>
        <color indexed="8"/>
        <rFont val="標楷體"/>
        <family val="4"/>
        <charset val="136"/>
      </rPr>
      <t>中國電動車戰國市場分析</t>
    </r>
  </si>
  <si>
    <t>11/28</t>
  </si>
  <si>
    <r>
      <rPr>
        <sz val="12"/>
        <color indexed="8"/>
        <rFont val="標楷體"/>
        <family val="4"/>
        <charset val="136"/>
      </rPr>
      <t>歐美電動自行車市場趨勢及輸歐美法規</t>
    </r>
  </si>
  <si>
    <r>
      <t>2019</t>
    </r>
    <r>
      <rPr>
        <sz val="12"/>
        <color indexed="8"/>
        <rFont val="標楷體"/>
        <family val="4"/>
        <charset val="136"/>
      </rPr>
      <t>年農特產品展售會洽談會</t>
    </r>
    <r>
      <rPr>
        <sz val="12"/>
        <color indexed="8"/>
        <rFont val="Times New Roman"/>
        <family val="1"/>
      </rPr>
      <t>-</t>
    </r>
    <r>
      <rPr>
        <sz val="12"/>
        <color indexed="8"/>
        <rFont val="標楷體"/>
        <family val="4"/>
        <charset val="136"/>
      </rPr>
      <t>臺中場</t>
    </r>
  </si>
  <si>
    <r>
      <rPr>
        <sz val="12"/>
        <color indexed="8"/>
        <rFont val="標楷體"/>
        <family val="4"/>
        <charset val="136"/>
      </rPr>
      <t>新南向國家健康產業商機媒合會</t>
    </r>
  </si>
  <si>
    <r>
      <t>2019</t>
    </r>
    <r>
      <rPr>
        <sz val="12"/>
        <color indexed="8"/>
        <rFont val="標楷體"/>
        <family val="4"/>
        <charset val="136"/>
      </rPr>
      <t>年農特產品展售會</t>
    </r>
    <r>
      <rPr>
        <sz val="12"/>
        <color indexed="8"/>
        <rFont val="Times New Roman"/>
        <family val="1"/>
      </rPr>
      <t>-</t>
    </r>
    <r>
      <rPr>
        <sz val="12"/>
        <color indexed="8"/>
        <rFont val="標楷體"/>
        <family val="4"/>
        <charset val="136"/>
      </rPr>
      <t>臺中場</t>
    </r>
  </si>
  <si>
    <t>11/30</t>
  </si>
  <si>
    <r>
      <rPr>
        <sz val="12"/>
        <color indexed="8"/>
        <rFont val="標楷體"/>
        <family val="4"/>
        <charset val="136"/>
      </rPr>
      <t>臺灣健康產業赴泰國、馬來西亞拓銷團</t>
    </r>
  </si>
  <si>
    <t>12/1-12/5</t>
  </si>
  <si>
    <r>
      <rPr>
        <sz val="12"/>
        <color indexed="8"/>
        <rFont val="標楷體"/>
        <family val="4"/>
        <charset val="136"/>
      </rPr>
      <t>日本樂齡及美麗健康產業商機交流團</t>
    </r>
  </si>
  <si>
    <t>12/1-12/6</t>
  </si>
  <si>
    <r>
      <t>2019</t>
    </r>
    <r>
      <rPr>
        <sz val="12"/>
        <color indexed="8"/>
        <rFont val="標楷體"/>
        <family val="4"/>
        <charset val="136"/>
      </rPr>
      <t>年日本顯示器製造展及高機能材料展</t>
    </r>
  </si>
  <si>
    <t>12/4-12/6</t>
  </si>
  <si>
    <r>
      <rPr>
        <sz val="12"/>
        <color indexed="8"/>
        <rFont val="標楷體"/>
        <family val="4"/>
        <charset val="136"/>
      </rPr>
      <t>臺灣生技中醫藥赴印尼拓銷團</t>
    </r>
  </si>
  <si>
    <t>12/8-12/14</t>
  </si>
  <si>
    <r>
      <rPr>
        <sz val="12"/>
        <color indexed="8"/>
        <rFont val="標楷體"/>
        <family val="4"/>
        <charset val="136"/>
      </rPr>
      <t>冷鏈新南向商機研討會</t>
    </r>
  </si>
  <si>
    <t>12/10</t>
  </si>
  <si>
    <r>
      <rPr>
        <sz val="12"/>
        <color indexed="8"/>
        <rFont val="標楷體"/>
        <family val="4"/>
        <charset val="136"/>
      </rPr>
      <t>企業國際化及貿易服務</t>
    </r>
  </si>
  <si>
    <t>12/12</t>
  </si>
  <si>
    <r>
      <rPr>
        <sz val="12"/>
        <color indexed="8"/>
        <rFont val="標楷體"/>
        <family val="4"/>
        <charset val="136"/>
      </rPr>
      <t>台商兩岸三地經營轉型的七項校準實務</t>
    </r>
  </si>
  <si>
    <t>12/13</t>
  </si>
  <si>
    <r>
      <rPr>
        <sz val="12"/>
        <color indexed="8"/>
        <rFont val="標楷體"/>
        <family val="4"/>
        <charset val="136"/>
      </rPr>
      <t>註：若該業務屬於貿易拓銷活動，請填該活動屬性代碼、舉辦地點代碼。</t>
    </r>
  </si>
  <si>
    <r>
      <rPr>
        <sz val="12"/>
        <color indexed="8"/>
        <rFont val="標楷體"/>
        <family val="4"/>
        <charset val="136"/>
      </rPr>
      <t>活動屬性代碼</t>
    </r>
    <r>
      <rPr>
        <sz val="12"/>
        <color indexed="8"/>
        <rFont val="Times New Roman"/>
        <family val="1"/>
      </rPr>
      <t>—1:</t>
    </r>
    <r>
      <rPr>
        <sz val="12"/>
        <color indexed="8"/>
        <rFont val="標楷體"/>
        <family val="4"/>
        <charset val="136"/>
      </rPr>
      <t>參展團、</t>
    </r>
    <r>
      <rPr>
        <sz val="12"/>
        <color indexed="8"/>
        <rFont val="Times New Roman"/>
        <family val="1"/>
      </rPr>
      <t>2:</t>
    </r>
    <r>
      <rPr>
        <sz val="12"/>
        <color indexed="8"/>
        <rFont val="標楷體"/>
        <family val="4"/>
        <charset val="136"/>
      </rPr>
      <t>拓銷團、</t>
    </r>
    <r>
      <rPr>
        <sz val="12"/>
        <color indexed="8"/>
        <rFont val="Times New Roman"/>
        <family val="1"/>
      </rPr>
      <t>3:</t>
    </r>
    <r>
      <rPr>
        <sz val="12"/>
        <color indexed="8"/>
        <rFont val="標楷體"/>
        <family val="4"/>
        <charset val="136"/>
      </rPr>
      <t>形象推廣、</t>
    </r>
    <r>
      <rPr>
        <sz val="12"/>
        <color indexed="8"/>
        <rFont val="Times New Roman"/>
        <family val="1"/>
      </rPr>
      <t>4:</t>
    </r>
    <r>
      <rPr>
        <sz val="12"/>
        <color indexed="8"/>
        <rFont val="標楷體"/>
        <family val="4"/>
        <charset val="136"/>
      </rPr>
      <t>研討會</t>
    </r>
    <r>
      <rPr>
        <sz val="12"/>
        <color indexed="8"/>
        <rFont val="Times New Roman"/>
        <family val="1"/>
      </rPr>
      <t>/</t>
    </r>
    <r>
      <rPr>
        <sz val="12"/>
        <color indexed="8"/>
        <rFont val="標楷體"/>
        <family val="4"/>
        <charset val="136"/>
      </rPr>
      <t>說明會、</t>
    </r>
    <r>
      <rPr>
        <sz val="12"/>
        <color indexed="8"/>
        <rFont val="Times New Roman"/>
        <family val="1"/>
      </rPr>
      <t>5:</t>
    </r>
    <r>
      <rPr>
        <sz val="12"/>
        <color indexed="8"/>
        <rFont val="標楷體"/>
        <family val="4"/>
        <charset val="136"/>
      </rPr>
      <t>人才培訓、</t>
    </r>
    <r>
      <rPr>
        <sz val="12"/>
        <color indexed="8"/>
        <rFont val="Times New Roman"/>
        <family val="1"/>
      </rPr>
      <t xml:space="preserve">6: </t>
    </r>
    <r>
      <rPr>
        <sz val="12"/>
        <color indexed="8"/>
        <rFont val="標楷體"/>
        <family val="4"/>
        <charset val="136"/>
      </rPr>
      <t>採購洽談、</t>
    </r>
    <r>
      <rPr>
        <sz val="12"/>
        <color indexed="8"/>
        <rFont val="Times New Roman"/>
        <family val="1"/>
      </rPr>
      <t>7:</t>
    </r>
    <r>
      <rPr>
        <sz val="12"/>
        <color indexed="8"/>
        <rFont val="標楷體"/>
        <family val="4"/>
        <charset val="136"/>
      </rPr>
      <t>諮詢輔導、</t>
    </r>
    <r>
      <rPr>
        <sz val="12"/>
        <color indexed="8"/>
        <rFont val="Times New Roman"/>
        <family val="1"/>
      </rPr>
      <t>8:</t>
    </r>
    <r>
      <rPr>
        <sz val="12"/>
        <color indexed="8"/>
        <rFont val="標楷體"/>
        <family val="4"/>
        <charset val="136"/>
      </rPr>
      <t>其他活動。</t>
    </r>
    <phoneticPr fontId="6" type="noConversion"/>
  </si>
  <si>
    <r>
      <rPr>
        <sz val="12"/>
        <color indexed="8"/>
        <rFont val="標楷體"/>
        <family val="4"/>
        <charset val="136"/>
      </rPr>
      <t>舉辦地點代碼</t>
    </r>
    <r>
      <rPr>
        <sz val="12"/>
        <color indexed="8"/>
        <rFont val="Times New Roman"/>
        <family val="1"/>
      </rPr>
      <t>—1:</t>
    </r>
    <r>
      <rPr>
        <sz val="12"/>
        <color indexed="8"/>
        <rFont val="標楷體"/>
        <family val="4"/>
        <charset val="136"/>
      </rPr>
      <t>國內、</t>
    </r>
    <r>
      <rPr>
        <sz val="12"/>
        <color indexed="8"/>
        <rFont val="Times New Roman"/>
        <family val="1"/>
      </rPr>
      <t>2:</t>
    </r>
    <r>
      <rPr>
        <sz val="12"/>
        <color indexed="8"/>
        <rFont val="標楷體"/>
        <family val="4"/>
        <charset val="136"/>
      </rPr>
      <t>海外。</t>
    </r>
    <phoneticPr fontId="6" type="noConversion"/>
  </si>
  <si>
    <t>拓銷活動屬性分類說明</t>
    <phoneticPr fontId="59" type="noConversion"/>
  </si>
  <si>
    <t>拓銷活動舉辦地點</t>
    <phoneticPr fontId="6" type="noConversion"/>
  </si>
  <si>
    <t>代碼</t>
    <phoneticPr fontId="6" type="noConversion"/>
  </si>
  <si>
    <t>屬性</t>
    <phoneticPr fontId="6" type="noConversion"/>
  </si>
  <si>
    <t>活動</t>
    <phoneticPr fontId="6" type="noConversion"/>
  </si>
  <si>
    <t>舉辦地點</t>
    <phoneticPr fontId="6" type="noConversion"/>
  </si>
  <si>
    <t>參展團</t>
    <phoneticPr fontId="6" type="noConversion"/>
  </si>
  <si>
    <t>各式參展團(含形象展)</t>
    <phoneticPr fontId="6" type="noConversion"/>
  </si>
  <si>
    <t>國內</t>
    <phoneticPr fontId="6" type="noConversion"/>
  </si>
  <si>
    <t>拓銷團</t>
  </si>
  <si>
    <t>各式拓銷團(含案源開發團)</t>
    <phoneticPr fontId="6" type="noConversion"/>
  </si>
  <si>
    <t>海外</t>
    <phoneticPr fontId="6" type="noConversion"/>
  </si>
  <si>
    <t>形象推廣</t>
  </si>
  <si>
    <t>台灣精品選拔、○○展設置台灣精品(形象、設計、…)館</t>
    <phoneticPr fontId="6" type="noConversion"/>
  </si>
  <si>
    <t>研討會/說明會</t>
  </si>
  <si>
    <t>商機說明(交流、分享)會、研討會、座談會、講座、論壇、成果發表會、案例(個案)分享…</t>
    <phoneticPr fontId="6" type="noConversion"/>
  </si>
  <si>
    <t>人才培訓</t>
  </si>
  <si>
    <t>國際企業經營班、經貿專題班、產業專班、特殊外語班、新南向人才儲備專班、台灣經貿網會員教育訓練</t>
    <phoneticPr fontId="6" type="noConversion"/>
  </si>
  <si>
    <t>採購洽談</t>
    <phoneticPr fontId="6" type="noConversion"/>
  </si>
  <si>
    <t>採購大會、商機媒合、交易會、新南向國家企業家聯誼茶會</t>
    <phoneticPr fontId="6" type="noConversion"/>
  </si>
  <si>
    <t>諮詢輔導</t>
  </si>
  <si>
    <t>國際行銷諮詢、整合行銷、網路行銷</t>
    <phoneticPr fontId="6" type="noConversion"/>
  </si>
  <si>
    <t>其他活動</t>
    <phoneticPr fontId="6" type="noConversion"/>
  </si>
  <si>
    <t>公益活動路跑、親子活動、自行車嘉年華…</t>
    <phoneticPr fontId="6" type="noConversion"/>
  </si>
  <si>
    <r>
      <rPr>
        <b/>
        <sz val="14"/>
        <color indexed="8"/>
        <rFont val="標楷體"/>
        <family val="4"/>
        <charset val="136"/>
      </rPr>
      <t>附表</t>
    </r>
    <r>
      <rPr>
        <b/>
        <sz val="14"/>
        <color indexed="8"/>
        <rFont val="TIahoma"/>
        <family val="2"/>
      </rPr>
      <t>2</t>
    </r>
  </si>
  <si>
    <r>
      <rPr>
        <b/>
        <sz val="18"/>
        <color indexed="8"/>
        <rFont val="標楷體"/>
        <family val="4"/>
        <charset val="136"/>
      </rPr>
      <t xml:space="preserve">貿易局委託辦理之各項展覽、培訓及研討會等業務參加人員男女比例統計表
</t>
    </r>
    <r>
      <rPr>
        <b/>
        <sz val="18"/>
        <color indexed="8"/>
        <rFont val="TIahoma"/>
        <family val="2"/>
      </rPr>
      <t xml:space="preserve">The various exhibitions, training and seminars and other business statistics proportion of men and women participants - entrusted to handle by Bureau of Foreign Trade  </t>
    </r>
    <phoneticPr fontId="6" type="noConversion"/>
  </si>
  <si>
    <r>
      <rPr>
        <b/>
        <sz val="12"/>
        <color indexed="8"/>
        <rFont val="標楷體"/>
        <family val="4"/>
        <charset val="136"/>
      </rPr>
      <t>中華民國</t>
    </r>
    <r>
      <rPr>
        <b/>
        <sz val="12"/>
        <color indexed="8"/>
        <rFont val="TIahoma"/>
        <family val="2"/>
      </rPr>
      <t>109</t>
    </r>
    <r>
      <rPr>
        <b/>
        <sz val="12"/>
        <color indexed="8"/>
        <rFont val="標楷體"/>
        <family val="4"/>
        <charset val="136"/>
      </rPr>
      <t xml:space="preserve">年度
</t>
    </r>
    <r>
      <rPr>
        <b/>
        <sz val="12"/>
        <color indexed="8"/>
        <rFont val="TIahoma"/>
        <family val="2"/>
      </rPr>
      <t>2020</t>
    </r>
    <phoneticPr fontId="6" type="noConversion"/>
  </si>
  <si>
    <r>
      <rPr>
        <sz val="12"/>
        <color indexed="8"/>
        <rFont val="標楷體"/>
        <family val="4"/>
        <charset val="136"/>
      </rPr>
      <t xml:space="preserve">單位
</t>
    </r>
    <r>
      <rPr>
        <sz val="12"/>
        <color indexed="8"/>
        <rFont val="TIahoma"/>
        <family val="2"/>
      </rPr>
      <t>Units</t>
    </r>
  </si>
  <si>
    <r>
      <rPr>
        <sz val="12"/>
        <color indexed="8"/>
        <rFont val="標楷體"/>
        <family val="4"/>
        <charset val="136"/>
      </rPr>
      <t xml:space="preserve">各項展覽、培訓及研討會等等業務名稱
</t>
    </r>
    <r>
      <rPr>
        <sz val="12"/>
        <color indexed="8"/>
        <rFont val="TIahoma"/>
        <family val="2"/>
      </rPr>
      <t>Various exhibitions, training and seminars for business names</t>
    </r>
  </si>
  <si>
    <r>
      <rPr>
        <sz val="12"/>
        <color indexed="8"/>
        <rFont val="標楷體"/>
        <family val="4"/>
        <charset val="136"/>
      </rPr>
      <t xml:space="preserve">時間
</t>
    </r>
    <r>
      <rPr>
        <sz val="12"/>
        <color indexed="8"/>
        <rFont val="TIahoma"/>
        <family val="2"/>
      </rPr>
      <t>Times</t>
    </r>
  </si>
  <si>
    <r>
      <rPr>
        <sz val="12"/>
        <color indexed="8"/>
        <rFont val="標楷體"/>
        <family val="4"/>
        <charset val="136"/>
      </rPr>
      <t xml:space="preserve">參加人數
</t>
    </r>
    <r>
      <rPr>
        <sz val="12"/>
        <color indexed="8"/>
        <rFont val="TIahoma"/>
        <family val="2"/>
      </rPr>
      <t>Number of participants</t>
    </r>
  </si>
  <si>
    <r>
      <rPr>
        <sz val="12"/>
        <color indexed="8"/>
        <rFont val="標楷體"/>
        <family val="4"/>
        <charset val="136"/>
      </rPr>
      <t>貿易拓銷活動</t>
    </r>
    <r>
      <rPr>
        <sz val="11"/>
        <color indexed="8"/>
        <rFont val="TIahoma"/>
        <family val="2"/>
      </rPr>
      <t>*</t>
    </r>
    <phoneticPr fontId="6" type="noConversion"/>
  </si>
  <si>
    <r>
      <rPr>
        <sz val="12"/>
        <color indexed="8"/>
        <rFont val="標楷體"/>
        <family val="4"/>
        <charset val="136"/>
      </rPr>
      <t xml:space="preserve">合計
</t>
    </r>
    <r>
      <rPr>
        <sz val="12"/>
        <color indexed="8"/>
        <rFont val="TIahoma"/>
        <family val="2"/>
      </rPr>
      <t>Total</t>
    </r>
  </si>
  <si>
    <r>
      <rPr>
        <sz val="12"/>
        <color indexed="8"/>
        <rFont val="標楷體"/>
        <family val="4"/>
        <charset val="136"/>
      </rPr>
      <t xml:space="preserve">男性
</t>
    </r>
    <r>
      <rPr>
        <sz val="12"/>
        <color indexed="8"/>
        <rFont val="TIahoma"/>
        <family val="2"/>
      </rPr>
      <t>Male</t>
    </r>
  </si>
  <si>
    <r>
      <rPr>
        <sz val="12"/>
        <color indexed="8"/>
        <rFont val="標楷體"/>
        <family val="4"/>
        <charset val="136"/>
      </rPr>
      <t xml:space="preserve">女性
</t>
    </r>
    <r>
      <rPr>
        <sz val="12"/>
        <color indexed="8"/>
        <rFont val="TIahoma"/>
        <family val="2"/>
      </rPr>
      <t>Female</t>
    </r>
  </si>
  <si>
    <r>
      <rPr>
        <sz val="12"/>
        <color indexed="8"/>
        <rFont val="標楷體"/>
        <family val="4"/>
        <charset val="136"/>
      </rPr>
      <t>活動
屬性
代碼</t>
    </r>
    <phoneticPr fontId="6" type="noConversion"/>
  </si>
  <si>
    <r>
      <rPr>
        <sz val="12"/>
        <color indexed="8"/>
        <rFont val="標楷體"/>
        <family val="4"/>
        <charset val="136"/>
      </rPr>
      <t>舉辦
地點
代碼</t>
    </r>
    <phoneticPr fontId="6" type="noConversion"/>
  </si>
  <si>
    <r>
      <rPr>
        <sz val="12"/>
        <color indexed="8"/>
        <rFont val="標楷體"/>
        <family val="4"/>
        <charset val="136"/>
      </rPr>
      <t>百分比</t>
    </r>
    <r>
      <rPr>
        <sz val="12"/>
        <color indexed="8"/>
        <rFont val="TIahoma"/>
        <family val="2"/>
      </rPr>
      <t>(%)
Percentage</t>
    </r>
  </si>
  <si>
    <r>
      <rPr>
        <sz val="12"/>
        <color indexed="8"/>
        <rFont val="標楷體"/>
        <family val="4"/>
        <charset val="136"/>
      </rPr>
      <t>總計</t>
    </r>
    <r>
      <rPr>
        <sz val="12"/>
        <color indexed="8"/>
        <rFont val="TIahoma"/>
        <family val="2"/>
      </rPr>
      <t xml:space="preserve">  Grand Total</t>
    </r>
    <phoneticPr fontId="6" type="noConversion"/>
  </si>
  <si>
    <t>—</t>
    <phoneticPr fontId="6" type="noConversion"/>
  </si>
  <si>
    <r>
      <rPr>
        <sz val="12"/>
        <color indexed="8"/>
        <rFont val="標楷體"/>
        <family val="4"/>
        <charset val="136"/>
      </rPr>
      <t>群策公關顧問有限公司</t>
    </r>
    <phoneticPr fontId="6" type="noConversion"/>
  </si>
  <si>
    <r>
      <t>109</t>
    </r>
    <r>
      <rPr>
        <sz val="12"/>
        <rFont val="標楷體"/>
        <family val="4"/>
        <charset val="136"/>
      </rPr>
      <t>年「貿易管理說明會」</t>
    </r>
    <r>
      <rPr>
        <sz val="12"/>
        <rFont val="TIahoma"/>
        <family val="2"/>
      </rPr>
      <t>(</t>
    </r>
    <r>
      <rPr>
        <sz val="12"/>
        <rFont val="標楷體"/>
        <family val="4"/>
        <charset val="136"/>
      </rPr>
      <t>貿易管理</t>
    </r>
    <r>
      <rPr>
        <sz val="12"/>
        <rFont val="TIahoma"/>
        <family val="2"/>
      </rPr>
      <t>+</t>
    </r>
    <r>
      <rPr>
        <sz val="12"/>
        <rFont val="標楷體"/>
        <family val="4"/>
        <charset val="136"/>
      </rPr>
      <t>海關</t>
    </r>
    <r>
      <rPr>
        <sz val="12"/>
        <rFont val="TIahoma"/>
        <family val="2"/>
      </rPr>
      <t>)-</t>
    </r>
    <r>
      <rPr>
        <sz val="12"/>
        <rFont val="標楷體"/>
        <family val="4"/>
        <charset val="136"/>
      </rPr>
      <t>含台北</t>
    </r>
    <r>
      <rPr>
        <sz val="12"/>
        <rFont val="TIahoma"/>
        <family val="2"/>
      </rPr>
      <t>2</t>
    </r>
    <r>
      <rPr>
        <sz val="12"/>
        <rFont val="標楷體"/>
        <family val="4"/>
        <charset val="136"/>
      </rPr>
      <t>場、新竹</t>
    </r>
    <r>
      <rPr>
        <sz val="12"/>
        <rFont val="TIahoma"/>
        <family val="2"/>
      </rPr>
      <t>2</t>
    </r>
    <r>
      <rPr>
        <sz val="12"/>
        <rFont val="標楷體"/>
        <family val="4"/>
        <charset val="136"/>
      </rPr>
      <t>場、台中及基隆共</t>
    </r>
    <r>
      <rPr>
        <sz val="12"/>
        <rFont val="TIahoma"/>
        <family val="2"/>
      </rPr>
      <t>6</t>
    </r>
    <r>
      <rPr>
        <sz val="12"/>
        <rFont val="標楷體"/>
        <family val="4"/>
        <charset val="136"/>
      </rPr>
      <t>場</t>
    </r>
    <phoneticPr fontId="6" type="noConversion"/>
  </si>
  <si>
    <r>
      <t>7/15</t>
    </r>
    <r>
      <rPr>
        <sz val="12"/>
        <rFont val="標楷體"/>
        <family val="4"/>
        <charset val="136"/>
      </rPr>
      <t>、</t>
    </r>
    <r>
      <rPr>
        <sz val="12"/>
        <rFont val="TIahoma"/>
        <family val="2"/>
      </rPr>
      <t>7/29</t>
    </r>
    <r>
      <rPr>
        <sz val="12"/>
        <rFont val="標楷體"/>
        <family val="4"/>
        <charset val="136"/>
      </rPr>
      <t>、</t>
    </r>
    <r>
      <rPr>
        <sz val="12"/>
        <rFont val="TIahoma"/>
        <family val="2"/>
      </rPr>
      <t>8/12</t>
    </r>
    <r>
      <rPr>
        <sz val="12"/>
        <rFont val="標楷體"/>
        <family val="4"/>
        <charset val="136"/>
      </rPr>
      <t>、</t>
    </r>
    <r>
      <rPr>
        <sz val="12"/>
        <rFont val="TIahoma"/>
        <family val="2"/>
      </rPr>
      <t>8/26</t>
    </r>
    <r>
      <rPr>
        <sz val="12"/>
        <rFont val="標楷體"/>
        <family val="4"/>
        <charset val="136"/>
      </rPr>
      <t>、</t>
    </r>
    <r>
      <rPr>
        <sz val="12"/>
        <rFont val="TIahoma"/>
        <family val="2"/>
      </rPr>
      <t>9/9</t>
    </r>
    <r>
      <rPr>
        <sz val="12"/>
        <rFont val="標楷體"/>
        <family val="4"/>
        <charset val="136"/>
      </rPr>
      <t>、</t>
    </r>
    <r>
      <rPr>
        <sz val="12"/>
        <rFont val="TIahoma"/>
        <family val="2"/>
      </rPr>
      <t>9/23</t>
    </r>
    <phoneticPr fontId="6" type="noConversion"/>
  </si>
  <si>
    <r>
      <rPr>
        <sz val="12"/>
        <color indexed="8"/>
        <rFont val="標楷體"/>
        <family val="4"/>
        <charset val="136"/>
      </rPr>
      <t>財團法人工業技術研究院</t>
    </r>
    <phoneticPr fontId="6" type="noConversion"/>
  </si>
  <si>
    <r>
      <rPr>
        <sz val="12"/>
        <color indexed="8"/>
        <rFont val="標楷體"/>
        <family val="4"/>
        <charset val="136"/>
      </rPr>
      <t>我國貿易管理規定暨國際出口管制趨勢說明會</t>
    </r>
  </si>
  <si>
    <r>
      <t>8/29</t>
    </r>
    <r>
      <rPr>
        <sz val="12"/>
        <color indexed="8"/>
        <rFont val="標楷體"/>
        <family val="4"/>
        <charset val="136"/>
      </rPr>
      <t>、</t>
    </r>
    <r>
      <rPr>
        <sz val="12"/>
        <color indexed="8"/>
        <rFont val="TIahoma"/>
        <family val="2"/>
      </rPr>
      <t>9/16</t>
    </r>
    <r>
      <rPr>
        <sz val="12"/>
        <color indexed="8"/>
        <rFont val="標楷體"/>
        <family val="4"/>
        <charset val="136"/>
      </rPr>
      <t>、</t>
    </r>
    <r>
      <rPr>
        <sz val="12"/>
        <color indexed="8"/>
        <rFont val="TIahoma"/>
        <family val="2"/>
      </rPr>
      <t>9/24</t>
    </r>
    <r>
      <rPr>
        <sz val="12"/>
        <color indexed="8"/>
        <rFont val="標楷體"/>
        <family val="4"/>
        <charset val="136"/>
      </rPr>
      <t>、</t>
    </r>
    <r>
      <rPr>
        <sz val="12"/>
        <color indexed="8"/>
        <rFont val="TIahoma"/>
        <family val="2"/>
      </rPr>
      <t>10/14</t>
    </r>
  </si>
  <si>
    <r>
      <rPr>
        <sz val="12"/>
        <color indexed="8"/>
        <rFont val="標楷體"/>
        <family val="4"/>
        <charset val="136"/>
      </rPr>
      <t>第</t>
    </r>
    <r>
      <rPr>
        <sz val="12"/>
        <color indexed="8"/>
        <rFont val="TIahoma"/>
        <family val="2"/>
      </rPr>
      <t>16</t>
    </r>
    <r>
      <rPr>
        <sz val="12"/>
        <color indexed="8"/>
        <rFont val="標楷體"/>
        <family val="4"/>
        <charset val="136"/>
      </rPr>
      <t>次</t>
    </r>
    <r>
      <rPr>
        <sz val="12"/>
        <color indexed="8"/>
        <rFont val="TIahoma"/>
        <family val="2"/>
      </rPr>
      <t>ICP</t>
    </r>
    <r>
      <rPr>
        <sz val="12"/>
        <color indexed="8"/>
        <rFont val="標楷體"/>
        <family val="4"/>
        <charset val="136"/>
      </rPr>
      <t>聯誼會</t>
    </r>
  </si>
  <si>
    <r>
      <t>109</t>
    </r>
    <r>
      <rPr>
        <sz val="12"/>
        <color indexed="8"/>
        <rFont val="標楷體"/>
        <family val="4"/>
        <charset val="136"/>
      </rPr>
      <t>年美國出口管制視訊研討會</t>
    </r>
  </si>
  <si>
    <r>
      <rPr>
        <sz val="12"/>
        <color indexed="8"/>
        <rFont val="標楷體"/>
        <family val="4"/>
        <charset val="136"/>
      </rPr>
      <t>軍商兩用出口管制清單第</t>
    </r>
    <r>
      <rPr>
        <sz val="12"/>
        <color indexed="8"/>
        <rFont val="TIahoma"/>
        <family val="2"/>
      </rPr>
      <t>3</t>
    </r>
    <r>
      <rPr>
        <sz val="12"/>
        <color indexed="8"/>
        <rFont val="標楷體"/>
        <family val="4"/>
        <charset val="136"/>
      </rPr>
      <t>類及第</t>
    </r>
    <r>
      <rPr>
        <sz val="12"/>
        <color indexed="8"/>
        <rFont val="TIahoma"/>
        <family val="2"/>
      </rPr>
      <t>5</t>
    </r>
    <r>
      <rPr>
        <sz val="12"/>
        <color indexed="8"/>
        <rFont val="標楷體"/>
        <family val="4"/>
        <charset val="136"/>
      </rPr>
      <t>類貨品鑑識暨國際出口管制趨勢說明會</t>
    </r>
  </si>
  <si>
    <t>12/11</t>
  </si>
  <si>
    <t>中華經濟研究院</t>
    <phoneticPr fontId="6" type="noConversion"/>
  </si>
  <si>
    <r>
      <t>2020</t>
    </r>
    <r>
      <rPr>
        <sz val="12"/>
        <color indexed="8"/>
        <rFont val="標楷體"/>
        <family val="4"/>
        <charset val="136"/>
      </rPr>
      <t>年國際經貿機會與挑戰網路研討會</t>
    </r>
    <phoneticPr fontId="6" type="noConversion"/>
  </si>
  <si>
    <r>
      <t>4/28</t>
    </r>
    <r>
      <rPr>
        <sz val="11"/>
        <color indexed="8"/>
        <rFont val="標楷體"/>
        <family val="4"/>
        <charset val="136"/>
      </rPr>
      <t>、</t>
    </r>
    <r>
      <rPr>
        <sz val="11"/>
        <color indexed="8"/>
        <rFont val="TIahoma"/>
        <family val="2"/>
      </rPr>
      <t>5/19</t>
    </r>
    <r>
      <rPr>
        <sz val="11"/>
        <color indexed="8"/>
        <rFont val="標楷體"/>
        <family val="4"/>
        <charset val="136"/>
      </rPr>
      <t>、</t>
    </r>
    <r>
      <rPr>
        <sz val="11"/>
        <color indexed="8"/>
        <rFont val="TIahoma"/>
        <family val="2"/>
      </rPr>
      <t>6/23</t>
    </r>
    <r>
      <rPr>
        <sz val="11"/>
        <color indexed="8"/>
        <rFont val="標楷體"/>
        <family val="4"/>
        <charset val="136"/>
      </rPr>
      <t>、</t>
    </r>
    <r>
      <rPr>
        <sz val="11"/>
        <color indexed="8"/>
        <rFont val="TIahoma"/>
        <family val="2"/>
      </rPr>
      <t>8/18</t>
    </r>
    <r>
      <rPr>
        <sz val="11"/>
        <color indexed="8"/>
        <rFont val="標楷體"/>
        <family val="4"/>
        <charset val="136"/>
      </rPr>
      <t>、</t>
    </r>
    <r>
      <rPr>
        <sz val="11"/>
        <color indexed="8"/>
        <rFont val="TIahoma"/>
        <family val="2"/>
      </rPr>
      <t>9/11</t>
    </r>
    <r>
      <rPr>
        <sz val="11"/>
        <color indexed="8"/>
        <rFont val="標楷體"/>
        <family val="4"/>
        <charset val="136"/>
      </rPr>
      <t>、</t>
    </r>
    <r>
      <rPr>
        <sz val="11"/>
        <color indexed="8"/>
        <rFont val="TIahoma"/>
        <family val="2"/>
      </rPr>
      <t>9/17</t>
    </r>
    <r>
      <rPr>
        <sz val="11"/>
        <color indexed="8"/>
        <rFont val="標楷體"/>
        <family val="4"/>
        <charset val="136"/>
      </rPr>
      <t>、</t>
    </r>
    <r>
      <rPr>
        <sz val="11"/>
        <color indexed="8"/>
        <rFont val="TIahoma"/>
        <family val="2"/>
      </rPr>
      <t>11/16</t>
    </r>
    <r>
      <rPr>
        <sz val="11"/>
        <color indexed="8"/>
        <rFont val="標楷體"/>
        <family val="4"/>
        <charset val="136"/>
      </rPr>
      <t>、</t>
    </r>
    <r>
      <rPr>
        <sz val="11"/>
        <color indexed="8"/>
        <rFont val="TIahoma"/>
        <family val="2"/>
      </rPr>
      <t>12/16</t>
    </r>
    <phoneticPr fontId="6" type="noConversion"/>
  </si>
  <si>
    <r>
      <rPr>
        <sz val="12"/>
        <color indexed="8"/>
        <rFont val="標楷體"/>
        <family val="4"/>
        <charset val="136"/>
      </rPr>
      <t>服務貿易負面表列承諾談判模擬演練課程</t>
    </r>
    <r>
      <rPr>
        <sz val="12"/>
        <color indexed="8"/>
        <rFont val="TIahoma"/>
        <family val="2"/>
      </rPr>
      <t>(</t>
    </r>
    <r>
      <rPr>
        <sz val="12"/>
        <color indexed="8"/>
        <rFont val="標楷體"/>
        <family val="4"/>
        <charset val="136"/>
      </rPr>
      <t>一</t>
    </r>
    <r>
      <rPr>
        <sz val="12"/>
        <color indexed="8"/>
        <rFont val="TIahoma"/>
        <family val="2"/>
      </rPr>
      <t>)</t>
    </r>
    <r>
      <rPr>
        <sz val="12"/>
        <color indexed="8"/>
        <rFont val="標楷體"/>
        <family val="4"/>
        <charset val="136"/>
      </rPr>
      <t>、</t>
    </r>
    <r>
      <rPr>
        <sz val="12"/>
        <color indexed="8"/>
        <rFont val="TIahoma"/>
        <family val="2"/>
      </rPr>
      <t>(</t>
    </r>
    <r>
      <rPr>
        <sz val="12"/>
        <color indexed="8"/>
        <rFont val="標楷體"/>
        <family val="4"/>
        <charset val="136"/>
      </rPr>
      <t>二</t>
    </r>
    <r>
      <rPr>
        <sz val="12"/>
        <color indexed="8"/>
        <rFont val="TIahoma"/>
        <family val="2"/>
      </rPr>
      <t>)</t>
    </r>
  </si>
  <si>
    <r>
      <t>7/22</t>
    </r>
    <r>
      <rPr>
        <sz val="11"/>
        <color indexed="8"/>
        <rFont val="標楷體"/>
        <family val="4"/>
        <charset val="136"/>
      </rPr>
      <t>、</t>
    </r>
    <r>
      <rPr>
        <sz val="11"/>
        <color indexed="8"/>
        <rFont val="TIahoma"/>
        <family val="2"/>
      </rPr>
      <t>7/29</t>
    </r>
  </si>
  <si>
    <r>
      <t>2020</t>
    </r>
    <r>
      <rPr>
        <sz val="12"/>
        <color indexed="8"/>
        <rFont val="標楷體"/>
        <family val="4"/>
        <charset val="136"/>
      </rPr>
      <t>年當前國際經貿新情勢</t>
    </r>
  </si>
  <si>
    <t>8/12</t>
  </si>
  <si>
    <r>
      <rPr>
        <sz val="12"/>
        <color indexed="8"/>
        <rFont val="標楷體"/>
        <family val="4"/>
        <charset val="136"/>
      </rPr>
      <t>第十七屆青年營</t>
    </r>
  </si>
  <si>
    <t>9/2-9/5</t>
  </si>
  <si>
    <r>
      <rPr>
        <sz val="12"/>
        <color indexed="8"/>
        <rFont val="標楷體"/>
        <family val="4"/>
        <charset val="136"/>
      </rPr>
      <t>整合中小企業參與安全認證優質企業</t>
    </r>
    <r>
      <rPr>
        <sz val="12"/>
        <color indexed="8"/>
        <rFont val="TIahoma"/>
        <family val="2"/>
      </rPr>
      <t>(AEO)</t>
    </r>
    <r>
      <rPr>
        <sz val="12"/>
        <color indexed="8"/>
        <rFont val="標楷體"/>
        <family val="4"/>
        <charset val="136"/>
      </rPr>
      <t>研討會</t>
    </r>
  </si>
  <si>
    <r>
      <t>2020</t>
    </r>
    <r>
      <rPr>
        <sz val="12"/>
        <color indexed="8"/>
        <rFont val="標楷體"/>
        <family val="4"/>
        <charset val="136"/>
      </rPr>
      <t>年</t>
    </r>
    <r>
      <rPr>
        <sz val="12"/>
        <color indexed="8"/>
        <rFont val="TIahoma"/>
        <family val="2"/>
      </rPr>
      <t>WTO</t>
    </r>
    <r>
      <rPr>
        <sz val="12"/>
        <color indexed="8"/>
        <rFont val="標楷體"/>
        <family val="4"/>
        <charset val="136"/>
      </rPr>
      <t>及</t>
    </r>
    <r>
      <rPr>
        <sz val="12"/>
        <color indexed="8"/>
        <rFont val="TIahoma"/>
        <family val="2"/>
      </rPr>
      <t>RTA</t>
    </r>
    <r>
      <rPr>
        <sz val="12"/>
        <color indexed="8"/>
        <rFont val="標楷體"/>
        <family val="4"/>
        <charset val="136"/>
      </rPr>
      <t>線上</t>
    </r>
    <r>
      <rPr>
        <sz val="12"/>
        <color indexed="8"/>
        <rFont val="TIahoma"/>
        <family val="2"/>
      </rPr>
      <t>/</t>
    </r>
    <r>
      <rPr>
        <sz val="12"/>
        <color indexed="8"/>
        <rFont val="標楷體"/>
        <family val="4"/>
        <charset val="136"/>
      </rPr>
      <t>實體國際研討會</t>
    </r>
  </si>
  <si>
    <r>
      <t>WTO</t>
    </r>
    <r>
      <rPr>
        <sz val="12"/>
        <color indexed="8"/>
        <rFont val="標楷體"/>
        <family val="4"/>
        <charset val="136"/>
      </rPr>
      <t>國家級研討會</t>
    </r>
  </si>
  <si>
    <r>
      <t>11/24</t>
    </r>
    <r>
      <rPr>
        <sz val="11"/>
        <color indexed="8"/>
        <rFont val="標楷體"/>
        <family val="4"/>
        <charset val="136"/>
      </rPr>
      <t>、</t>
    </r>
    <r>
      <rPr>
        <sz val="11"/>
        <color indexed="8"/>
        <rFont val="TIahoma"/>
        <family val="2"/>
      </rPr>
      <t>11/25</t>
    </r>
    <r>
      <rPr>
        <sz val="11"/>
        <color indexed="8"/>
        <rFont val="標楷體"/>
        <family val="4"/>
        <charset val="136"/>
      </rPr>
      <t>、</t>
    </r>
    <r>
      <rPr>
        <sz val="11"/>
        <color indexed="8"/>
        <rFont val="TIahoma"/>
        <family val="2"/>
      </rPr>
      <t>11/27</t>
    </r>
  </si>
  <si>
    <r>
      <rPr>
        <sz val="12"/>
        <color indexed="8"/>
        <rFont val="標楷體"/>
        <family val="4"/>
        <charset val="136"/>
      </rPr>
      <t>士奇傳播整合行銷股份有限公司</t>
    </r>
  </si>
  <si>
    <r>
      <rPr>
        <sz val="12"/>
        <color indexed="8"/>
        <rFont val="標楷體"/>
        <family val="4"/>
        <charset val="136"/>
      </rPr>
      <t>全球貿易平台</t>
    </r>
    <r>
      <rPr>
        <sz val="12"/>
        <color indexed="8"/>
        <rFont val="TIahoma"/>
        <family val="2"/>
      </rPr>
      <t>(GTH)</t>
    </r>
    <r>
      <rPr>
        <sz val="12"/>
        <color indexed="8"/>
        <rFont val="標楷體"/>
        <family val="4"/>
        <charset val="136"/>
      </rPr>
      <t>國際貿易資料庫說明會</t>
    </r>
  </si>
  <si>
    <t>9/16</t>
  </si>
  <si>
    <t>中華民國全國工業總會</t>
    <phoneticPr fontId="6" type="noConversion"/>
  </si>
  <si>
    <r>
      <rPr>
        <sz val="12"/>
        <rFont val="標楷體"/>
        <family val="4"/>
        <charset val="136"/>
      </rPr>
      <t>臺歐盟產業合作商機與產業聚落合作研討會</t>
    </r>
    <phoneticPr fontId="6" type="noConversion"/>
  </si>
  <si>
    <r>
      <rPr>
        <sz val="12"/>
        <color indexed="8"/>
        <rFont val="標楷體"/>
        <family val="4"/>
        <charset val="136"/>
      </rPr>
      <t>智慧機械海外推廣計畫分享會</t>
    </r>
  </si>
  <si>
    <r>
      <t>8/27</t>
    </r>
    <r>
      <rPr>
        <sz val="11"/>
        <color indexed="8"/>
        <rFont val="標楷體"/>
        <family val="4"/>
        <charset val="136"/>
      </rPr>
      <t>、</t>
    </r>
    <r>
      <rPr>
        <sz val="11"/>
        <color indexed="8"/>
        <rFont val="TIahoma"/>
        <family val="2"/>
      </rPr>
      <t>12/8</t>
    </r>
  </si>
  <si>
    <r>
      <rPr>
        <sz val="12"/>
        <color indexed="8"/>
        <rFont val="標楷體"/>
        <family val="4"/>
        <charset val="136"/>
      </rPr>
      <t>財團法人
資訊工業
策進會</t>
    </r>
  </si>
  <si>
    <r>
      <t>109</t>
    </r>
    <r>
      <rPr>
        <sz val="12"/>
        <color indexed="8"/>
        <rFont val="標楷體"/>
        <family val="4"/>
        <charset val="136"/>
      </rPr>
      <t>年度拓銷中東資訊業務經驗分享會</t>
    </r>
    <r>
      <rPr>
        <sz val="12"/>
        <color indexed="8"/>
        <rFont val="TIahoma"/>
        <family val="2"/>
      </rPr>
      <t>(</t>
    </r>
    <r>
      <rPr>
        <sz val="12"/>
        <color indexed="8"/>
        <rFont val="標楷體"/>
        <family val="4"/>
        <charset val="136"/>
      </rPr>
      <t>線上</t>
    </r>
    <r>
      <rPr>
        <sz val="12"/>
        <color indexed="8"/>
        <rFont val="TIahoma"/>
        <family val="2"/>
      </rPr>
      <t>)</t>
    </r>
  </si>
  <si>
    <t>5/22</t>
  </si>
  <si>
    <r>
      <t>109</t>
    </r>
    <r>
      <rPr>
        <sz val="12"/>
        <color indexed="8"/>
        <rFont val="標楷體"/>
        <family val="4"/>
        <charset val="136"/>
      </rPr>
      <t>年度中東商機無限說明會</t>
    </r>
    <r>
      <rPr>
        <sz val="12"/>
        <color indexed="8"/>
        <rFont val="TIahoma"/>
        <family val="2"/>
      </rPr>
      <t>(</t>
    </r>
    <r>
      <rPr>
        <sz val="12"/>
        <color indexed="8"/>
        <rFont val="標楷體"/>
        <family val="4"/>
        <charset val="136"/>
      </rPr>
      <t>線上</t>
    </r>
    <r>
      <rPr>
        <sz val="12"/>
        <color indexed="8"/>
        <rFont val="TIahoma"/>
        <family val="2"/>
      </rPr>
      <t>)</t>
    </r>
  </si>
  <si>
    <t>10/7</t>
  </si>
  <si>
    <r>
      <t>109</t>
    </r>
    <r>
      <rPr>
        <sz val="12"/>
        <color indexed="8"/>
        <rFont val="標楷體"/>
        <family val="4"/>
        <charset val="136"/>
      </rPr>
      <t>年度探索中東商機分享會</t>
    </r>
    <r>
      <rPr>
        <sz val="12"/>
        <color indexed="8"/>
        <rFont val="TIahoma"/>
        <family val="2"/>
      </rPr>
      <t>(</t>
    </r>
    <r>
      <rPr>
        <sz val="12"/>
        <color indexed="8"/>
        <rFont val="標楷體"/>
        <family val="4"/>
        <charset val="136"/>
      </rPr>
      <t>線上</t>
    </r>
    <r>
      <rPr>
        <sz val="12"/>
        <color indexed="8"/>
        <rFont val="TIahoma"/>
        <family val="2"/>
      </rPr>
      <t>)</t>
    </r>
  </si>
  <si>
    <t>11/19</t>
  </si>
  <si>
    <r>
      <rPr>
        <sz val="12"/>
        <color indexed="8"/>
        <rFont val="標楷體"/>
        <family val="4"/>
        <charset val="136"/>
      </rPr>
      <t>經濟部推動會議展覽專案辦公室</t>
    </r>
    <phoneticPr fontId="6" type="noConversion"/>
  </si>
  <si>
    <r>
      <t>109</t>
    </r>
    <r>
      <rPr>
        <sz val="12"/>
        <color indexed="8"/>
        <rFont val="標楷體"/>
        <family val="4"/>
        <charset val="136"/>
      </rPr>
      <t>年度會展補捐助核銷說明會</t>
    </r>
  </si>
  <si>
    <r>
      <rPr>
        <sz val="12"/>
        <color indexed="8"/>
        <rFont val="標楷體"/>
        <family val="4"/>
        <charset val="136"/>
      </rPr>
      <t>公告</t>
    </r>
    <r>
      <rPr>
        <sz val="12"/>
        <color indexed="8"/>
        <rFont val="TIahoma"/>
        <family val="2"/>
      </rPr>
      <t>109</t>
    </r>
    <r>
      <rPr>
        <sz val="12"/>
        <color indexed="8"/>
        <rFont val="標楷體"/>
        <family val="4"/>
        <charset val="136"/>
      </rPr>
      <t>年度第</t>
    </r>
    <r>
      <rPr>
        <sz val="12"/>
        <color indexed="8"/>
        <rFont val="TIahoma"/>
        <family val="2"/>
      </rPr>
      <t>2</t>
    </r>
    <r>
      <rPr>
        <sz val="12"/>
        <color indexed="8"/>
        <rFont val="標楷體"/>
        <family val="4"/>
        <charset val="136"/>
      </rPr>
      <t>次會展業者辦理推動國際會議及展覽在臺辦理補助申請作業說明會</t>
    </r>
  </si>
  <si>
    <t>7/3</t>
  </si>
  <si>
    <r>
      <rPr>
        <sz val="12"/>
        <color indexed="8"/>
        <rFont val="標楷體"/>
        <family val="4"/>
        <charset val="136"/>
      </rPr>
      <t>公告</t>
    </r>
    <r>
      <rPr>
        <sz val="12"/>
        <color indexed="8"/>
        <rFont val="TIahoma"/>
        <family val="2"/>
      </rPr>
      <t>110</t>
    </r>
    <r>
      <rPr>
        <sz val="12"/>
        <color indexed="8"/>
        <rFont val="標楷體"/>
        <family val="4"/>
        <charset val="136"/>
      </rPr>
      <t>年度第</t>
    </r>
    <r>
      <rPr>
        <sz val="12"/>
        <color indexed="8"/>
        <rFont val="TIahoma"/>
        <family val="2"/>
      </rPr>
      <t>1</t>
    </r>
    <r>
      <rPr>
        <sz val="12"/>
        <color indexed="8"/>
        <rFont val="標楷體"/>
        <family val="4"/>
        <charset val="136"/>
      </rPr>
      <t>次會展業者辦理推動國際會議及展覽在臺辦理補助申請作業說明會</t>
    </r>
  </si>
  <si>
    <t>12/4</t>
  </si>
  <si>
    <r>
      <rPr>
        <sz val="12"/>
        <color indexed="8"/>
        <rFont val="標楷體"/>
        <family val="4"/>
        <charset val="136"/>
      </rPr>
      <t>中華民國管理科學學會</t>
    </r>
    <phoneticPr fontId="6" type="noConversion"/>
  </si>
  <si>
    <r>
      <rPr>
        <sz val="12"/>
        <color indexed="8"/>
        <rFont val="標楷體"/>
        <family val="4"/>
        <charset val="136"/>
      </rPr>
      <t>「</t>
    </r>
    <r>
      <rPr>
        <sz val="12"/>
        <color indexed="8"/>
        <rFont val="TIahoma"/>
        <family val="2"/>
      </rPr>
      <t>109</t>
    </r>
    <r>
      <rPr>
        <sz val="12"/>
        <color indexed="8"/>
        <rFont val="標楷體"/>
        <family val="4"/>
        <charset val="136"/>
      </rPr>
      <t>年補助業界開發國際市場計畫」計畫說明會</t>
    </r>
    <r>
      <rPr>
        <sz val="12"/>
        <color indexed="8"/>
        <rFont val="TIahoma"/>
        <family val="2"/>
      </rPr>
      <t>-</t>
    </r>
    <r>
      <rPr>
        <sz val="12"/>
        <color indexed="8"/>
        <rFont val="標楷體"/>
        <family val="4"/>
        <charset val="136"/>
      </rPr>
      <t>含台北、台中共</t>
    </r>
    <r>
      <rPr>
        <sz val="12"/>
        <color indexed="8"/>
        <rFont val="TIahoma"/>
        <family val="2"/>
      </rPr>
      <t>2</t>
    </r>
    <r>
      <rPr>
        <sz val="12"/>
        <color indexed="8"/>
        <rFont val="標楷體"/>
        <family val="4"/>
        <charset val="136"/>
      </rPr>
      <t>場次</t>
    </r>
    <phoneticPr fontId="6" type="noConversion"/>
  </si>
  <si>
    <r>
      <t>9/15</t>
    </r>
    <r>
      <rPr>
        <sz val="12"/>
        <color indexed="8"/>
        <rFont val="標楷體"/>
        <family val="4"/>
        <charset val="136"/>
      </rPr>
      <t>、</t>
    </r>
    <r>
      <rPr>
        <sz val="12"/>
        <color indexed="8"/>
        <rFont val="TIahoma"/>
        <family val="2"/>
      </rPr>
      <t>9/21</t>
    </r>
    <phoneticPr fontId="6" type="noConversion"/>
  </si>
  <si>
    <r>
      <rPr>
        <sz val="12"/>
        <color indexed="8"/>
        <rFont val="標楷體"/>
        <family val="4"/>
        <charset val="136"/>
      </rPr>
      <t>「</t>
    </r>
    <r>
      <rPr>
        <sz val="12"/>
        <color indexed="8"/>
        <rFont val="TIahoma"/>
        <family val="2"/>
      </rPr>
      <t>109</t>
    </r>
    <r>
      <rPr>
        <sz val="12"/>
        <color indexed="8"/>
        <rFont val="標楷體"/>
        <family val="4"/>
        <charset val="136"/>
      </rPr>
      <t>年補助業界開發國際市場計畫」成果發表會</t>
    </r>
  </si>
  <si>
    <t>11/19</t>
    <phoneticPr fontId="6" type="noConversion"/>
  </si>
  <si>
    <r>
      <rPr>
        <sz val="12"/>
        <color indexed="8"/>
        <rFont val="標楷體"/>
        <family val="4"/>
        <charset val="136"/>
      </rPr>
      <t>經濟部補助公司或商號參加國際展覽業務計畫</t>
    </r>
    <r>
      <rPr>
        <sz val="12"/>
        <color indexed="8"/>
        <rFont val="TIahoma"/>
        <family val="2"/>
      </rPr>
      <t>-</t>
    </r>
    <r>
      <rPr>
        <sz val="12"/>
        <color indexed="8"/>
        <rFont val="標楷體"/>
        <family val="4"/>
        <charset val="136"/>
      </rPr>
      <t>企業必備新技能</t>
    </r>
    <r>
      <rPr>
        <sz val="12"/>
        <color indexed="8"/>
        <rFont val="TIahoma"/>
        <family val="2"/>
      </rPr>
      <t>–</t>
    </r>
    <r>
      <rPr>
        <sz val="12"/>
        <color indexed="8"/>
        <rFont val="標楷體"/>
        <family val="4"/>
        <charset val="136"/>
      </rPr>
      <t>遠距溝通不受限，超前佈署新商機</t>
    </r>
  </si>
  <si>
    <r>
      <rPr>
        <sz val="12"/>
        <color indexed="8"/>
        <rFont val="標楷體"/>
        <family val="4"/>
        <charset val="136"/>
      </rPr>
      <t>經濟部補助公司或商號參加國際展覽業務計畫</t>
    </r>
    <r>
      <rPr>
        <sz val="12"/>
        <color indexed="8"/>
        <rFont val="TIahoma"/>
        <family val="2"/>
      </rPr>
      <t>-</t>
    </r>
    <r>
      <rPr>
        <sz val="12"/>
        <color indexed="8"/>
        <rFont val="標楷體"/>
        <family val="4"/>
        <charset val="136"/>
      </rPr>
      <t>經濟部</t>
    </r>
    <r>
      <rPr>
        <sz val="12"/>
        <color indexed="8"/>
        <rFont val="TIahoma"/>
        <family val="2"/>
      </rPr>
      <t>109</t>
    </r>
    <r>
      <rPr>
        <sz val="12"/>
        <color indexed="8"/>
        <rFont val="標楷體"/>
        <family val="4"/>
        <charset val="136"/>
      </rPr>
      <t>年度第</t>
    </r>
    <r>
      <rPr>
        <sz val="12"/>
        <color indexed="8"/>
        <rFont val="TIahoma"/>
        <family val="2"/>
      </rPr>
      <t>2</t>
    </r>
    <r>
      <rPr>
        <sz val="12"/>
        <color indexed="8"/>
        <rFont val="標楷體"/>
        <family val="4"/>
        <charset val="136"/>
      </rPr>
      <t>次補助公司或商號參加國際展覽業務計畫補助公告說明會</t>
    </r>
    <r>
      <rPr>
        <sz val="12"/>
        <color indexed="8"/>
        <rFont val="TIahoma"/>
        <family val="2"/>
      </rPr>
      <t>(</t>
    </r>
    <r>
      <rPr>
        <sz val="12"/>
        <color indexed="8"/>
        <rFont val="標楷體"/>
        <family val="4"/>
        <charset val="136"/>
      </rPr>
      <t>線上直播</t>
    </r>
    <r>
      <rPr>
        <sz val="12"/>
        <color indexed="8"/>
        <rFont val="TIahoma"/>
        <family val="2"/>
      </rPr>
      <t>)</t>
    </r>
  </si>
  <si>
    <r>
      <rPr>
        <sz val="12"/>
        <color indexed="8"/>
        <rFont val="標楷體"/>
        <family val="4"/>
        <charset val="136"/>
      </rPr>
      <t>經濟部補助公司或商號參加國際展覽業務計畫</t>
    </r>
    <r>
      <rPr>
        <sz val="12"/>
        <color indexed="8"/>
        <rFont val="TIahoma"/>
        <family val="2"/>
      </rPr>
      <t>-</t>
    </r>
    <r>
      <rPr>
        <sz val="12"/>
        <color indexed="8"/>
        <rFont val="標楷體"/>
        <family val="4"/>
        <charset val="136"/>
      </rPr>
      <t>瞄準後疫情商機</t>
    </r>
    <r>
      <rPr>
        <sz val="12"/>
        <color indexed="8"/>
        <rFont val="TIahoma"/>
        <family val="2"/>
      </rPr>
      <t>–</t>
    </r>
    <r>
      <rPr>
        <sz val="12"/>
        <color indexed="8"/>
        <rFont val="標楷體"/>
        <family val="4"/>
        <charset val="136"/>
      </rPr>
      <t>海外參展實力養成，專家心法獨家揭密</t>
    </r>
  </si>
  <si>
    <r>
      <rPr>
        <sz val="12"/>
        <color indexed="8"/>
        <rFont val="標楷體"/>
        <family val="4"/>
        <charset val="136"/>
      </rPr>
      <t>經濟部補助公司或商號參加國際展覽業務計畫</t>
    </r>
    <r>
      <rPr>
        <sz val="12"/>
        <color indexed="8"/>
        <rFont val="TIahoma"/>
        <family val="2"/>
      </rPr>
      <t>-</t>
    </r>
    <r>
      <rPr>
        <sz val="12"/>
        <color indexed="8"/>
        <rFont val="標楷體"/>
        <family val="4"/>
        <charset val="136"/>
      </rPr>
      <t>經濟部</t>
    </r>
    <r>
      <rPr>
        <sz val="12"/>
        <color indexed="8"/>
        <rFont val="TIahoma"/>
        <family val="2"/>
      </rPr>
      <t>109</t>
    </r>
    <r>
      <rPr>
        <sz val="12"/>
        <color indexed="8"/>
        <rFont val="標楷體"/>
        <family val="4"/>
        <charset val="136"/>
      </rPr>
      <t>年度第</t>
    </r>
    <r>
      <rPr>
        <sz val="12"/>
        <color indexed="8"/>
        <rFont val="TIahoma"/>
        <family val="2"/>
      </rPr>
      <t>3</t>
    </r>
    <r>
      <rPr>
        <sz val="12"/>
        <color indexed="8"/>
        <rFont val="標楷體"/>
        <family val="4"/>
        <charset val="136"/>
      </rPr>
      <t>次補助公司或商號參加國際展覽業務計畫補助公告說明會</t>
    </r>
    <r>
      <rPr>
        <sz val="12"/>
        <color indexed="8"/>
        <rFont val="TIahoma"/>
        <family val="2"/>
      </rPr>
      <t>-</t>
    </r>
    <r>
      <rPr>
        <sz val="12"/>
        <color indexed="8"/>
        <rFont val="標楷體"/>
        <family val="4"/>
        <charset val="136"/>
      </rPr>
      <t>含線上直播、彰化共</t>
    </r>
    <r>
      <rPr>
        <sz val="12"/>
        <color indexed="8"/>
        <rFont val="TIahoma"/>
        <family val="2"/>
      </rPr>
      <t>2</t>
    </r>
    <r>
      <rPr>
        <sz val="12"/>
        <color indexed="8"/>
        <rFont val="標楷體"/>
        <family val="4"/>
        <charset val="136"/>
      </rPr>
      <t>場次</t>
    </r>
  </si>
  <si>
    <r>
      <t>9/16</t>
    </r>
    <r>
      <rPr>
        <sz val="12"/>
        <color indexed="8"/>
        <rFont val="標楷體"/>
        <family val="4"/>
        <charset val="136"/>
      </rPr>
      <t>、</t>
    </r>
    <r>
      <rPr>
        <sz val="12"/>
        <color indexed="8"/>
        <rFont val="TIahoma"/>
        <family val="2"/>
      </rPr>
      <t>9/18</t>
    </r>
  </si>
  <si>
    <r>
      <rPr>
        <sz val="12"/>
        <color indexed="8"/>
        <rFont val="標楷體"/>
        <family val="4"/>
        <charset val="136"/>
      </rPr>
      <t>經濟部補助公協會辦理貿易推廣專案辦公室</t>
    </r>
    <phoneticPr fontId="6" type="noConversion"/>
  </si>
  <si>
    <r>
      <rPr>
        <sz val="12"/>
        <color indexed="8"/>
        <rFont val="標楷體"/>
        <family val="4"/>
        <charset val="136"/>
      </rPr>
      <t>經濟部補助公司或商號參加國際展覽業務計畫</t>
    </r>
    <r>
      <rPr>
        <sz val="12"/>
        <color indexed="8"/>
        <rFont val="TIahoma"/>
        <family val="2"/>
      </rPr>
      <t>-</t>
    </r>
    <r>
      <rPr>
        <sz val="12"/>
        <color indexed="8"/>
        <rFont val="標楷體"/>
        <family val="4"/>
        <charset val="136"/>
      </rPr>
      <t>經濟部</t>
    </r>
    <r>
      <rPr>
        <sz val="12"/>
        <color indexed="8"/>
        <rFont val="TIahoma"/>
        <family val="2"/>
      </rPr>
      <t>110</t>
    </r>
    <r>
      <rPr>
        <sz val="12"/>
        <color indexed="8"/>
        <rFont val="標楷體"/>
        <family val="4"/>
        <charset val="136"/>
      </rPr>
      <t>年度第</t>
    </r>
    <r>
      <rPr>
        <sz val="12"/>
        <color indexed="8"/>
        <rFont val="TIahoma"/>
        <family val="2"/>
      </rPr>
      <t>1</t>
    </r>
    <r>
      <rPr>
        <sz val="12"/>
        <color indexed="8"/>
        <rFont val="標楷體"/>
        <family val="4"/>
        <charset val="136"/>
      </rPr>
      <t>次補助公司或商號參加國際展覽業務計畫補助公告說明會</t>
    </r>
    <r>
      <rPr>
        <sz val="12"/>
        <color indexed="8"/>
        <rFont val="TIahoma"/>
        <family val="2"/>
      </rPr>
      <t>-</t>
    </r>
    <r>
      <rPr>
        <sz val="12"/>
        <color indexed="8"/>
        <rFont val="標楷體"/>
        <family val="4"/>
        <charset val="136"/>
      </rPr>
      <t>含線上直播、台北、台中共</t>
    </r>
    <r>
      <rPr>
        <sz val="12"/>
        <color indexed="8"/>
        <rFont val="TIahoma"/>
        <family val="2"/>
      </rPr>
      <t>3</t>
    </r>
    <r>
      <rPr>
        <sz val="12"/>
        <color indexed="8"/>
        <rFont val="標楷體"/>
        <family val="4"/>
        <charset val="136"/>
      </rPr>
      <t>場次</t>
    </r>
  </si>
  <si>
    <r>
      <t>11/3</t>
    </r>
    <r>
      <rPr>
        <sz val="12"/>
        <color indexed="8"/>
        <rFont val="標楷體"/>
        <family val="4"/>
        <charset val="136"/>
      </rPr>
      <t>、</t>
    </r>
    <r>
      <rPr>
        <sz val="12"/>
        <color indexed="8"/>
        <rFont val="TIahoma"/>
        <family val="2"/>
      </rPr>
      <t>11/25</t>
    </r>
    <r>
      <rPr>
        <sz val="12"/>
        <color indexed="8"/>
        <rFont val="標楷體"/>
        <family val="4"/>
        <charset val="136"/>
      </rPr>
      <t>、</t>
    </r>
    <r>
      <rPr>
        <sz val="12"/>
        <color indexed="8"/>
        <rFont val="TIahoma"/>
        <family val="2"/>
      </rPr>
      <t>11/27</t>
    </r>
  </si>
  <si>
    <r>
      <rPr>
        <sz val="12"/>
        <color indexed="8"/>
        <rFont val="標楷體"/>
        <family val="4"/>
        <charset val="136"/>
      </rPr>
      <t>經濟部補助公司或商號參加國際展覽業務計畫</t>
    </r>
    <r>
      <rPr>
        <sz val="12"/>
        <color indexed="8"/>
        <rFont val="TIahoma"/>
        <family val="2"/>
      </rPr>
      <t>-109</t>
    </r>
    <r>
      <rPr>
        <sz val="12"/>
        <color indexed="8"/>
        <rFont val="標楷體"/>
        <family val="4"/>
        <charset val="136"/>
      </rPr>
      <t>年度經濟部補助公司或商號參加國際展覽業務計畫成果發表會─數位利器，遇見行銷新契機</t>
    </r>
  </si>
  <si>
    <t>12/21</t>
  </si>
  <si>
    <r>
      <t>109</t>
    </r>
    <r>
      <rPr>
        <sz val="12"/>
        <color indexed="8"/>
        <rFont val="標楷體"/>
        <family val="4"/>
        <charset val="136"/>
      </rPr>
      <t>年補助公協會辦理貿易推廣活動說明會</t>
    </r>
    <r>
      <rPr>
        <sz val="12"/>
        <color indexed="8"/>
        <rFont val="TIahoma"/>
        <family val="2"/>
      </rPr>
      <t>-</t>
    </r>
    <r>
      <rPr>
        <sz val="12"/>
        <color indexed="8"/>
        <rFont val="標楷體"/>
        <family val="4"/>
        <charset val="136"/>
      </rPr>
      <t>第</t>
    </r>
    <r>
      <rPr>
        <sz val="12"/>
        <color indexed="8"/>
        <rFont val="TIahoma"/>
        <family val="2"/>
      </rPr>
      <t>1</t>
    </r>
    <r>
      <rPr>
        <sz val="12"/>
        <color indexed="8"/>
        <rFont val="標楷體"/>
        <family val="4"/>
        <charset val="136"/>
      </rPr>
      <t>場</t>
    </r>
    <r>
      <rPr>
        <sz val="12"/>
        <color indexed="8"/>
        <rFont val="TIahoma"/>
        <family val="2"/>
      </rPr>
      <t>(</t>
    </r>
    <r>
      <rPr>
        <sz val="12"/>
        <color indexed="8"/>
        <rFont val="標楷體"/>
        <family val="4"/>
        <charset val="136"/>
      </rPr>
      <t>補助公協會申請</t>
    </r>
    <r>
      <rPr>
        <sz val="12"/>
        <color indexed="8"/>
        <rFont val="TIahoma"/>
        <family val="2"/>
      </rPr>
      <t>110</t>
    </r>
    <r>
      <rPr>
        <sz val="12"/>
        <color indexed="8"/>
        <rFont val="標楷體"/>
        <family val="4"/>
        <charset val="136"/>
      </rPr>
      <t>年國際展覽線上系統操作直播說明會</t>
    </r>
    <r>
      <rPr>
        <sz val="12"/>
        <color indexed="8"/>
        <rFont val="TIahoma"/>
        <family val="2"/>
      </rPr>
      <t>)</t>
    </r>
  </si>
  <si>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1</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食品業</t>
    </r>
    <r>
      <rPr>
        <sz val="12"/>
        <color indexed="8"/>
        <rFont val="TIahoma"/>
        <family val="2"/>
      </rPr>
      <t>)</t>
    </r>
  </si>
  <si>
    <r>
      <t>109</t>
    </r>
    <r>
      <rPr>
        <sz val="12"/>
        <color indexed="8"/>
        <rFont val="標楷體"/>
        <family val="4"/>
        <charset val="136"/>
      </rPr>
      <t>年補助公協會辦理貿易推廣活動說明會</t>
    </r>
    <r>
      <rPr>
        <sz val="12"/>
        <color indexed="8"/>
        <rFont val="TIahoma"/>
        <family val="2"/>
      </rPr>
      <t>-</t>
    </r>
    <r>
      <rPr>
        <sz val="12"/>
        <color indexed="8"/>
        <rFont val="標楷體"/>
        <family val="4"/>
        <charset val="136"/>
      </rPr>
      <t>第</t>
    </r>
    <r>
      <rPr>
        <sz val="12"/>
        <color indexed="8"/>
        <rFont val="TIahoma"/>
        <family val="2"/>
      </rPr>
      <t>2</t>
    </r>
    <r>
      <rPr>
        <sz val="12"/>
        <color indexed="8"/>
        <rFont val="標楷體"/>
        <family val="4"/>
        <charset val="136"/>
      </rPr>
      <t>場</t>
    </r>
    <r>
      <rPr>
        <sz val="12"/>
        <color indexed="8"/>
        <rFont val="TIahoma"/>
        <family val="2"/>
      </rPr>
      <t>(110</t>
    </r>
    <r>
      <rPr>
        <sz val="12"/>
        <color indexed="8"/>
        <rFont val="標楷體"/>
        <family val="4"/>
        <charset val="136"/>
      </rPr>
      <t>年受理公協會線上申請參展補助直播說明會</t>
    </r>
    <r>
      <rPr>
        <sz val="12"/>
        <color indexed="8"/>
        <rFont val="TIahoma"/>
        <family val="2"/>
      </rPr>
      <t>)</t>
    </r>
  </si>
  <si>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2</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紡織業</t>
    </r>
    <r>
      <rPr>
        <sz val="12"/>
        <color indexed="8"/>
        <rFont val="TIahoma"/>
        <family val="2"/>
      </rPr>
      <t>)</t>
    </r>
  </si>
  <si>
    <t>11/20</t>
  </si>
  <si>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3</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塑橡膠</t>
    </r>
    <r>
      <rPr>
        <sz val="12"/>
        <color indexed="8"/>
        <rFont val="TIahoma"/>
        <family val="2"/>
      </rPr>
      <t>/</t>
    </r>
    <r>
      <rPr>
        <sz val="12"/>
        <color indexed="8"/>
        <rFont val="標楷體"/>
        <family val="4"/>
        <charset val="136"/>
      </rPr>
      <t>石化業</t>
    </r>
    <r>
      <rPr>
        <sz val="12"/>
        <color indexed="8"/>
        <rFont val="TIahoma"/>
        <family val="2"/>
      </rPr>
      <t>)</t>
    </r>
  </si>
  <si>
    <t>11/23</t>
  </si>
  <si>
    <r>
      <t>109</t>
    </r>
    <r>
      <rPr>
        <sz val="12"/>
        <color indexed="8"/>
        <rFont val="標楷體"/>
        <family val="4"/>
        <charset val="136"/>
      </rPr>
      <t>年補助公協會辦理貿易推廣活動說明會</t>
    </r>
    <r>
      <rPr>
        <sz val="12"/>
        <color indexed="8"/>
        <rFont val="TIahoma"/>
        <family val="2"/>
      </rPr>
      <t>-</t>
    </r>
    <r>
      <rPr>
        <sz val="12"/>
        <color indexed="8"/>
        <rFont val="標楷體"/>
        <family val="4"/>
        <charset val="136"/>
      </rPr>
      <t>實機操作諮詢會</t>
    </r>
  </si>
  <si>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4</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機械業</t>
    </r>
    <r>
      <rPr>
        <sz val="12"/>
        <color indexed="8"/>
        <rFont val="TIahoma"/>
        <family val="2"/>
      </rPr>
      <t>)</t>
    </r>
  </si>
  <si>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5</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金屬業</t>
    </r>
    <r>
      <rPr>
        <sz val="12"/>
        <color indexed="8"/>
        <rFont val="TIahoma"/>
        <family val="2"/>
      </rPr>
      <t>)</t>
    </r>
  </si>
  <si>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6</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建材業</t>
    </r>
    <r>
      <rPr>
        <sz val="12"/>
        <color indexed="8"/>
        <rFont val="TIahoma"/>
        <family val="2"/>
      </rPr>
      <t>)</t>
    </r>
  </si>
  <si>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7</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生技醫材</t>
    </r>
    <r>
      <rPr>
        <sz val="12"/>
        <color indexed="8"/>
        <rFont val="TIahoma"/>
        <family val="2"/>
      </rPr>
      <t>)</t>
    </r>
  </si>
  <si>
    <r>
      <t>109</t>
    </r>
    <r>
      <rPr>
        <sz val="12"/>
        <color indexed="8"/>
        <rFont val="標楷體"/>
        <family val="4"/>
        <charset val="136"/>
      </rPr>
      <t>年數位行銷直播說明會</t>
    </r>
    <r>
      <rPr>
        <sz val="12"/>
        <color indexed="8"/>
        <rFont val="TIahoma"/>
        <family val="2"/>
      </rPr>
      <t>-</t>
    </r>
    <r>
      <rPr>
        <sz val="12"/>
        <color indexed="8"/>
        <rFont val="標楷體"/>
        <family val="4"/>
        <charset val="136"/>
      </rPr>
      <t>第</t>
    </r>
    <r>
      <rPr>
        <sz val="12"/>
        <color indexed="8"/>
        <rFont val="TIahoma"/>
        <family val="2"/>
      </rPr>
      <t>8</t>
    </r>
    <r>
      <rPr>
        <sz val="12"/>
        <color indexed="8"/>
        <rFont val="標楷體"/>
        <family val="4"/>
        <charset val="136"/>
      </rPr>
      <t>場</t>
    </r>
    <r>
      <rPr>
        <sz val="12"/>
        <color indexed="8"/>
        <rFont val="TIahoma"/>
        <family val="2"/>
      </rPr>
      <t>(</t>
    </r>
    <r>
      <rPr>
        <sz val="12"/>
        <color indexed="8"/>
        <rFont val="標楷體"/>
        <family val="4"/>
        <charset val="136"/>
      </rPr>
      <t>貿易模式再升級，數位行銷拓商機</t>
    </r>
    <r>
      <rPr>
        <sz val="12"/>
        <color indexed="8"/>
        <rFont val="TIahoma"/>
        <family val="2"/>
      </rPr>
      <t>-</t>
    </r>
    <r>
      <rPr>
        <sz val="12"/>
        <color indexed="8"/>
        <rFont val="標楷體"/>
        <family val="4"/>
        <charset val="136"/>
      </rPr>
      <t>交通</t>
    </r>
    <r>
      <rPr>
        <sz val="12"/>
        <color indexed="8"/>
        <rFont val="TIahoma"/>
        <family val="2"/>
      </rPr>
      <t>)</t>
    </r>
  </si>
  <si>
    <r>
      <rPr>
        <sz val="12"/>
        <color indexed="8"/>
        <rFont val="標楷體"/>
        <family val="4"/>
        <charset val="136"/>
      </rPr>
      <t>中華民國紡織業拓展會</t>
    </r>
    <phoneticPr fontId="6" type="noConversion"/>
  </si>
  <si>
    <r>
      <rPr>
        <sz val="12"/>
        <color indexed="8"/>
        <rFont val="標楷體"/>
        <family val="4"/>
        <charset val="136"/>
      </rPr>
      <t>紡織品整合行銷與商機開發計畫</t>
    </r>
    <r>
      <rPr>
        <sz val="12"/>
        <color indexed="8"/>
        <rFont val="TIahoma"/>
        <family val="2"/>
      </rPr>
      <t>--</t>
    </r>
    <r>
      <rPr>
        <sz val="12"/>
        <color indexed="8"/>
        <rFont val="標楷體"/>
        <family val="4"/>
        <charset val="136"/>
      </rPr>
      <t>推廣說明會</t>
    </r>
    <r>
      <rPr>
        <sz val="12"/>
        <color indexed="8"/>
        <rFont val="TIahoma"/>
        <family val="2"/>
      </rPr>
      <t>(</t>
    </r>
    <r>
      <rPr>
        <sz val="12"/>
        <color indexed="8"/>
        <rFont val="標楷體"/>
        <family val="4"/>
        <charset val="136"/>
      </rPr>
      <t>北中南共</t>
    </r>
    <r>
      <rPr>
        <sz val="12"/>
        <color indexed="8"/>
        <rFont val="TIahoma"/>
        <family val="2"/>
      </rPr>
      <t>3</t>
    </r>
    <r>
      <rPr>
        <sz val="12"/>
        <color indexed="8"/>
        <rFont val="標楷體"/>
        <family val="4"/>
        <charset val="136"/>
      </rPr>
      <t>場</t>
    </r>
    <r>
      <rPr>
        <sz val="12"/>
        <color indexed="8"/>
        <rFont val="TIahoma"/>
        <family val="2"/>
      </rPr>
      <t>)</t>
    </r>
  </si>
  <si>
    <t>1/14~1/16</t>
  </si>
  <si>
    <r>
      <rPr>
        <sz val="12"/>
        <color indexed="8"/>
        <rFont val="標楷體"/>
        <family val="4"/>
        <charset val="136"/>
      </rPr>
      <t>紡織品整合行銷與商機開發計畫</t>
    </r>
    <r>
      <rPr>
        <sz val="12"/>
        <color indexed="8"/>
        <rFont val="TIahoma"/>
        <family val="2"/>
      </rPr>
      <t>--</t>
    </r>
    <r>
      <rPr>
        <sz val="12"/>
        <color indexed="8"/>
        <rFont val="標楷體"/>
        <family val="4"/>
        <charset val="136"/>
      </rPr>
      <t>受輔導廠商計畫執行說明會</t>
    </r>
  </si>
  <si>
    <t>3/20</t>
  </si>
  <si>
    <r>
      <rPr>
        <sz val="12"/>
        <color indexed="8"/>
        <rFont val="標楷體"/>
        <family val="4"/>
        <charset val="136"/>
      </rPr>
      <t>紡織品整合行銷與商機開發計畫</t>
    </r>
    <r>
      <rPr>
        <sz val="12"/>
        <color indexed="8"/>
        <rFont val="TIahoma"/>
        <family val="2"/>
      </rPr>
      <t>--2020</t>
    </r>
    <r>
      <rPr>
        <sz val="12"/>
        <color indexed="8"/>
        <rFont val="標楷體"/>
        <family val="4"/>
        <charset val="136"/>
      </rPr>
      <t>年提升紡織業國際競爭力系列研討會</t>
    </r>
    <r>
      <rPr>
        <sz val="12"/>
        <color indexed="8"/>
        <rFont val="TIahoma"/>
        <family val="2"/>
      </rPr>
      <t>(</t>
    </r>
    <r>
      <rPr>
        <sz val="12"/>
        <color indexed="8"/>
        <rFont val="標楷體"/>
        <family val="4"/>
        <charset val="136"/>
      </rPr>
      <t>一</t>
    </r>
    <r>
      <rPr>
        <sz val="12"/>
        <color indexed="8"/>
        <rFont val="TIahoma"/>
        <family val="2"/>
      </rPr>
      <t>)</t>
    </r>
  </si>
  <si>
    <r>
      <rPr>
        <sz val="12"/>
        <color indexed="8"/>
        <rFont val="標楷體"/>
        <family val="4"/>
        <charset val="136"/>
      </rPr>
      <t>紡織品整合行銷與商機開發計畫</t>
    </r>
    <r>
      <rPr>
        <sz val="12"/>
        <color indexed="8"/>
        <rFont val="TIahoma"/>
        <family val="2"/>
      </rPr>
      <t>--2020</t>
    </r>
    <r>
      <rPr>
        <sz val="12"/>
        <color indexed="8"/>
        <rFont val="標楷體"/>
        <family val="4"/>
        <charset val="136"/>
      </rPr>
      <t>年提升紡織業國際競爭力系列研討會</t>
    </r>
    <r>
      <rPr>
        <sz val="12"/>
        <color indexed="8"/>
        <rFont val="TIahoma"/>
        <family val="2"/>
      </rPr>
      <t>(</t>
    </r>
    <r>
      <rPr>
        <sz val="12"/>
        <color indexed="8"/>
        <rFont val="標楷體"/>
        <family val="4"/>
        <charset val="136"/>
      </rPr>
      <t>二</t>
    </r>
    <r>
      <rPr>
        <sz val="12"/>
        <color indexed="8"/>
        <rFont val="TIahoma"/>
        <family val="2"/>
      </rPr>
      <t>)</t>
    </r>
  </si>
  <si>
    <r>
      <rPr>
        <sz val="12"/>
        <color indexed="8"/>
        <rFont val="標楷體"/>
        <family val="4"/>
        <charset val="136"/>
      </rPr>
      <t>紡織品整合行銷與商機開發計畫</t>
    </r>
    <r>
      <rPr>
        <sz val="12"/>
        <color indexed="8"/>
        <rFont val="TIahoma"/>
        <family val="2"/>
      </rPr>
      <t>--</t>
    </r>
    <r>
      <rPr>
        <sz val="12"/>
        <color indexed="8"/>
        <rFont val="標楷體"/>
        <family val="4"/>
        <charset val="136"/>
      </rPr>
      <t>成果發表會</t>
    </r>
  </si>
  <si>
    <r>
      <rPr>
        <sz val="12"/>
        <color indexed="8"/>
        <rFont val="標楷體"/>
        <family val="4"/>
        <charset val="136"/>
      </rPr>
      <t>中華民國對外貿易發展協會</t>
    </r>
    <r>
      <rPr>
        <sz val="12"/>
        <color indexed="8"/>
        <rFont val="TIahoma"/>
        <family val="2"/>
      </rPr>
      <t>(</t>
    </r>
    <r>
      <rPr>
        <sz val="12"/>
        <color indexed="8"/>
        <rFont val="標楷體"/>
        <family val="4"/>
        <charset val="136"/>
      </rPr>
      <t>提升臺灣產業國際形象計畫</t>
    </r>
    <r>
      <rPr>
        <sz val="12"/>
        <color indexed="8"/>
        <rFont val="TIahoma"/>
        <family val="2"/>
      </rPr>
      <t>)</t>
    </r>
    <phoneticPr fontId="6" type="noConversion"/>
  </si>
  <si>
    <r>
      <rPr>
        <sz val="12"/>
        <color indexed="8"/>
        <rFont val="標楷體"/>
        <family val="4"/>
        <charset val="136"/>
      </rPr>
      <t>品牌行銷心法說明會</t>
    </r>
    <r>
      <rPr>
        <sz val="12"/>
        <color indexed="8"/>
        <rFont val="TIahoma"/>
        <family val="2"/>
      </rPr>
      <t>-</t>
    </r>
    <r>
      <rPr>
        <sz val="12"/>
        <color indexed="8"/>
        <rFont val="標楷體"/>
        <family val="4"/>
        <charset val="136"/>
      </rPr>
      <t>含台北、台中、高雄共</t>
    </r>
    <r>
      <rPr>
        <sz val="12"/>
        <color indexed="8"/>
        <rFont val="TIahoma"/>
        <family val="2"/>
      </rPr>
      <t>3</t>
    </r>
    <r>
      <rPr>
        <sz val="12"/>
        <color indexed="8"/>
        <rFont val="標楷體"/>
        <family val="4"/>
        <charset val="136"/>
      </rPr>
      <t>場次</t>
    </r>
  </si>
  <si>
    <r>
      <t>1/13</t>
    </r>
    <r>
      <rPr>
        <sz val="12"/>
        <color indexed="8"/>
        <rFont val="標楷體"/>
        <family val="4"/>
        <charset val="136"/>
      </rPr>
      <t>、</t>
    </r>
    <r>
      <rPr>
        <sz val="12"/>
        <color indexed="8"/>
        <rFont val="TIahoma"/>
        <family val="2"/>
      </rPr>
      <t>2/6</t>
    </r>
    <r>
      <rPr>
        <sz val="12"/>
        <color indexed="8"/>
        <rFont val="標楷體"/>
        <family val="4"/>
        <charset val="136"/>
      </rPr>
      <t>、</t>
    </r>
    <r>
      <rPr>
        <sz val="12"/>
        <color indexed="8"/>
        <rFont val="TIahoma"/>
        <family val="2"/>
      </rPr>
      <t>2/7</t>
    </r>
  </si>
  <si>
    <r>
      <rPr>
        <sz val="12"/>
        <color indexed="8"/>
        <rFont val="標楷體"/>
        <family val="4"/>
        <charset val="136"/>
      </rPr>
      <t>第</t>
    </r>
    <r>
      <rPr>
        <sz val="12"/>
        <color indexed="8"/>
        <rFont val="TIahoma"/>
        <family val="2"/>
      </rPr>
      <t>29</t>
    </r>
    <r>
      <rPr>
        <sz val="12"/>
        <color indexed="8"/>
        <rFont val="標楷體"/>
        <family val="4"/>
        <charset val="136"/>
      </rPr>
      <t>屆台灣精品選拔說明會</t>
    </r>
    <r>
      <rPr>
        <sz val="12"/>
        <color indexed="8"/>
        <rFont val="TIahoma"/>
        <family val="2"/>
      </rPr>
      <t>-</t>
    </r>
    <r>
      <rPr>
        <sz val="12"/>
        <color indexed="8"/>
        <rFont val="標楷體"/>
        <family val="4"/>
        <charset val="136"/>
      </rPr>
      <t>含台北、桃園、新竹、台中、台南、高雄共</t>
    </r>
    <r>
      <rPr>
        <sz val="12"/>
        <color indexed="8"/>
        <rFont val="TIahoma"/>
        <family val="2"/>
      </rPr>
      <t>6</t>
    </r>
    <r>
      <rPr>
        <sz val="12"/>
        <color indexed="8"/>
        <rFont val="標楷體"/>
        <family val="4"/>
        <charset val="136"/>
      </rPr>
      <t>場次</t>
    </r>
  </si>
  <si>
    <r>
      <t>3/18</t>
    </r>
    <r>
      <rPr>
        <sz val="12"/>
        <color indexed="8"/>
        <rFont val="標楷體"/>
        <family val="4"/>
        <charset val="136"/>
      </rPr>
      <t>、</t>
    </r>
    <r>
      <rPr>
        <sz val="12"/>
        <color indexed="8"/>
        <rFont val="TIahoma"/>
        <family val="2"/>
      </rPr>
      <t>3/19</t>
    </r>
    <r>
      <rPr>
        <sz val="12"/>
        <color indexed="8"/>
        <rFont val="標楷體"/>
        <family val="4"/>
        <charset val="136"/>
      </rPr>
      <t>、</t>
    </r>
    <r>
      <rPr>
        <sz val="12"/>
        <color indexed="8"/>
        <rFont val="TIahoma"/>
        <family val="2"/>
      </rPr>
      <t>3/24</t>
    </r>
    <r>
      <rPr>
        <sz val="12"/>
        <color indexed="8"/>
        <rFont val="標楷體"/>
        <family val="4"/>
        <charset val="136"/>
      </rPr>
      <t>、</t>
    </r>
    <r>
      <rPr>
        <sz val="12"/>
        <color indexed="8"/>
        <rFont val="TIahoma"/>
        <family val="2"/>
      </rPr>
      <t>3/26</t>
    </r>
    <r>
      <rPr>
        <sz val="12"/>
        <color indexed="8"/>
        <rFont val="標楷體"/>
        <family val="4"/>
        <charset val="136"/>
      </rPr>
      <t>、</t>
    </r>
    <r>
      <rPr>
        <sz val="12"/>
        <color indexed="8"/>
        <rFont val="TIahoma"/>
        <family val="2"/>
      </rPr>
      <t>3/27</t>
    </r>
    <r>
      <rPr>
        <sz val="12"/>
        <color indexed="8"/>
        <rFont val="標楷體"/>
        <family val="4"/>
        <charset val="136"/>
      </rPr>
      <t>、</t>
    </r>
    <r>
      <rPr>
        <sz val="12"/>
        <color indexed="8"/>
        <rFont val="TIahoma"/>
        <family val="2"/>
      </rPr>
      <t>3/30</t>
    </r>
  </si>
  <si>
    <r>
      <rPr>
        <sz val="12"/>
        <color indexed="8"/>
        <rFont val="標楷體"/>
        <family val="4"/>
        <charset val="136"/>
      </rPr>
      <t>台灣精品獲獎企業小型座談會</t>
    </r>
    <r>
      <rPr>
        <sz val="12"/>
        <color indexed="8"/>
        <rFont val="TIahoma"/>
        <family val="2"/>
      </rPr>
      <t>-</t>
    </r>
    <r>
      <rPr>
        <sz val="12"/>
        <color indexed="8"/>
        <rFont val="標楷體"/>
        <family val="4"/>
        <charset val="136"/>
      </rPr>
      <t>含台南、台中、桃園等</t>
    </r>
    <r>
      <rPr>
        <sz val="12"/>
        <color indexed="8"/>
        <rFont val="TIahoma"/>
        <family val="2"/>
      </rPr>
      <t>3</t>
    </r>
    <r>
      <rPr>
        <sz val="12"/>
        <color indexed="8"/>
        <rFont val="標楷體"/>
        <family val="4"/>
        <charset val="136"/>
      </rPr>
      <t>場次</t>
    </r>
  </si>
  <si>
    <r>
      <t>12/25</t>
    </r>
    <r>
      <rPr>
        <sz val="12"/>
        <color indexed="8"/>
        <rFont val="標楷體"/>
        <family val="4"/>
        <charset val="136"/>
      </rPr>
      <t>、</t>
    </r>
    <r>
      <rPr>
        <sz val="12"/>
        <color indexed="8"/>
        <rFont val="TIahoma"/>
        <family val="2"/>
      </rPr>
      <t>12/22</t>
    </r>
    <r>
      <rPr>
        <sz val="12"/>
        <color indexed="8"/>
        <rFont val="標楷體"/>
        <family val="4"/>
        <charset val="136"/>
      </rPr>
      <t>、</t>
    </r>
    <r>
      <rPr>
        <sz val="12"/>
        <color indexed="8"/>
        <rFont val="TIahoma"/>
        <family val="2"/>
      </rPr>
      <t>1/8</t>
    </r>
  </si>
  <si>
    <r>
      <rPr>
        <sz val="12"/>
        <color indexed="8"/>
        <rFont val="標楷體"/>
        <family val="4"/>
        <charset val="136"/>
      </rPr>
      <t>年終成果發表會</t>
    </r>
    <r>
      <rPr>
        <sz val="12"/>
        <color indexed="8"/>
        <rFont val="TIahoma"/>
        <family val="2"/>
      </rPr>
      <t>(</t>
    </r>
    <r>
      <rPr>
        <sz val="12"/>
        <color indexed="8"/>
        <rFont val="標楷體"/>
        <family val="4"/>
        <charset val="136"/>
      </rPr>
      <t>回顧與前瞻</t>
    </r>
    <r>
      <rPr>
        <sz val="12"/>
        <color indexed="8"/>
        <rFont val="TIahoma"/>
        <family val="2"/>
      </rPr>
      <t xml:space="preserve"> – </t>
    </r>
    <r>
      <rPr>
        <sz val="12"/>
        <color indexed="8"/>
        <rFont val="標楷體"/>
        <family val="4"/>
        <charset val="136"/>
      </rPr>
      <t>台灣精品美學講堂</t>
    </r>
    <r>
      <rPr>
        <sz val="12"/>
        <color indexed="8"/>
        <rFont val="TIahoma"/>
        <family val="2"/>
      </rPr>
      <t>)</t>
    </r>
  </si>
  <si>
    <r>
      <rPr>
        <sz val="12"/>
        <color indexed="8"/>
        <rFont val="標楷體"/>
        <family val="4"/>
        <charset val="136"/>
      </rPr>
      <t>中華民國對外貿易發展協會</t>
    </r>
    <phoneticPr fontId="6" type="noConversion"/>
  </si>
  <si>
    <r>
      <rPr>
        <sz val="12"/>
        <color indexed="8"/>
        <rFont val="標楷體"/>
        <family val="4"/>
        <charset val="136"/>
      </rPr>
      <t>專業在職訓練班</t>
    </r>
  </si>
  <si>
    <t>1/1-12/32</t>
  </si>
  <si>
    <t>1/1-12/33</t>
  </si>
  <si>
    <t>1/1-12/34</t>
  </si>
  <si>
    <r>
      <rPr>
        <sz val="12"/>
        <color indexed="8"/>
        <rFont val="標楷體"/>
        <family val="4"/>
        <charset val="136"/>
      </rPr>
      <t>紐西蘭學生來台企業實習</t>
    </r>
  </si>
  <si>
    <t>1/1-12/35</t>
  </si>
  <si>
    <r>
      <t>2020</t>
    </r>
    <r>
      <rPr>
        <sz val="12"/>
        <color indexed="8"/>
        <rFont val="標楷體"/>
        <family val="4"/>
        <charset val="136"/>
      </rPr>
      <t>小型機動拓銷團</t>
    </r>
  </si>
  <si>
    <t>台灣經貿網會員教育訓練</t>
    <phoneticPr fontId="6" type="noConversion"/>
  </si>
  <si>
    <r>
      <rPr>
        <sz val="12"/>
        <color indexed="8"/>
        <rFont val="標楷體"/>
        <family val="4"/>
        <charset val="136"/>
      </rPr>
      <t>胡志明市馬拉松</t>
    </r>
    <r>
      <rPr>
        <sz val="12"/>
        <color indexed="8"/>
        <rFont val="TIahoma"/>
        <family val="2"/>
      </rPr>
      <t>(HCMC Marathon)</t>
    </r>
    <r>
      <rPr>
        <sz val="12"/>
        <color indexed="8"/>
        <rFont val="標楷體"/>
        <family val="4"/>
        <charset val="136"/>
      </rPr>
      <t>辦理運動行銷、設置台灣精品體驗行銷專區及辦理媒體見面會</t>
    </r>
  </si>
  <si>
    <t xml:space="preserve">1/4-1/5 </t>
  </si>
  <si>
    <r>
      <rPr>
        <sz val="12"/>
        <color indexed="8"/>
        <rFont val="標楷體"/>
        <family val="4"/>
        <charset val="136"/>
      </rPr>
      <t>美國消費電子展</t>
    </r>
    <r>
      <rPr>
        <sz val="12"/>
        <color indexed="8"/>
        <rFont val="TIahoma"/>
        <family val="2"/>
      </rPr>
      <t>(CES)</t>
    </r>
    <r>
      <rPr>
        <sz val="12"/>
        <color indexed="8"/>
        <rFont val="標楷體"/>
        <family val="4"/>
        <charset val="136"/>
      </rPr>
      <t>設置台灣精品館及產業形象記者會</t>
    </r>
  </si>
  <si>
    <t xml:space="preserve">1/6-1/10 </t>
  </si>
  <si>
    <t xml:space="preserve">1/6-1/8 </t>
  </si>
  <si>
    <r>
      <t>2020</t>
    </r>
    <r>
      <rPr>
        <sz val="12"/>
        <color indexed="8"/>
        <rFont val="標楷體"/>
        <family val="4"/>
        <charset val="136"/>
      </rPr>
      <t>年拉斯維加斯消費電子展</t>
    </r>
  </si>
  <si>
    <t xml:space="preserve">1/7-1/10 </t>
  </si>
  <si>
    <r>
      <t>2020</t>
    </r>
    <r>
      <rPr>
        <sz val="12"/>
        <color indexed="8"/>
        <rFont val="標楷體"/>
        <family val="4"/>
        <charset val="136"/>
      </rPr>
      <t>年沙烏地橡塑膠工業展</t>
    </r>
  </si>
  <si>
    <t>1/13-1/16</t>
  </si>
  <si>
    <r>
      <t>2020</t>
    </r>
    <r>
      <rPr>
        <sz val="12"/>
        <color indexed="8"/>
        <rFont val="標楷體"/>
        <family val="4"/>
        <charset val="136"/>
      </rPr>
      <t>年汶萊消費展</t>
    </r>
  </si>
  <si>
    <t>1/15-1/19</t>
  </si>
  <si>
    <r>
      <rPr>
        <sz val="12"/>
        <color indexed="8"/>
        <rFont val="標楷體"/>
        <family val="4"/>
        <charset val="136"/>
      </rPr>
      <t>美國</t>
    </r>
    <r>
      <rPr>
        <sz val="12"/>
        <color indexed="8"/>
        <rFont val="TIahoma"/>
        <family val="2"/>
      </rPr>
      <t>IBS</t>
    </r>
    <r>
      <rPr>
        <sz val="12"/>
        <color indexed="8"/>
        <rFont val="標楷體"/>
        <family val="4"/>
        <charset val="136"/>
      </rPr>
      <t>建材展</t>
    </r>
  </si>
  <si>
    <t>1/21-1/23</t>
  </si>
  <si>
    <r>
      <t>2020</t>
    </r>
    <r>
      <rPr>
        <sz val="12"/>
        <color indexed="8"/>
        <rFont val="標楷體"/>
        <family val="4"/>
        <charset val="136"/>
      </rPr>
      <t>年紐倫堡玩具展</t>
    </r>
  </si>
  <si>
    <t>1/29-2/2</t>
  </si>
  <si>
    <r>
      <rPr>
        <sz val="12"/>
        <color indexed="8"/>
        <rFont val="標楷體"/>
        <family val="4"/>
        <charset val="136"/>
      </rPr>
      <t>日本智慧能源週儲能論壇</t>
    </r>
  </si>
  <si>
    <t>2/1-2/28</t>
  </si>
  <si>
    <r>
      <t>2020</t>
    </r>
    <r>
      <rPr>
        <sz val="12"/>
        <color indexed="8"/>
        <rFont val="標楷體"/>
        <family val="4"/>
        <charset val="136"/>
      </rPr>
      <t>年美國西部光電展廠商發表會</t>
    </r>
  </si>
  <si>
    <t>2/5</t>
  </si>
  <si>
    <r>
      <rPr>
        <sz val="12"/>
        <color indexed="8"/>
        <rFont val="標楷體"/>
        <family val="4"/>
        <charset val="136"/>
      </rPr>
      <t>商務接待與拜訪客戶禮儀</t>
    </r>
  </si>
  <si>
    <r>
      <rPr>
        <sz val="12"/>
        <color indexed="8"/>
        <rFont val="標楷體"/>
        <family val="4"/>
        <charset val="136"/>
      </rPr>
      <t>中美貿易戰，台商奇兵競爭策略研討會</t>
    </r>
  </si>
  <si>
    <r>
      <t>2/11</t>
    </r>
    <r>
      <rPr>
        <sz val="12"/>
        <color indexed="8"/>
        <rFont val="標楷體"/>
        <family val="4"/>
        <charset val="136"/>
      </rPr>
      <t>、</t>
    </r>
    <r>
      <rPr>
        <sz val="12"/>
        <color indexed="8"/>
        <rFont val="TIahoma"/>
        <family val="2"/>
      </rPr>
      <t>3/10</t>
    </r>
  </si>
  <si>
    <r>
      <rPr>
        <sz val="12"/>
        <color indexed="8"/>
        <rFont val="標楷體"/>
        <family val="4"/>
        <charset val="136"/>
      </rPr>
      <t>「專利」知多少</t>
    </r>
  </si>
  <si>
    <t>2/12</t>
  </si>
  <si>
    <r>
      <t>2020</t>
    </r>
    <r>
      <rPr>
        <sz val="12"/>
        <color indexed="8"/>
        <rFont val="標楷體"/>
        <family val="4"/>
        <charset val="136"/>
      </rPr>
      <t>年日本國際穿戴式裝置科技展</t>
    </r>
  </si>
  <si>
    <t>2/12-2/14</t>
  </si>
  <si>
    <r>
      <t>2020</t>
    </r>
    <r>
      <rPr>
        <sz val="12"/>
        <color indexed="8"/>
        <rFont val="標楷體"/>
        <family val="4"/>
        <charset val="136"/>
      </rPr>
      <t>年墨西哥投資貿易布局團</t>
    </r>
  </si>
  <si>
    <t>2/15-2/22</t>
  </si>
  <si>
    <r>
      <t>2020</t>
    </r>
    <r>
      <rPr>
        <sz val="12"/>
        <color indexed="8"/>
        <rFont val="標楷體"/>
        <family val="4"/>
        <charset val="136"/>
      </rPr>
      <t>年波灣國際食品展</t>
    </r>
  </si>
  <si>
    <t>2/16-2/20</t>
  </si>
  <si>
    <r>
      <t>2020</t>
    </r>
    <r>
      <rPr>
        <sz val="12"/>
        <color indexed="8"/>
        <rFont val="標楷體"/>
        <family val="4"/>
        <charset val="136"/>
      </rPr>
      <t>年以色列</t>
    </r>
    <r>
      <rPr>
        <sz val="12"/>
        <color indexed="8"/>
        <rFont val="TIahoma"/>
        <family val="2"/>
      </rPr>
      <t>Industry 4.0</t>
    </r>
    <r>
      <rPr>
        <sz val="12"/>
        <color indexed="8"/>
        <rFont val="標楷體"/>
        <family val="4"/>
        <charset val="136"/>
      </rPr>
      <t>創新技術參訪團</t>
    </r>
  </si>
  <si>
    <t>2/24-2/27</t>
  </si>
  <si>
    <r>
      <t>2020</t>
    </r>
    <r>
      <rPr>
        <sz val="12"/>
        <color indexed="8"/>
        <rFont val="標楷體"/>
        <family val="4"/>
        <charset val="136"/>
      </rPr>
      <t>年德國嵌入式電子及工業電腦應用展</t>
    </r>
  </si>
  <si>
    <t>2/25-2/27</t>
  </si>
  <si>
    <r>
      <t>2020</t>
    </r>
    <r>
      <rPr>
        <sz val="12"/>
        <color indexed="8"/>
        <rFont val="標楷體"/>
        <family val="4"/>
        <charset val="136"/>
      </rPr>
      <t>大陸經濟新情勢與台商經營布局</t>
    </r>
  </si>
  <si>
    <t>2/26-2/26</t>
  </si>
  <si>
    <r>
      <t>2020</t>
    </r>
    <r>
      <rPr>
        <sz val="12"/>
        <color indexed="8"/>
        <rFont val="標楷體"/>
        <family val="4"/>
        <charset val="136"/>
      </rPr>
      <t>年日本國際醫療產業展</t>
    </r>
  </si>
  <si>
    <t>2/26-2/28</t>
  </si>
  <si>
    <r>
      <t>2020</t>
    </r>
    <r>
      <rPr>
        <sz val="12"/>
        <color indexed="8"/>
        <rFont val="標楷體"/>
        <family val="4"/>
        <charset val="136"/>
      </rPr>
      <t>年日本智慧能源週參展團</t>
    </r>
  </si>
  <si>
    <r>
      <rPr>
        <sz val="12"/>
        <color indexed="8"/>
        <rFont val="標楷體"/>
        <family val="4"/>
        <charset val="136"/>
      </rPr>
      <t>南港台灣精品館開幕記者會</t>
    </r>
  </si>
  <si>
    <t>2/27-2/27</t>
  </si>
  <si>
    <r>
      <rPr>
        <sz val="12"/>
        <color indexed="8"/>
        <rFont val="標楷體"/>
        <family val="4"/>
        <charset val="136"/>
      </rPr>
      <t>會展人才</t>
    </r>
    <r>
      <rPr>
        <sz val="12"/>
        <color indexed="8"/>
        <rFont val="TIahoma"/>
        <family val="2"/>
      </rPr>
      <t>-</t>
    </r>
    <r>
      <rPr>
        <sz val="12"/>
        <color indexed="8"/>
        <rFont val="標楷體"/>
        <family val="4"/>
        <charset val="136"/>
      </rPr>
      <t>在職培訓</t>
    </r>
  </si>
  <si>
    <t>3/1-11/30</t>
  </si>
  <si>
    <r>
      <rPr>
        <sz val="12"/>
        <color indexed="8"/>
        <rFont val="標楷體"/>
        <family val="4"/>
        <charset val="136"/>
      </rPr>
      <t>會展人才</t>
    </r>
    <r>
      <rPr>
        <sz val="12"/>
        <color indexed="8"/>
        <rFont val="TIahoma"/>
        <family val="2"/>
      </rPr>
      <t>-</t>
    </r>
    <r>
      <rPr>
        <sz val="12"/>
        <color indexed="8"/>
        <rFont val="標楷體"/>
        <family val="4"/>
        <charset val="136"/>
      </rPr>
      <t>校院培訓</t>
    </r>
  </si>
  <si>
    <t>3/1-10/31</t>
  </si>
  <si>
    <r>
      <rPr>
        <sz val="12"/>
        <color indexed="8"/>
        <rFont val="標楷體"/>
        <family val="4"/>
        <charset val="136"/>
      </rPr>
      <t>北部產業聚落採購大會</t>
    </r>
  </si>
  <si>
    <r>
      <rPr>
        <sz val="12"/>
        <color indexed="8"/>
        <rFont val="標楷體"/>
        <family val="4"/>
        <charset val="136"/>
      </rPr>
      <t>品牌美學與感動人心的行銷戰略</t>
    </r>
  </si>
  <si>
    <r>
      <rPr>
        <sz val="12"/>
        <color indexed="8"/>
        <rFont val="標楷體"/>
        <family val="4"/>
        <charset val="136"/>
      </rPr>
      <t>雙印市場商機探索</t>
    </r>
  </si>
  <si>
    <r>
      <t>2020</t>
    </r>
    <r>
      <rPr>
        <sz val="12"/>
        <color indexed="8"/>
        <rFont val="標楷體"/>
        <family val="4"/>
        <charset val="136"/>
      </rPr>
      <t>年中南美洲貿易暨布局訪問團</t>
    </r>
  </si>
  <si>
    <t>3/7-3/17</t>
  </si>
  <si>
    <r>
      <rPr>
        <sz val="12"/>
        <color indexed="8"/>
        <rFont val="標楷體"/>
        <family val="4"/>
        <charset val="136"/>
      </rPr>
      <t>集體諮詢洽談會</t>
    </r>
    <r>
      <rPr>
        <sz val="12"/>
        <color indexed="8"/>
        <rFont val="TIahoma"/>
        <family val="2"/>
      </rPr>
      <t>-</t>
    </r>
    <r>
      <rPr>
        <sz val="12"/>
        <color indexed="8"/>
        <rFont val="標楷體"/>
        <family val="4"/>
        <charset val="136"/>
      </rPr>
      <t>含桃園、台南、台中、新竹、嘉義共</t>
    </r>
    <r>
      <rPr>
        <sz val="12"/>
        <color indexed="8"/>
        <rFont val="TIahoma"/>
        <family val="2"/>
      </rPr>
      <t>10</t>
    </r>
    <r>
      <rPr>
        <sz val="12"/>
        <color indexed="8"/>
        <rFont val="標楷體"/>
        <family val="4"/>
        <charset val="136"/>
      </rPr>
      <t>場次</t>
    </r>
  </si>
  <si>
    <r>
      <t>3/20</t>
    </r>
    <r>
      <rPr>
        <sz val="12"/>
        <color indexed="8"/>
        <rFont val="標楷體"/>
        <family val="4"/>
        <charset val="136"/>
      </rPr>
      <t>、</t>
    </r>
    <r>
      <rPr>
        <sz val="12"/>
        <color indexed="8"/>
        <rFont val="TIahoma"/>
        <family val="2"/>
      </rPr>
      <t>8/6</t>
    </r>
    <r>
      <rPr>
        <sz val="12"/>
        <color indexed="8"/>
        <rFont val="標楷體"/>
        <family val="4"/>
        <charset val="136"/>
      </rPr>
      <t>、</t>
    </r>
    <r>
      <rPr>
        <sz val="12"/>
        <color indexed="8"/>
        <rFont val="TIahoma"/>
        <family val="2"/>
      </rPr>
      <t>8/18</t>
    </r>
    <r>
      <rPr>
        <sz val="12"/>
        <color indexed="8"/>
        <rFont val="標楷體"/>
        <family val="4"/>
        <charset val="136"/>
      </rPr>
      <t>、</t>
    </r>
    <r>
      <rPr>
        <sz val="12"/>
        <color indexed="8"/>
        <rFont val="TIahoma"/>
        <family val="2"/>
      </rPr>
      <t>9/3</t>
    </r>
    <r>
      <rPr>
        <sz val="12"/>
        <color indexed="8"/>
        <rFont val="標楷體"/>
        <family val="4"/>
        <charset val="136"/>
      </rPr>
      <t>、</t>
    </r>
    <r>
      <rPr>
        <sz val="12"/>
        <color indexed="8"/>
        <rFont val="TIahoma"/>
        <family val="2"/>
      </rPr>
      <t>9/15</t>
    </r>
    <r>
      <rPr>
        <sz val="12"/>
        <color indexed="8"/>
        <rFont val="標楷體"/>
        <family val="4"/>
        <charset val="136"/>
      </rPr>
      <t>、</t>
    </r>
    <r>
      <rPr>
        <sz val="12"/>
        <color indexed="8"/>
        <rFont val="TIahoma"/>
        <family val="2"/>
      </rPr>
      <t>9/23</t>
    </r>
    <r>
      <rPr>
        <sz val="12"/>
        <color indexed="8"/>
        <rFont val="標楷體"/>
        <family val="4"/>
        <charset val="136"/>
      </rPr>
      <t>、</t>
    </r>
    <r>
      <rPr>
        <sz val="12"/>
        <color indexed="8"/>
        <rFont val="TIahoma"/>
        <family val="2"/>
      </rPr>
      <t>10/6</t>
    </r>
    <r>
      <rPr>
        <sz val="12"/>
        <color indexed="8"/>
        <rFont val="標楷體"/>
        <family val="4"/>
        <charset val="136"/>
      </rPr>
      <t>、</t>
    </r>
    <r>
      <rPr>
        <sz val="12"/>
        <color indexed="8"/>
        <rFont val="TIahoma"/>
        <family val="2"/>
      </rPr>
      <t>10/15</t>
    </r>
    <r>
      <rPr>
        <sz val="12"/>
        <color indexed="8"/>
        <rFont val="標楷體"/>
        <family val="4"/>
        <charset val="136"/>
      </rPr>
      <t>、</t>
    </r>
    <r>
      <rPr>
        <sz val="12"/>
        <color indexed="8"/>
        <rFont val="TIahoma"/>
        <family val="2"/>
      </rPr>
      <t>10/29</t>
    </r>
    <r>
      <rPr>
        <sz val="12"/>
        <color indexed="8"/>
        <rFont val="標楷體"/>
        <family val="4"/>
        <charset val="136"/>
      </rPr>
      <t>、</t>
    </r>
    <r>
      <rPr>
        <sz val="12"/>
        <color indexed="8"/>
        <rFont val="TIahoma"/>
        <family val="2"/>
      </rPr>
      <t>11/19</t>
    </r>
  </si>
  <si>
    <r>
      <rPr>
        <sz val="12"/>
        <color indexed="8"/>
        <rFont val="標楷體"/>
        <family val="4"/>
        <charset val="136"/>
      </rPr>
      <t>中華民國對外貿易發展協會</t>
    </r>
    <phoneticPr fontId="6" type="noConversion"/>
  </si>
  <si>
    <r>
      <rPr>
        <sz val="12"/>
        <color indexed="8"/>
        <rFont val="標楷體"/>
        <family val="4"/>
        <charset val="136"/>
      </rPr>
      <t>防範進出口貿易詐騙</t>
    </r>
  </si>
  <si>
    <r>
      <t xml:space="preserve">Get the Point! </t>
    </r>
    <r>
      <rPr>
        <sz val="12"/>
        <color indexed="8"/>
        <rFont val="標楷體"/>
        <family val="4"/>
        <charset val="136"/>
      </rPr>
      <t>讓老外深刻抓住公司產品的英文簡報技巧</t>
    </r>
  </si>
  <si>
    <r>
      <rPr>
        <sz val="12"/>
        <color indexed="8"/>
        <rFont val="標楷體"/>
        <family val="4"/>
        <charset val="136"/>
      </rPr>
      <t>如何打造成功的連鎖加盟體系</t>
    </r>
  </si>
  <si>
    <r>
      <rPr>
        <sz val="12"/>
        <color indexed="8"/>
        <rFont val="標楷體"/>
        <family val="4"/>
        <charset val="136"/>
      </rPr>
      <t>美中貿易戰</t>
    </r>
    <r>
      <rPr>
        <sz val="12"/>
        <color indexed="8"/>
        <rFont val="TIahoma"/>
        <family val="2"/>
      </rPr>
      <t xml:space="preserve"> </t>
    </r>
    <r>
      <rPr>
        <sz val="12"/>
        <color indexed="8"/>
        <rFont val="標楷體"/>
        <family val="4"/>
        <charset val="136"/>
      </rPr>
      <t>台商競爭策略</t>
    </r>
  </si>
  <si>
    <r>
      <rPr>
        <sz val="12"/>
        <color indexed="8"/>
        <rFont val="標楷體"/>
        <family val="4"/>
        <charset val="136"/>
      </rPr>
      <t>搶攻全球防疫新商機</t>
    </r>
  </si>
  <si>
    <t>4/1-10/31</t>
  </si>
  <si>
    <r>
      <rPr>
        <sz val="12"/>
        <color indexed="8"/>
        <rFont val="標楷體"/>
        <family val="4"/>
        <charset val="136"/>
      </rPr>
      <t>綠色生活下的太陽能應用</t>
    </r>
  </si>
  <si>
    <r>
      <rPr>
        <sz val="12"/>
        <color indexed="8"/>
        <rFont val="標楷體"/>
        <family val="4"/>
        <charset val="136"/>
      </rPr>
      <t>政府資源說明會</t>
    </r>
  </si>
  <si>
    <r>
      <rPr>
        <sz val="12"/>
        <color indexed="8"/>
        <rFont val="標楷體"/>
        <family val="4"/>
        <charset val="136"/>
      </rPr>
      <t>如何靈活運用海關數據</t>
    </r>
    <r>
      <rPr>
        <sz val="12"/>
        <color indexed="8"/>
        <rFont val="TIahoma"/>
        <family val="2"/>
      </rPr>
      <t>_</t>
    </r>
    <r>
      <rPr>
        <sz val="12"/>
        <color indexed="8"/>
        <rFont val="標楷體"/>
        <family val="4"/>
        <charset val="136"/>
      </rPr>
      <t>開發客戶研討會</t>
    </r>
  </si>
  <si>
    <r>
      <rPr>
        <sz val="12"/>
        <color indexed="8"/>
        <rFont val="標楷體"/>
        <family val="4"/>
        <charset val="136"/>
      </rPr>
      <t>企業如何順應大陸新通關一體化時代</t>
    </r>
  </si>
  <si>
    <r>
      <rPr>
        <sz val="12"/>
        <color indexed="8"/>
        <rFont val="標楷體"/>
        <family val="4"/>
        <charset val="136"/>
      </rPr>
      <t>第一季非洲市場說明會</t>
    </r>
  </si>
  <si>
    <t>4/16</t>
  </si>
  <si>
    <r>
      <rPr>
        <sz val="12"/>
        <color indexed="8"/>
        <rFont val="標楷體"/>
        <family val="4"/>
        <charset val="136"/>
      </rPr>
      <t>臺灣優質五金產品發表會</t>
    </r>
  </si>
  <si>
    <r>
      <rPr>
        <sz val="12"/>
        <color indexed="8"/>
        <rFont val="標楷體"/>
        <family val="4"/>
        <charset val="136"/>
      </rPr>
      <t>清真產品包裝設計研討會</t>
    </r>
  </si>
  <si>
    <r>
      <rPr>
        <sz val="12"/>
        <color indexed="8"/>
        <rFont val="標楷體"/>
        <family val="4"/>
        <charset val="136"/>
      </rPr>
      <t>居家運動</t>
    </r>
    <r>
      <rPr>
        <sz val="12"/>
        <color indexed="8"/>
        <rFont val="TIahoma"/>
        <family val="2"/>
      </rPr>
      <t>-</t>
    </r>
    <r>
      <rPr>
        <sz val="12"/>
        <color indexed="8"/>
        <rFont val="標楷體"/>
        <family val="4"/>
        <charset val="136"/>
      </rPr>
      <t>疫起動起來</t>
    </r>
    <phoneticPr fontId="6" type="noConversion"/>
  </si>
  <si>
    <r>
      <rPr>
        <sz val="12"/>
        <color indexed="8"/>
        <rFont val="標楷體"/>
        <family val="4"/>
        <charset val="136"/>
      </rPr>
      <t>聯手歐洲共同抗疫</t>
    </r>
    <r>
      <rPr>
        <sz val="12"/>
        <color indexed="8"/>
        <rFont val="TIahoma"/>
        <family val="2"/>
      </rPr>
      <t>-</t>
    </r>
    <r>
      <rPr>
        <sz val="12"/>
        <color indexed="8"/>
        <rFont val="標楷體"/>
        <family val="4"/>
        <charset val="136"/>
      </rPr>
      <t xml:space="preserve">線上媒合平台教學
</t>
    </r>
    <r>
      <rPr>
        <sz val="12"/>
        <color indexed="8"/>
        <rFont val="TIahoma"/>
        <family val="2"/>
      </rPr>
      <t xml:space="preserve"> </t>
    </r>
    <r>
      <rPr>
        <sz val="12"/>
        <color indexed="8"/>
        <rFont val="標楷體"/>
        <family val="4"/>
        <charset val="136"/>
      </rPr>
      <t>歐洲經貿網</t>
    </r>
    <r>
      <rPr>
        <sz val="12"/>
        <color indexed="8"/>
        <rFont val="TIahoma"/>
        <family val="2"/>
      </rPr>
      <t>EEN</t>
    </r>
    <r>
      <rPr>
        <sz val="12"/>
        <color indexed="8"/>
        <rFont val="標楷體"/>
        <family val="4"/>
        <charset val="136"/>
      </rPr>
      <t>線上工作坊（一）醫療生技</t>
    </r>
  </si>
  <si>
    <r>
      <rPr>
        <sz val="12"/>
        <color indexed="8"/>
        <rFont val="標楷體"/>
        <family val="4"/>
        <charset val="136"/>
      </rPr>
      <t xml:space="preserve">綠色生活下綠建材的應用
</t>
    </r>
  </si>
  <si>
    <r>
      <t>2020</t>
    </r>
    <r>
      <rPr>
        <sz val="12"/>
        <color indexed="8"/>
        <rFont val="標楷體"/>
        <family val="4"/>
        <charset val="136"/>
      </rPr>
      <t>年臺灣文創產業商務洽談媒合會</t>
    </r>
  </si>
  <si>
    <t>4/22-4/24</t>
  </si>
  <si>
    <r>
      <rPr>
        <sz val="12"/>
        <color indexed="8"/>
        <rFont val="標楷體"/>
        <family val="4"/>
        <charset val="136"/>
      </rPr>
      <t>臺灣</t>
    </r>
    <r>
      <rPr>
        <sz val="12"/>
        <color indexed="8"/>
        <rFont val="TIahoma"/>
        <family val="2"/>
      </rPr>
      <t>AI &amp; Blockchain</t>
    </r>
    <r>
      <rPr>
        <sz val="12"/>
        <color indexed="8"/>
        <rFont val="標楷體"/>
        <family val="4"/>
        <charset val="136"/>
      </rPr>
      <t>產業創新</t>
    </r>
    <phoneticPr fontId="6" type="noConversion"/>
  </si>
  <si>
    <r>
      <rPr>
        <sz val="12"/>
        <color indexed="8"/>
        <rFont val="標楷體"/>
        <family val="4"/>
        <charset val="136"/>
      </rPr>
      <t>居家辦公</t>
    </r>
  </si>
  <si>
    <r>
      <t>COVID-19</t>
    </r>
    <r>
      <rPr>
        <sz val="12"/>
        <color indexed="8"/>
        <rFont val="標楷體"/>
        <family val="4"/>
        <charset val="136"/>
      </rPr>
      <t xml:space="preserve">快篩檢測發表會
</t>
    </r>
  </si>
  <si>
    <r>
      <rPr>
        <sz val="12"/>
        <color indexed="8"/>
        <rFont val="標楷體"/>
        <family val="4"/>
        <charset val="136"/>
      </rPr>
      <t>零接觸商機</t>
    </r>
    <r>
      <rPr>
        <sz val="12"/>
        <color indexed="8"/>
        <rFont val="TIahoma"/>
        <family val="2"/>
      </rPr>
      <t>-</t>
    </r>
    <r>
      <rPr>
        <sz val="12"/>
        <color indexed="8"/>
        <rFont val="標楷體"/>
        <family val="4"/>
        <charset val="136"/>
      </rPr>
      <t>教育科技</t>
    </r>
  </si>
  <si>
    <t>4/28</t>
  </si>
  <si>
    <r>
      <rPr>
        <sz val="12"/>
        <color indexed="8"/>
        <rFont val="標楷體"/>
        <family val="4"/>
        <charset val="136"/>
      </rPr>
      <t>行銷策略管理及創意行銷</t>
    </r>
    <r>
      <rPr>
        <sz val="12"/>
        <color indexed="8"/>
        <rFont val="TIahoma"/>
        <family val="2"/>
      </rPr>
      <t>(</t>
    </r>
    <r>
      <rPr>
        <sz val="12"/>
        <color indexed="8"/>
        <rFont val="標楷體"/>
        <family val="4"/>
        <charset val="136"/>
      </rPr>
      <t>上</t>
    </r>
    <r>
      <rPr>
        <sz val="12"/>
        <color indexed="8"/>
        <rFont val="TIahoma"/>
        <family val="2"/>
      </rPr>
      <t>)</t>
    </r>
  </si>
  <si>
    <r>
      <rPr>
        <sz val="12"/>
        <color indexed="8"/>
        <rFont val="標楷體"/>
        <family val="4"/>
        <charset val="136"/>
      </rPr>
      <t>台灣精品醫療防疫產品發表國際記者會</t>
    </r>
    <r>
      <rPr>
        <sz val="12"/>
        <color indexed="8"/>
        <rFont val="TIahoma"/>
        <family val="2"/>
      </rPr>
      <t>(*</t>
    </r>
    <r>
      <rPr>
        <sz val="12"/>
        <color indexed="8"/>
        <rFont val="標楷體"/>
        <family val="4"/>
        <charset val="136"/>
      </rPr>
      <t>僅限台灣精品得獎廠商參加</t>
    </r>
    <r>
      <rPr>
        <sz val="12"/>
        <color indexed="8"/>
        <rFont val="TIahoma"/>
        <family val="2"/>
      </rPr>
      <t>)</t>
    </r>
  </si>
  <si>
    <r>
      <rPr>
        <sz val="12"/>
        <color indexed="8"/>
        <rFont val="標楷體"/>
        <family val="4"/>
        <charset val="136"/>
      </rPr>
      <t>台灣精品醫療照護線上展覽館</t>
    </r>
    <r>
      <rPr>
        <sz val="12"/>
        <color indexed="8"/>
        <rFont val="TIahoma"/>
        <family val="2"/>
      </rPr>
      <t>(*</t>
    </r>
    <r>
      <rPr>
        <sz val="12"/>
        <color indexed="8"/>
        <rFont val="標楷體"/>
        <family val="4"/>
        <charset val="136"/>
      </rPr>
      <t>供台灣精品第</t>
    </r>
    <r>
      <rPr>
        <sz val="12"/>
        <color indexed="8"/>
        <rFont val="TIahoma"/>
        <family val="2"/>
      </rPr>
      <t>28</t>
    </r>
    <r>
      <rPr>
        <sz val="12"/>
        <color indexed="8"/>
        <rFont val="標楷體"/>
        <family val="4"/>
        <charset val="136"/>
      </rPr>
      <t>屆得獎廠商參加</t>
    </r>
    <r>
      <rPr>
        <sz val="12"/>
        <color indexed="8"/>
        <rFont val="TIahoma"/>
        <family val="2"/>
      </rPr>
      <t>)</t>
    </r>
  </si>
  <si>
    <t>5/4-12/31</t>
  </si>
  <si>
    <r>
      <rPr>
        <sz val="12"/>
        <color indexed="8"/>
        <rFont val="標楷體"/>
        <family val="4"/>
        <charset val="136"/>
      </rPr>
      <t>行銷策略管理及創意行銷</t>
    </r>
    <r>
      <rPr>
        <sz val="12"/>
        <color indexed="8"/>
        <rFont val="TIahoma"/>
        <family val="2"/>
      </rPr>
      <t>(</t>
    </r>
    <r>
      <rPr>
        <sz val="12"/>
        <color indexed="8"/>
        <rFont val="標楷體"/>
        <family val="4"/>
        <charset val="136"/>
      </rPr>
      <t>下</t>
    </r>
    <r>
      <rPr>
        <sz val="12"/>
        <color indexed="8"/>
        <rFont val="TIahoma"/>
        <family val="2"/>
      </rPr>
      <t>)</t>
    </r>
  </si>
  <si>
    <t>5/7</t>
  </si>
  <si>
    <t>全球市場趨勢線上發布會</t>
    <phoneticPr fontId="6" type="noConversion"/>
  </si>
  <si>
    <t>5/7-7/30</t>
  </si>
  <si>
    <r>
      <rPr>
        <sz val="12"/>
        <color indexed="8"/>
        <rFont val="標楷體"/>
        <family val="4"/>
        <charset val="136"/>
      </rPr>
      <t>台灣精品五金手工具及扣件線上展覽館</t>
    </r>
    <r>
      <rPr>
        <sz val="12"/>
        <color indexed="8"/>
        <rFont val="TIahoma"/>
        <family val="2"/>
      </rPr>
      <t>(*</t>
    </r>
    <r>
      <rPr>
        <sz val="12"/>
        <color indexed="8"/>
        <rFont val="標楷體"/>
        <family val="4"/>
        <charset val="136"/>
      </rPr>
      <t>僅限台灣精品得獎廠商參加</t>
    </r>
    <r>
      <rPr>
        <sz val="12"/>
        <color indexed="8"/>
        <rFont val="TIahoma"/>
        <family val="2"/>
      </rPr>
      <t>)</t>
    </r>
  </si>
  <si>
    <r>
      <rPr>
        <sz val="12"/>
        <color indexed="8"/>
        <rFont val="標楷體"/>
        <family val="4"/>
        <charset val="136"/>
      </rPr>
      <t>台灣精品五金手工具及扣件線上記者會</t>
    </r>
    <r>
      <rPr>
        <sz val="12"/>
        <color indexed="8"/>
        <rFont val="TIahoma"/>
        <family val="2"/>
      </rPr>
      <t>(*</t>
    </r>
    <r>
      <rPr>
        <sz val="12"/>
        <color indexed="8"/>
        <rFont val="標楷體"/>
        <family val="4"/>
        <charset val="136"/>
      </rPr>
      <t>僅限台灣精品得獎廠商參加</t>
    </r>
    <r>
      <rPr>
        <sz val="12"/>
        <color indexed="8"/>
        <rFont val="TIahoma"/>
        <family val="2"/>
      </rPr>
      <t>)</t>
    </r>
  </si>
  <si>
    <r>
      <rPr>
        <sz val="12"/>
        <color indexed="8"/>
        <rFont val="標楷體"/>
        <family val="4"/>
        <charset val="136"/>
      </rPr>
      <t>美國政府採購及趨勢商機說明會</t>
    </r>
    <r>
      <rPr>
        <sz val="12"/>
        <color indexed="8"/>
        <rFont val="TIahoma"/>
        <family val="2"/>
      </rPr>
      <t>(</t>
    </r>
    <r>
      <rPr>
        <sz val="12"/>
        <color indexed="8"/>
        <rFont val="標楷體"/>
        <family val="4"/>
        <charset val="136"/>
      </rPr>
      <t>無限制</t>
    </r>
    <r>
      <rPr>
        <sz val="12"/>
        <color indexed="8"/>
        <rFont val="TIahoma"/>
        <family val="2"/>
      </rPr>
      <t>)</t>
    </r>
  </si>
  <si>
    <r>
      <t>2020</t>
    </r>
    <r>
      <rPr>
        <sz val="12"/>
        <color indexed="8"/>
        <rFont val="標楷體"/>
        <family val="4"/>
        <charset val="136"/>
      </rPr>
      <t>年東南亞貿易及布局訪問團</t>
    </r>
  </si>
  <si>
    <t>5/19-5/20</t>
  </si>
  <si>
    <r>
      <rPr>
        <sz val="12"/>
        <color indexed="8"/>
        <rFont val="標楷體"/>
        <family val="4"/>
        <charset val="136"/>
      </rPr>
      <t>智慧物聯網</t>
    </r>
  </si>
  <si>
    <t>5/20</t>
  </si>
  <si>
    <r>
      <rPr>
        <sz val="12"/>
        <color indexed="8"/>
        <rFont val="標楷體"/>
        <family val="4"/>
        <charset val="136"/>
      </rPr>
      <t>新冠肺炎與製造轉型</t>
    </r>
  </si>
  <si>
    <r>
      <t>5/21</t>
    </r>
    <r>
      <rPr>
        <sz val="12"/>
        <color indexed="8"/>
        <rFont val="標楷體"/>
        <family val="4"/>
        <charset val="136"/>
      </rPr>
      <t>、</t>
    </r>
    <r>
      <rPr>
        <sz val="12"/>
        <color indexed="8"/>
        <rFont val="TIahoma"/>
        <family val="2"/>
      </rPr>
      <t>5/29</t>
    </r>
  </si>
  <si>
    <r>
      <rPr>
        <sz val="12"/>
        <color indexed="8"/>
        <rFont val="標楷體"/>
        <family val="4"/>
        <charset val="136"/>
      </rPr>
      <t>智慧機械海外推廣計畫線上發表會</t>
    </r>
  </si>
  <si>
    <r>
      <t>5/21</t>
    </r>
    <r>
      <rPr>
        <sz val="12"/>
        <color indexed="8"/>
        <rFont val="標楷體"/>
        <family val="4"/>
        <charset val="136"/>
      </rPr>
      <t>、</t>
    </r>
    <r>
      <rPr>
        <sz val="12"/>
        <color indexed="8"/>
        <rFont val="TIahoma"/>
        <family val="2"/>
      </rPr>
      <t>5/29</t>
    </r>
    <r>
      <rPr>
        <sz val="12"/>
        <color indexed="8"/>
        <rFont val="標楷體"/>
        <family val="4"/>
        <charset val="136"/>
      </rPr>
      <t>、</t>
    </r>
    <r>
      <rPr>
        <sz val="12"/>
        <color indexed="8"/>
        <rFont val="TIahoma"/>
        <family val="2"/>
      </rPr>
      <t>6/4</t>
    </r>
    <r>
      <rPr>
        <sz val="12"/>
        <color indexed="8"/>
        <rFont val="標楷體"/>
        <family val="4"/>
        <charset val="136"/>
      </rPr>
      <t>、</t>
    </r>
    <r>
      <rPr>
        <sz val="12"/>
        <color indexed="8"/>
        <rFont val="TIahoma"/>
        <family val="2"/>
      </rPr>
      <t>6/11</t>
    </r>
    <r>
      <rPr>
        <sz val="12"/>
        <color indexed="8"/>
        <rFont val="標楷體"/>
        <family val="4"/>
        <charset val="136"/>
      </rPr>
      <t>、</t>
    </r>
    <r>
      <rPr>
        <sz val="12"/>
        <color indexed="8"/>
        <rFont val="TIahoma"/>
        <family val="2"/>
      </rPr>
      <t>9/17</t>
    </r>
    <r>
      <rPr>
        <sz val="12"/>
        <color indexed="8"/>
        <rFont val="標楷體"/>
        <family val="4"/>
        <charset val="136"/>
      </rPr>
      <t>、</t>
    </r>
    <r>
      <rPr>
        <sz val="12"/>
        <color indexed="8"/>
        <rFont val="TIahoma"/>
        <family val="2"/>
      </rPr>
      <t>9/29</t>
    </r>
    <r>
      <rPr>
        <sz val="12"/>
        <color indexed="8"/>
        <rFont val="標楷體"/>
        <family val="4"/>
        <charset val="136"/>
      </rPr>
      <t>、</t>
    </r>
    <r>
      <rPr>
        <sz val="12"/>
        <color indexed="8"/>
        <rFont val="TIahoma"/>
        <family val="2"/>
      </rPr>
      <t>10/8</t>
    </r>
    <r>
      <rPr>
        <sz val="12"/>
        <color indexed="8"/>
        <rFont val="標楷體"/>
        <family val="4"/>
        <charset val="136"/>
      </rPr>
      <t>、</t>
    </r>
    <r>
      <rPr>
        <sz val="12"/>
        <color indexed="8"/>
        <rFont val="TIahoma"/>
        <family val="2"/>
      </rPr>
      <t>10/30</t>
    </r>
  </si>
  <si>
    <r>
      <rPr>
        <sz val="12"/>
        <color indexed="8"/>
        <rFont val="標楷體"/>
        <family val="4"/>
        <charset val="136"/>
      </rPr>
      <t>攬才媒合會</t>
    </r>
    <r>
      <rPr>
        <sz val="12"/>
        <color indexed="8"/>
        <rFont val="TIahoma"/>
        <family val="2"/>
      </rPr>
      <t>-</t>
    </r>
    <r>
      <rPr>
        <sz val="12"/>
        <color indexed="8"/>
        <rFont val="標楷體"/>
        <family val="4"/>
        <charset val="136"/>
      </rPr>
      <t>線上徵才月</t>
    </r>
  </si>
  <si>
    <t>5/21-6/16</t>
  </si>
  <si>
    <r>
      <rPr>
        <sz val="12"/>
        <color indexed="8"/>
        <rFont val="標楷體"/>
        <family val="4"/>
        <charset val="136"/>
      </rPr>
      <t>生技醫療產業趨勢研討會</t>
    </r>
  </si>
  <si>
    <r>
      <rPr>
        <sz val="12"/>
        <color indexed="8"/>
        <rFont val="標楷體"/>
        <family val="4"/>
        <charset val="136"/>
      </rPr>
      <t>中華民國對外貿易發展協會</t>
    </r>
    <phoneticPr fontId="6" type="noConversion"/>
  </si>
  <si>
    <r>
      <rPr>
        <sz val="12"/>
        <color indexed="8"/>
        <rFont val="標楷體"/>
        <family val="4"/>
        <charset val="136"/>
      </rPr>
      <t>疫情蔓延後的國際政經情勢</t>
    </r>
  </si>
  <si>
    <t>臺日共同拓展第三國市場說明會</t>
    <phoneticPr fontId="6" type="noConversion"/>
  </si>
  <si>
    <r>
      <t>5/27</t>
    </r>
    <r>
      <rPr>
        <sz val="12"/>
        <color indexed="8"/>
        <rFont val="細明體"/>
        <family val="3"/>
        <charset val="136"/>
      </rPr>
      <t>、</t>
    </r>
    <r>
      <rPr>
        <sz val="12"/>
        <color indexed="8"/>
        <rFont val="TIahoma"/>
        <family val="2"/>
      </rPr>
      <t>7/22</t>
    </r>
    <r>
      <rPr>
        <sz val="12"/>
        <color indexed="8"/>
        <rFont val="細明體"/>
        <family val="3"/>
        <charset val="136"/>
      </rPr>
      <t>、</t>
    </r>
    <r>
      <rPr>
        <sz val="12"/>
        <color indexed="8"/>
        <rFont val="TIahoma"/>
        <family val="2"/>
      </rPr>
      <t>12/4</t>
    </r>
    <phoneticPr fontId="6" type="noConversion"/>
  </si>
  <si>
    <r>
      <rPr>
        <sz val="12"/>
        <color indexed="8"/>
        <rFont val="標楷體"/>
        <family val="4"/>
        <charset val="136"/>
      </rPr>
      <t>「後疫情時代，數位商機探索」論壇</t>
    </r>
  </si>
  <si>
    <t>5/27</t>
  </si>
  <si>
    <r>
      <rPr>
        <sz val="12"/>
        <color indexed="8"/>
        <rFont val="標楷體"/>
        <family val="4"/>
        <charset val="136"/>
      </rPr>
      <t>綠色生活</t>
    </r>
    <r>
      <rPr>
        <sz val="12"/>
        <color indexed="8"/>
        <rFont val="TIahoma"/>
        <family val="2"/>
      </rPr>
      <t>-</t>
    </r>
    <r>
      <rPr>
        <sz val="12"/>
        <color indexed="8"/>
        <rFont val="標楷體"/>
        <family val="4"/>
        <charset val="136"/>
      </rPr>
      <t>水處理</t>
    </r>
  </si>
  <si>
    <r>
      <t xml:space="preserve">Global GAP </t>
    </r>
    <r>
      <rPr>
        <sz val="12"/>
        <color indexed="8"/>
        <rFont val="標楷體"/>
        <family val="4"/>
        <charset val="136"/>
      </rPr>
      <t>線上產品發表會</t>
    </r>
  </si>
  <si>
    <r>
      <rPr>
        <sz val="12"/>
        <color indexed="8"/>
        <rFont val="標楷體"/>
        <family val="4"/>
        <charset val="136"/>
      </rPr>
      <t>臺南熱帶水果及加工品國際視訊採購日</t>
    </r>
  </si>
  <si>
    <r>
      <rPr>
        <sz val="12"/>
        <color indexed="8"/>
        <rFont val="標楷體"/>
        <family val="4"/>
        <charset val="136"/>
      </rPr>
      <t>疫情蔓延下的國際政經動向</t>
    </r>
  </si>
  <si>
    <r>
      <t>COVID-19</t>
    </r>
    <r>
      <rPr>
        <sz val="12"/>
        <color indexed="8"/>
        <rFont val="標楷體"/>
        <family val="4"/>
        <charset val="136"/>
      </rPr>
      <t>復工商機</t>
    </r>
    <r>
      <rPr>
        <sz val="12"/>
        <color indexed="8"/>
        <rFont val="TIahoma"/>
        <family val="2"/>
      </rPr>
      <t>-</t>
    </r>
    <r>
      <rPr>
        <sz val="12"/>
        <color indexed="8"/>
        <rFont val="標楷體"/>
        <family val="4"/>
        <charset val="136"/>
      </rPr>
      <t>個人防護及體溫監控</t>
    </r>
  </si>
  <si>
    <r>
      <rPr>
        <sz val="12"/>
        <color indexed="8"/>
        <rFont val="標楷體"/>
        <family val="4"/>
        <charset val="136"/>
      </rPr>
      <t>汶萊商</t>
    </r>
    <r>
      <rPr>
        <sz val="12"/>
        <color indexed="8"/>
        <rFont val="TIahoma"/>
        <family val="2"/>
      </rPr>
      <t>Kingston</t>
    </r>
    <r>
      <rPr>
        <sz val="12"/>
        <color indexed="8"/>
        <rFont val="標楷體"/>
        <family val="4"/>
        <charset val="136"/>
      </rPr>
      <t>視訊洽談會</t>
    </r>
    <r>
      <rPr>
        <sz val="12"/>
        <color indexed="8"/>
        <rFont val="TIahoma"/>
        <family val="2"/>
      </rPr>
      <t>(*</t>
    </r>
    <r>
      <rPr>
        <sz val="12"/>
        <color indexed="8"/>
        <rFont val="標楷體"/>
        <family val="4"/>
        <charset val="136"/>
      </rPr>
      <t>僅限清真產業廠商參加</t>
    </r>
    <r>
      <rPr>
        <sz val="12"/>
        <color indexed="8"/>
        <rFont val="TIahoma"/>
        <family val="2"/>
      </rPr>
      <t>)</t>
    </r>
  </si>
  <si>
    <r>
      <rPr>
        <sz val="12"/>
        <color indexed="8"/>
        <rFont val="標楷體"/>
        <family val="4"/>
        <charset val="136"/>
      </rPr>
      <t>電視內容視訊洽談會</t>
    </r>
  </si>
  <si>
    <r>
      <t>0529_</t>
    </r>
    <r>
      <rPr>
        <sz val="12"/>
        <color indexed="8"/>
        <rFont val="標楷體"/>
        <family val="4"/>
        <charset val="136"/>
      </rPr>
      <t>彰化縣工業會諮詢洽談會</t>
    </r>
  </si>
  <si>
    <r>
      <rPr>
        <sz val="12"/>
        <color indexed="8"/>
        <rFont val="標楷體"/>
        <family val="4"/>
        <charset val="136"/>
      </rPr>
      <t>台灣精品智慧機械線上記者會</t>
    </r>
    <r>
      <rPr>
        <sz val="12"/>
        <color indexed="8"/>
        <rFont val="TIahoma"/>
        <family val="2"/>
      </rPr>
      <t>(*</t>
    </r>
    <r>
      <rPr>
        <sz val="12"/>
        <color indexed="8"/>
        <rFont val="標楷體"/>
        <family val="4"/>
        <charset val="136"/>
      </rPr>
      <t>僅限台灣精品得獎廠商參加</t>
    </r>
    <r>
      <rPr>
        <sz val="12"/>
        <color indexed="8"/>
        <rFont val="TIahoma"/>
        <family val="2"/>
      </rPr>
      <t>)</t>
    </r>
  </si>
  <si>
    <r>
      <rPr>
        <sz val="12"/>
        <color indexed="8"/>
        <rFont val="標楷體"/>
        <family val="4"/>
        <charset val="136"/>
      </rPr>
      <t>高機能電子材料</t>
    </r>
  </si>
  <si>
    <t>6/3</t>
  </si>
  <si>
    <r>
      <rPr>
        <sz val="12"/>
        <color indexed="8"/>
        <rFont val="標楷體"/>
        <family val="4"/>
        <charset val="136"/>
      </rPr>
      <t>臺灣清真產品線上發表會</t>
    </r>
    <r>
      <rPr>
        <sz val="12"/>
        <color indexed="8"/>
        <rFont val="TIahoma"/>
        <family val="2"/>
      </rPr>
      <t>(*</t>
    </r>
    <r>
      <rPr>
        <sz val="12"/>
        <color indexed="8"/>
        <rFont val="標楷體"/>
        <family val="4"/>
        <charset val="136"/>
      </rPr>
      <t>僅限清真產業廠商參加</t>
    </r>
    <r>
      <rPr>
        <sz val="12"/>
        <color indexed="8"/>
        <rFont val="TIahoma"/>
        <family val="2"/>
      </rPr>
      <t>)</t>
    </r>
  </si>
  <si>
    <r>
      <t>2020</t>
    </r>
    <r>
      <rPr>
        <sz val="12"/>
        <color indexed="8"/>
        <rFont val="標楷體"/>
        <family val="4"/>
        <charset val="136"/>
      </rPr>
      <t>印度線上拓銷團</t>
    </r>
  </si>
  <si>
    <t>6/3-6/4</t>
  </si>
  <si>
    <r>
      <rPr>
        <sz val="12"/>
        <color indexed="8"/>
        <rFont val="標楷體"/>
        <family val="4"/>
        <charset val="136"/>
      </rPr>
      <t>全方位的包裝解決方案</t>
    </r>
  </si>
  <si>
    <t>6/4</t>
  </si>
  <si>
    <r>
      <t>Finding Cooporation Opportunities in Asia, Smart Cities and IoT Development in Taiwan
 (</t>
    </r>
    <r>
      <rPr>
        <sz val="12"/>
        <color indexed="8"/>
        <rFont val="標楷體"/>
        <family val="4"/>
        <charset val="136"/>
      </rPr>
      <t>僅開放國外廠商</t>
    </r>
    <r>
      <rPr>
        <sz val="12"/>
        <color indexed="8"/>
        <rFont val="TIahoma"/>
        <family val="2"/>
      </rPr>
      <t>)</t>
    </r>
  </si>
  <si>
    <r>
      <rPr>
        <sz val="12"/>
        <color indexed="8"/>
        <rFont val="標楷體"/>
        <family val="4"/>
        <charset val="136"/>
      </rPr>
      <t>口罩及防護衣產品發表會</t>
    </r>
  </si>
  <si>
    <r>
      <rPr>
        <sz val="12"/>
        <color indexed="8"/>
        <rFont val="標楷體"/>
        <family val="4"/>
        <charset val="136"/>
      </rPr>
      <t>台商應瞭解兩岸政府因應疫情的紓困、補貼、振興措施</t>
    </r>
  </si>
  <si>
    <t>6/9</t>
  </si>
  <si>
    <r>
      <t>2020</t>
    </r>
    <r>
      <rPr>
        <sz val="12"/>
        <color indexed="8"/>
        <rFont val="標楷體"/>
        <family val="4"/>
        <charset val="136"/>
      </rPr>
      <t>年中國大陸商機日</t>
    </r>
  </si>
  <si>
    <r>
      <rPr>
        <sz val="12"/>
        <color indexed="8"/>
        <rFont val="標楷體"/>
        <family val="4"/>
        <charset val="136"/>
      </rPr>
      <t>木工智慧機械</t>
    </r>
  </si>
  <si>
    <r>
      <rPr>
        <sz val="12"/>
        <color indexed="8"/>
        <rFont val="標楷體"/>
        <family val="4"/>
        <charset val="136"/>
      </rPr>
      <t>台灣精品運動居家產品線上記者會</t>
    </r>
    <r>
      <rPr>
        <sz val="12"/>
        <color indexed="8"/>
        <rFont val="TIahoma"/>
        <family val="2"/>
      </rPr>
      <t>(*</t>
    </r>
    <r>
      <rPr>
        <sz val="12"/>
        <color indexed="8"/>
        <rFont val="標楷體"/>
        <family val="4"/>
        <charset val="136"/>
      </rPr>
      <t>僅限台灣精品得獎廠商參加</t>
    </r>
    <r>
      <rPr>
        <sz val="12"/>
        <color indexed="8"/>
        <rFont val="TIahoma"/>
        <family val="2"/>
      </rPr>
      <t>)</t>
    </r>
  </si>
  <si>
    <r>
      <rPr>
        <sz val="12"/>
        <color indexed="8"/>
        <rFont val="標楷體"/>
        <family val="4"/>
        <charset val="136"/>
      </rPr>
      <t>創意設計產品通路合作視訊洽談會</t>
    </r>
  </si>
  <si>
    <r>
      <rPr>
        <sz val="12"/>
        <color indexed="8"/>
        <rFont val="標楷體"/>
        <family val="4"/>
        <charset val="136"/>
      </rPr>
      <t>香港</t>
    </r>
    <r>
      <rPr>
        <sz val="12"/>
        <color indexed="8"/>
        <rFont val="TIahoma"/>
        <family val="2"/>
      </rPr>
      <t>Big Big Shop</t>
    </r>
    <r>
      <rPr>
        <sz val="12"/>
        <color indexed="8"/>
        <rFont val="標楷體"/>
        <family val="4"/>
        <charset val="136"/>
      </rPr>
      <t>電商平台通路說明會</t>
    </r>
  </si>
  <si>
    <t>6/12</t>
  </si>
  <si>
    <r>
      <rPr>
        <sz val="12"/>
        <color indexed="8"/>
        <rFont val="標楷體"/>
        <family val="4"/>
        <charset val="136"/>
      </rPr>
      <t>香港</t>
    </r>
    <r>
      <rPr>
        <sz val="12"/>
        <color indexed="8"/>
        <rFont val="TIahoma"/>
        <family val="2"/>
      </rPr>
      <t>Big Big Shop</t>
    </r>
    <r>
      <rPr>
        <sz val="12"/>
        <color indexed="8"/>
        <rFont val="標楷體"/>
        <family val="4"/>
        <charset val="136"/>
      </rPr>
      <t>電商平台通路合作洽談會</t>
    </r>
  </si>
  <si>
    <t>6/12-6/15</t>
  </si>
  <si>
    <r>
      <t>2020</t>
    </r>
    <r>
      <rPr>
        <sz val="12"/>
        <color indexed="8"/>
        <rFont val="標楷體"/>
        <family val="4"/>
        <charset val="136"/>
      </rPr>
      <t>年中國大陸內需消費市場線上拓銷團</t>
    </r>
  </si>
  <si>
    <r>
      <rPr>
        <sz val="12"/>
        <color indexed="8"/>
        <rFont val="標楷體"/>
        <family val="4"/>
        <charset val="136"/>
      </rPr>
      <t>第</t>
    </r>
    <r>
      <rPr>
        <sz val="12"/>
        <color indexed="8"/>
        <rFont val="TIahoma"/>
        <family val="2"/>
      </rPr>
      <t>127</t>
    </r>
    <r>
      <rPr>
        <sz val="12"/>
        <color indexed="8"/>
        <rFont val="標楷體"/>
        <family val="4"/>
        <charset val="136"/>
      </rPr>
      <t>屆中國進出口商品交易會</t>
    </r>
    <r>
      <rPr>
        <sz val="12"/>
        <color indexed="8"/>
        <rFont val="TIahoma"/>
        <family val="2"/>
      </rPr>
      <t>(</t>
    </r>
    <r>
      <rPr>
        <sz val="12"/>
        <color indexed="8"/>
        <rFont val="標楷體"/>
        <family val="4"/>
        <charset val="136"/>
      </rPr>
      <t>春季廣交會</t>
    </r>
    <r>
      <rPr>
        <sz val="12"/>
        <color indexed="8"/>
        <rFont val="TIahoma"/>
        <family val="2"/>
      </rPr>
      <t>)</t>
    </r>
  </si>
  <si>
    <t>6/15-6/24</t>
  </si>
  <si>
    <r>
      <rPr>
        <sz val="12"/>
        <color indexed="8"/>
        <rFont val="標楷體"/>
        <family val="4"/>
        <charset val="136"/>
      </rPr>
      <t>智慧製造與自動化解決方案</t>
    </r>
    <r>
      <rPr>
        <sz val="12"/>
        <color indexed="8"/>
        <rFont val="TIahoma"/>
        <family val="2"/>
      </rPr>
      <t>--</t>
    </r>
    <r>
      <rPr>
        <sz val="12"/>
        <color indexed="8"/>
        <rFont val="標楷體"/>
        <family val="4"/>
        <charset val="136"/>
      </rPr>
      <t>自動化</t>
    </r>
  </si>
  <si>
    <r>
      <rPr>
        <sz val="12"/>
        <color indexed="8"/>
        <rFont val="標楷體"/>
        <family val="4"/>
        <charset val="136"/>
      </rPr>
      <t>線上清真商機日</t>
    </r>
    <r>
      <rPr>
        <sz val="12"/>
        <color indexed="8"/>
        <rFont val="TIahoma"/>
        <family val="2"/>
      </rPr>
      <t>-</t>
    </r>
    <r>
      <rPr>
        <sz val="12"/>
        <color indexed="8"/>
        <rFont val="標楷體"/>
        <family val="4"/>
        <charset val="136"/>
      </rPr>
      <t>中東市場</t>
    </r>
    <r>
      <rPr>
        <sz val="12"/>
        <color indexed="8"/>
        <rFont val="TIahoma"/>
        <family val="2"/>
      </rPr>
      <t>(*</t>
    </r>
    <r>
      <rPr>
        <sz val="12"/>
        <color indexed="8"/>
        <rFont val="標楷體"/>
        <family val="4"/>
        <charset val="136"/>
      </rPr>
      <t>僅限清真產業廠商參加</t>
    </r>
    <r>
      <rPr>
        <sz val="12"/>
        <color indexed="8"/>
        <rFont val="TIahoma"/>
        <family val="2"/>
      </rPr>
      <t>)</t>
    </r>
  </si>
  <si>
    <r>
      <rPr>
        <sz val="12"/>
        <color indexed="8"/>
        <rFont val="標楷體"/>
        <family val="4"/>
        <charset val="136"/>
      </rPr>
      <t>國際市場及訂單開發實務說明會</t>
    </r>
  </si>
  <si>
    <r>
      <t>0616_</t>
    </r>
    <r>
      <rPr>
        <sz val="12"/>
        <color indexed="8"/>
        <rFont val="標楷體"/>
        <family val="4"/>
        <charset val="136"/>
      </rPr>
      <t>高雄移動式諮詢會客室</t>
    </r>
    <phoneticPr fontId="6" type="noConversion"/>
  </si>
  <si>
    <r>
      <t>2020</t>
    </r>
    <r>
      <rPr>
        <sz val="12"/>
        <color indexed="8"/>
        <rFont val="標楷體"/>
        <family val="4"/>
        <charset val="136"/>
      </rPr>
      <t>中小企業數位轉型整合行銷佈局</t>
    </r>
  </si>
  <si>
    <r>
      <rPr>
        <sz val="12"/>
        <color indexed="8"/>
        <rFont val="標楷體"/>
        <family val="4"/>
        <charset val="136"/>
      </rPr>
      <t>臺灣有機食品視訊採購洽談會</t>
    </r>
  </si>
  <si>
    <r>
      <rPr>
        <sz val="12"/>
        <color indexed="8"/>
        <rFont val="標楷體"/>
        <family val="4"/>
        <charset val="136"/>
      </rPr>
      <t>汶萊通路商華和百貨視訊採洽會</t>
    </r>
    <r>
      <rPr>
        <sz val="12"/>
        <color indexed="8"/>
        <rFont val="TIahoma"/>
        <family val="2"/>
      </rPr>
      <t>(*</t>
    </r>
    <r>
      <rPr>
        <sz val="12"/>
        <color indexed="8"/>
        <rFont val="標楷體"/>
        <family val="4"/>
        <charset val="136"/>
      </rPr>
      <t>僅限清真產業廠商參加</t>
    </r>
    <r>
      <rPr>
        <sz val="12"/>
        <color indexed="8"/>
        <rFont val="TIahoma"/>
        <family val="2"/>
      </rPr>
      <t>)</t>
    </r>
  </si>
  <si>
    <r>
      <rPr>
        <sz val="12"/>
        <color indexed="8"/>
        <rFont val="標楷體"/>
        <family val="4"/>
        <charset val="136"/>
      </rPr>
      <t>中小企業數位轉型工作坊</t>
    </r>
    <r>
      <rPr>
        <sz val="12"/>
        <color indexed="8"/>
        <rFont val="TIahoma"/>
        <family val="2"/>
      </rPr>
      <t>-</t>
    </r>
    <r>
      <rPr>
        <sz val="12"/>
        <color indexed="8"/>
        <rFont val="標楷體"/>
        <family val="4"/>
        <charset val="136"/>
      </rPr>
      <t>含嘉義、台南共</t>
    </r>
    <r>
      <rPr>
        <sz val="12"/>
        <color indexed="8"/>
        <rFont val="TIahoma"/>
        <family val="2"/>
      </rPr>
      <t>2</t>
    </r>
    <r>
      <rPr>
        <sz val="12"/>
        <color indexed="8"/>
        <rFont val="標楷體"/>
        <family val="4"/>
        <charset val="136"/>
      </rPr>
      <t>場次</t>
    </r>
  </si>
  <si>
    <r>
      <rPr>
        <sz val="12"/>
        <color indexed="8"/>
        <rFont val="標楷體"/>
        <family val="4"/>
        <charset val="136"/>
      </rPr>
      <t>東南亞國協資通訊通路商論壇及洽談會</t>
    </r>
    <r>
      <rPr>
        <sz val="12"/>
        <color indexed="8"/>
        <rFont val="TIahoma"/>
        <family val="2"/>
      </rPr>
      <t>(*</t>
    </r>
    <r>
      <rPr>
        <sz val="12"/>
        <color indexed="8"/>
        <rFont val="標楷體"/>
        <family val="4"/>
        <charset val="136"/>
      </rPr>
      <t>僅限台灣精品得獎廠商參加</t>
    </r>
    <r>
      <rPr>
        <sz val="12"/>
        <color indexed="8"/>
        <rFont val="TIahoma"/>
        <family val="2"/>
      </rPr>
      <t>)</t>
    </r>
  </si>
  <si>
    <r>
      <t>6/17-6/18</t>
    </r>
    <r>
      <rPr>
        <sz val="12"/>
        <color indexed="8"/>
        <rFont val="標楷體"/>
        <family val="4"/>
        <charset val="136"/>
      </rPr>
      <t>、</t>
    </r>
    <r>
      <rPr>
        <sz val="12"/>
        <color indexed="8"/>
        <rFont val="TIahoma"/>
        <family val="2"/>
      </rPr>
      <t>10/7-10/8</t>
    </r>
  </si>
  <si>
    <r>
      <rPr>
        <sz val="12"/>
        <color indexed="8"/>
        <rFont val="標楷體"/>
        <family val="4"/>
        <charset val="136"/>
      </rPr>
      <t>台灣優質五金系列</t>
    </r>
    <r>
      <rPr>
        <sz val="12"/>
        <color indexed="8"/>
        <rFont val="TIahoma"/>
        <family val="2"/>
      </rPr>
      <t>-</t>
    </r>
    <r>
      <rPr>
        <sz val="12"/>
        <color indexed="8"/>
        <rFont val="標楷體"/>
        <family val="4"/>
        <charset val="136"/>
      </rPr>
      <t>防疫水五金</t>
    </r>
  </si>
  <si>
    <r>
      <rPr>
        <sz val="12"/>
        <color indexed="8"/>
        <rFont val="標楷體"/>
        <family val="4"/>
        <charset val="136"/>
      </rPr>
      <t>臺灣珍奶視訊採購洽談會</t>
    </r>
  </si>
  <si>
    <r>
      <rPr>
        <sz val="12"/>
        <color indexed="8"/>
        <rFont val="標楷體"/>
        <family val="4"/>
        <charset val="136"/>
      </rPr>
      <t>休閒遊戲發行及遊戲聯合開發視訊洽談會</t>
    </r>
  </si>
  <si>
    <r>
      <rPr>
        <sz val="12"/>
        <color indexed="8"/>
        <rFont val="標楷體"/>
        <family val="4"/>
        <charset val="136"/>
      </rPr>
      <t>台灣動力電池</t>
    </r>
  </si>
  <si>
    <r>
      <t>2020</t>
    </r>
    <r>
      <rPr>
        <sz val="12"/>
        <color indexed="8"/>
        <rFont val="標楷體"/>
        <family val="4"/>
        <charset val="136"/>
      </rPr>
      <t>連鎖加盟商機日</t>
    </r>
    <r>
      <rPr>
        <sz val="12"/>
        <color indexed="8"/>
        <rFont val="TIahoma"/>
        <family val="2"/>
      </rPr>
      <t>-</t>
    </r>
    <r>
      <rPr>
        <sz val="12"/>
        <color indexed="8"/>
        <rFont val="標楷體"/>
        <family val="4"/>
        <charset val="136"/>
      </rPr>
      <t>線上視訊媒合會</t>
    </r>
    <r>
      <rPr>
        <sz val="12"/>
        <color indexed="8"/>
        <rFont val="TIahoma"/>
        <family val="2"/>
      </rPr>
      <t>(</t>
    </r>
    <r>
      <rPr>
        <sz val="12"/>
        <color indexed="8"/>
        <rFont val="標楷體"/>
        <family val="4"/>
        <charset val="136"/>
      </rPr>
      <t>一</t>
    </r>
    <r>
      <rPr>
        <sz val="12"/>
        <color indexed="8"/>
        <rFont val="TIahoma"/>
        <family val="2"/>
      </rPr>
      <t>)</t>
    </r>
  </si>
  <si>
    <r>
      <rPr>
        <sz val="12"/>
        <color indexed="8"/>
        <rFont val="標楷體"/>
        <family val="4"/>
        <charset val="136"/>
      </rPr>
      <t>風電解決方案產品發表會</t>
    </r>
  </si>
  <si>
    <t>6/29</t>
  </si>
  <si>
    <r>
      <rPr>
        <sz val="12"/>
        <color indexed="8"/>
        <rFont val="標楷體"/>
        <family val="4"/>
        <charset val="136"/>
      </rPr>
      <t>運動居家產業</t>
    </r>
    <r>
      <rPr>
        <sz val="12"/>
        <color indexed="8"/>
        <rFont val="TIahoma"/>
        <family val="2"/>
      </rPr>
      <t xml:space="preserve"> - </t>
    </r>
    <r>
      <rPr>
        <sz val="12"/>
        <color indexed="8"/>
        <rFont val="標楷體"/>
        <family val="4"/>
        <charset val="136"/>
      </rPr>
      <t>線上展覽館</t>
    </r>
    <r>
      <rPr>
        <sz val="12"/>
        <color indexed="8"/>
        <rFont val="TIahoma"/>
        <family val="2"/>
      </rPr>
      <t>(*</t>
    </r>
    <r>
      <rPr>
        <sz val="12"/>
        <color indexed="8"/>
        <rFont val="標楷體"/>
        <family val="4"/>
        <charset val="136"/>
      </rPr>
      <t>僅限台灣精品得獎廠商參加</t>
    </r>
    <r>
      <rPr>
        <sz val="12"/>
        <color indexed="8"/>
        <rFont val="TIahoma"/>
        <family val="2"/>
      </rPr>
      <t>)</t>
    </r>
  </si>
  <si>
    <t>6/30-12/31</t>
  </si>
  <si>
    <r>
      <rPr>
        <sz val="12"/>
        <color indexed="8"/>
        <rFont val="標楷體"/>
        <family val="4"/>
        <charset val="136"/>
      </rPr>
      <t>臺灣有機食品日本市場線上發表會</t>
    </r>
  </si>
  <si>
    <r>
      <rPr>
        <sz val="12"/>
        <color indexed="8"/>
        <rFont val="標楷體"/>
        <family val="4"/>
        <charset val="136"/>
      </rPr>
      <t>台灣精品智慧交通線上展覽館</t>
    </r>
    <r>
      <rPr>
        <sz val="12"/>
        <color indexed="8"/>
        <rFont val="TIahoma"/>
        <family val="2"/>
      </rPr>
      <t>(*</t>
    </r>
    <r>
      <rPr>
        <sz val="12"/>
        <color indexed="8"/>
        <rFont val="標楷體"/>
        <family val="4"/>
        <charset val="136"/>
      </rPr>
      <t>僅限台灣精品得獎廠商參加</t>
    </r>
    <r>
      <rPr>
        <sz val="12"/>
        <color indexed="8"/>
        <rFont val="TIahoma"/>
        <family val="2"/>
      </rPr>
      <t>)</t>
    </r>
  </si>
  <si>
    <r>
      <rPr>
        <sz val="12"/>
        <color indexed="8"/>
        <rFont val="標楷體"/>
        <family val="4"/>
        <charset val="136"/>
      </rPr>
      <t>台灣精品智慧交通線上記者會</t>
    </r>
    <r>
      <rPr>
        <sz val="12"/>
        <color indexed="8"/>
        <rFont val="TIahoma"/>
        <family val="2"/>
      </rPr>
      <t>(*</t>
    </r>
    <r>
      <rPr>
        <sz val="12"/>
        <color indexed="8"/>
        <rFont val="標楷體"/>
        <family val="4"/>
        <charset val="136"/>
      </rPr>
      <t>僅限台灣精品得獎廠商參加</t>
    </r>
    <r>
      <rPr>
        <sz val="12"/>
        <color indexed="8"/>
        <rFont val="TIahoma"/>
        <family val="2"/>
      </rPr>
      <t>)</t>
    </r>
  </si>
  <si>
    <r>
      <t>2020</t>
    </r>
    <r>
      <rPr>
        <sz val="12"/>
        <color indexed="8"/>
        <rFont val="標楷體"/>
        <family val="4"/>
        <charset val="136"/>
      </rPr>
      <t>年東南非市場貿易布局團</t>
    </r>
    <r>
      <rPr>
        <sz val="12"/>
        <color indexed="8"/>
        <rFont val="TIahoma"/>
        <family val="2"/>
      </rPr>
      <t>(</t>
    </r>
    <r>
      <rPr>
        <sz val="12"/>
        <color indexed="8"/>
        <rFont val="標楷體"/>
        <family val="4"/>
        <charset val="136"/>
      </rPr>
      <t>線上拓銷團</t>
    </r>
    <r>
      <rPr>
        <sz val="12"/>
        <color indexed="8"/>
        <rFont val="TIahoma"/>
        <family val="2"/>
      </rPr>
      <t>)</t>
    </r>
  </si>
  <si>
    <t>6/30-7/2</t>
  </si>
  <si>
    <r>
      <rPr>
        <sz val="12"/>
        <color indexed="8"/>
        <rFont val="標楷體"/>
        <family val="4"/>
        <charset val="136"/>
      </rPr>
      <t>國際貿易行銷風險管理案例解析實務班</t>
    </r>
  </si>
  <si>
    <r>
      <t>7/1</t>
    </r>
    <r>
      <rPr>
        <sz val="12"/>
        <color indexed="8"/>
        <rFont val="標楷體"/>
        <family val="4"/>
        <charset val="136"/>
      </rPr>
      <t>、</t>
    </r>
    <r>
      <rPr>
        <sz val="12"/>
        <color indexed="8"/>
        <rFont val="TIahoma"/>
        <family val="2"/>
      </rPr>
      <t>7/8</t>
    </r>
  </si>
  <si>
    <r>
      <rPr>
        <sz val="12"/>
        <color indexed="8"/>
        <rFont val="標楷體"/>
        <family val="4"/>
        <charset val="136"/>
      </rPr>
      <t>肺炎疫情影響下的全球產業經濟趨勢研討會</t>
    </r>
  </si>
  <si>
    <t>7/2</t>
  </si>
  <si>
    <r>
      <rPr>
        <sz val="12"/>
        <color indexed="8"/>
        <rFont val="標楷體"/>
        <family val="4"/>
        <charset val="136"/>
      </rPr>
      <t>臺灣</t>
    </r>
    <r>
      <rPr>
        <sz val="12"/>
        <color indexed="8"/>
        <rFont val="TIahoma"/>
        <family val="2"/>
      </rPr>
      <t>PCB</t>
    </r>
    <r>
      <rPr>
        <sz val="12"/>
        <color indexed="8"/>
        <rFont val="標楷體"/>
        <family val="4"/>
        <charset val="136"/>
      </rPr>
      <t>應用線上產品發表會</t>
    </r>
  </si>
  <si>
    <r>
      <rPr>
        <sz val="12"/>
        <color indexed="8"/>
        <rFont val="標楷體"/>
        <family val="4"/>
        <charset val="136"/>
      </rPr>
      <t>國際市場開發與通路經營策略</t>
    </r>
  </si>
  <si>
    <r>
      <rPr>
        <sz val="12"/>
        <color indexed="8"/>
        <rFont val="標楷體"/>
        <family val="4"/>
        <charset val="136"/>
      </rPr>
      <t>人才招募與面談技巧</t>
    </r>
  </si>
  <si>
    <t>7/9</t>
  </si>
  <si>
    <r>
      <rPr>
        <sz val="12"/>
        <color indexed="8"/>
        <rFont val="標楷體"/>
        <family val="4"/>
        <charset val="136"/>
      </rPr>
      <t>台灣優質五金系列</t>
    </r>
    <r>
      <rPr>
        <sz val="12"/>
        <color indexed="8"/>
        <rFont val="TIahoma"/>
        <family val="2"/>
      </rPr>
      <t>-</t>
    </r>
    <r>
      <rPr>
        <sz val="12"/>
        <color indexed="8"/>
        <rFont val="標楷體"/>
        <family val="4"/>
        <charset val="136"/>
      </rPr>
      <t>醫療五金</t>
    </r>
  </si>
  <si>
    <r>
      <t>0710_</t>
    </r>
    <r>
      <rPr>
        <sz val="12"/>
        <color indexed="8"/>
        <rFont val="標楷體"/>
        <family val="4"/>
        <charset val="136"/>
      </rPr>
      <t>台中市工策會諮詢洽談會</t>
    </r>
  </si>
  <si>
    <r>
      <t>2020</t>
    </r>
    <r>
      <rPr>
        <sz val="12"/>
        <color indexed="8"/>
        <rFont val="標楷體"/>
        <family val="4"/>
        <charset val="136"/>
      </rPr>
      <t>年環孟加拉灣線上拓銷團</t>
    </r>
  </si>
  <si>
    <t>7/14-7/16</t>
  </si>
  <si>
    <r>
      <rPr>
        <sz val="12"/>
        <color indexed="8"/>
        <rFont val="標楷體"/>
        <family val="4"/>
        <charset val="136"/>
      </rPr>
      <t>再生能源</t>
    </r>
    <r>
      <rPr>
        <sz val="12"/>
        <color indexed="8"/>
        <rFont val="TIahoma"/>
        <family val="2"/>
      </rPr>
      <t>-</t>
    </r>
    <r>
      <rPr>
        <sz val="12"/>
        <color indexed="8"/>
        <rFont val="標楷體"/>
        <family val="4"/>
        <charset val="136"/>
      </rPr>
      <t>儲能領域應用線上產品發表會</t>
    </r>
  </si>
  <si>
    <r>
      <rPr>
        <sz val="12"/>
        <color indexed="8"/>
        <rFont val="標楷體"/>
        <family val="4"/>
        <charset val="136"/>
      </rPr>
      <t>線上清真商機日</t>
    </r>
    <r>
      <rPr>
        <sz val="12"/>
        <color indexed="8"/>
        <rFont val="TIahoma"/>
        <family val="2"/>
      </rPr>
      <t>-</t>
    </r>
    <r>
      <rPr>
        <sz val="12"/>
        <color indexed="8"/>
        <rFont val="標楷體"/>
        <family val="4"/>
        <charset val="136"/>
      </rPr>
      <t>新南向市場</t>
    </r>
    <r>
      <rPr>
        <sz val="12"/>
        <color indexed="8"/>
        <rFont val="TIahoma"/>
        <family val="2"/>
      </rPr>
      <t>(*</t>
    </r>
    <r>
      <rPr>
        <sz val="12"/>
        <color indexed="8"/>
        <rFont val="標楷體"/>
        <family val="4"/>
        <charset val="136"/>
      </rPr>
      <t>僅限清真產業廠商參加</t>
    </r>
    <r>
      <rPr>
        <sz val="12"/>
        <color indexed="8"/>
        <rFont val="TIahoma"/>
        <family val="2"/>
      </rPr>
      <t>)</t>
    </r>
  </si>
  <si>
    <t>品牌行銷輔導課</t>
    <phoneticPr fontId="6" type="noConversion"/>
  </si>
  <si>
    <r>
      <t>2020</t>
    </r>
    <r>
      <rPr>
        <sz val="12"/>
        <color indexed="8"/>
        <rFont val="標楷體"/>
        <family val="4"/>
        <charset val="136"/>
      </rPr>
      <t>年臺日企業商機媒合大會</t>
    </r>
  </si>
  <si>
    <t>7/16</t>
  </si>
  <si>
    <r>
      <rPr>
        <sz val="12"/>
        <color indexed="8"/>
        <rFont val="標楷體"/>
        <family val="4"/>
        <charset val="136"/>
      </rPr>
      <t>第二季非洲市場說明會</t>
    </r>
  </si>
  <si>
    <r>
      <rPr>
        <sz val="12"/>
        <color indexed="8"/>
        <rFont val="標楷體"/>
        <family val="4"/>
        <charset val="136"/>
      </rPr>
      <t>臺灣機車智慧應用產品發表會暨洽談</t>
    </r>
  </si>
  <si>
    <r>
      <rPr>
        <sz val="12"/>
        <color indexed="8"/>
        <rFont val="標楷體"/>
        <family val="4"/>
        <charset val="136"/>
      </rPr>
      <t>貿易條件抉擇錯誤之風險案例解析</t>
    </r>
  </si>
  <si>
    <r>
      <t>7/21</t>
    </r>
    <r>
      <rPr>
        <sz val="12"/>
        <color indexed="8"/>
        <rFont val="標楷體"/>
        <family val="4"/>
        <charset val="136"/>
      </rPr>
      <t>、</t>
    </r>
    <r>
      <rPr>
        <sz val="12"/>
        <color indexed="8"/>
        <rFont val="TIahoma"/>
        <family val="2"/>
      </rPr>
      <t>10/7</t>
    </r>
  </si>
  <si>
    <r>
      <t>2020</t>
    </r>
    <r>
      <rPr>
        <sz val="12"/>
        <color indexed="8"/>
        <rFont val="標楷體"/>
        <family val="4"/>
        <charset val="136"/>
      </rPr>
      <t>年汽車零配件、資通訊及綠能產業中東線上拓銷團</t>
    </r>
  </si>
  <si>
    <t>7/22-7/23</t>
  </si>
  <si>
    <r>
      <t>*</t>
    </r>
    <r>
      <rPr>
        <sz val="12"/>
        <color indexed="8"/>
        <rFont val="標楷體"/>
        <family val="4"/>
        <charset val="136"/>
      </rPr>
      <t>新南向行銷拓展協助方案：東協買主視訊採購洽談會</t>
    </r>
    <r>
      <rPr>
        <sz val="12"/>
        <color indexed="8"/>
        <rFont val="TIahoma"/>
        <family val="2"/>
      </rPr>
      <t>(</t>
    </r>
    <r>
      <rPr>
        <sz val="12"/>
        <color indexed="8"/>
        <rFont val="標楷體"/>
        <family val="4"/>
        <charset val="136"/>
      </rPr>
      <t>新加坡、馬來西亞、印尼</t>
    </r>
    <r>
      <rPr>
        <sz val="12"/>
        <color indexed="8"/>
        <rFont val="TIahoma"/>
        <family val="2"/>
      </rPr>
      <t>)</t>
    </r>
  </si>
  <si>
    <r>
      <rPr>
        <sz val="12"/>
        <color indexed="8"/>
        <rFont val="標楷體"/>
        <family val="4"/>
        <charset val="136"/>
      </rPr>
      <t>台灣航太智慧製造</t>
    </r>
  </si>
  <si>
    <r>
      <rPr>
        <sz val="12"/>
        <color indexed="8"/>
        <rFont val="標楷體"/>
        <family val="4"/>
        <charset val="136"/>
      </rPr>
      <t>零接觸商機</t>
    </r>
    <r>
      <rPr>
        <sz val="12"/>
        <color indexed="8"/>
        <rFont val="TIahoma"/>
        <family val="2"/>
      </rPr>
      <t>–</t>
    </r>
    <r>
      <rPr>
        <sz val="12"/>
        <color indexed="8"/>
        <rFont val="標楷體"/>
        <family val="4"/>
        <charset val="136"/>
      </rPr>
      <t>智慧零售發表會暨洽談</t>
    </r>
  </si>
  <si>
    <r>
      <rPr>
        <sz val="12"/>
        <color indexed="8"/>
        <rFont val="標楷體"/>
        <family val="4"/>
        <charset val="136"/>
      </rPr>
      <t>智慧交通海外經驗及人脈交流會</t>
    </r>
  </si>
  <si>
    <r>
      <t>2020</t>
    </r>
    <r>
      <rPr>
        <sz val="12"/>
        <color indexed="8"/>
        <rFont val="標楷體"/>
        <family val="4"/>
        <charset val="136"/>
      </rPr>
      <t>年越南美妍公司採購政策說明會暨洽談會</t>
    </r>
  </si>
  <si>
    <t>7/28</t>
  </si>
  <si>
    <r>
      <rPr>
        <sz val="12"/>
        <color indexed="8"/>
        <rFont val="標楷體"/>
        <family val="4"/>
        <charset val="136"/>
      </rPr>
      <t>電池材料產品</t>
    </r>
  </si>
  <si>
    <t>7/30</t>
  </si>
  <si>
    <r>
      <rPr>
        <sz val="12"/>
        <color indexed="8"/>
        <rFont val="標楷體"/>
        <family val="4"/>
        <charset val="136"/>
      </rPr>
      <t>美國防疫及醫材發表會</t>
    </r>
  </si>
  <si>
    <r>
      <rPr>
        <sz val="12"/>
        <color indexed="8"/>
        <rFont val="標楷體"/>
        <family val="4"/>
        <charset val="136"/>
      </rPr>
      <t>影音串流平台海外授權視訊洽談會</t>
    </r>
  </si>
  <si>
    <r>
      <rPr>
        <sz val="12"/>
        <color indexed="8"/>
        <rFont val="標楷體"/>
        <family val="4"/>
        <charset val="136"/>
      </rPr>
      <t>機械零組件產業趨勢研討會</t>
    </r>
  </si>
  <si>
    <t>中華民國對外貿易發展協會</t>
    <phoneticPr fontId="6" type="noConversion"/>
  </si>
  <si>
    <r>
      <rPr>
        <sz val="12"/>
        <color indexed="8"/>
        <rFont val="標楷體"/>
        <family val="4"/>
        <charset val="136"/>
      </rPr>
      <t>台灣精品印刷電路板設備線上記者會</t>
    </r>
  </si>
  <si>
    <t>8/1-8/31</t>
  </si>
  <si>
    <r>
      <rPr>
        <sz val="12"/>
        <color indexed="8"/>
        <rFont val="標楷體"/>
        <family val="4"/>
        <charset val="136"/>
      </rPr>
      <t>《工藝精品</t>
    </r>
    <r>
      <rPr>
        <sz val="12"/>
        <color indexed="8"/>
        <rFont val="TIahoma"/>
        <family val="2"/>
      </rPr>
      <t xml:space="preserve">  </t>
    </r>
    <r>
      <rPr>
        <sz val="12"/>
        <color indexed="8"/>
        <rFont val="標楷體"/>
        <family val="4"/>
        <charset val="136"/>
      </rPr>
      <t>感動新生活》產品發表會後之買主線上洽談會</t>
    </r>
  </si>
  <si>
    <t>8/5-8/26</t>
  </si>
  <si>
    <r>
      <rPr>
        <sz val="12"/>
        <color indexed="8"/>
        <rFont val="標楷體"/>
        <family val="4"/>
        <charset val="136"/>
      </rPr>
      <t>全球車市陷入蕭條</t>
    </r>
    <r>
      <rPr>
        <sz val="12"/>
        <color indexed="8"/>
        <rFont val="TIahoma"/>
        <family val="2"/>
      </rPr>
      <t>—</t>
    </r>
    <r>
      <rPr>
        <sz val="12"/>
        <color indexed="8"/>
        <rFont val="標楷體"/>
        <family val="4"/>
        <charset val="136"/>
      </rPr>
      <t>臺灣汽配業者商機布局</t>
    </r>
    <phoneticPr fontId="6" type="noConversion"/>
  </si>
  <si>
    <r>
      <rPr>
        <sz val="12"/>
        <color indexed="8"/>
        <rFont val="標楷體"/>
        <family val="4"/>
        <charset val="136"/>
      </rPr>
      <t>後疫情時代中小企業財務管理</t>
    </r>
  </si>
  <si>
    <r>
      <rPr>
        <sz val="12"/>
        <color indexed="8"/>
        <rFont val="標楷體"/>
        <family val="4"/>
        <charset val="136"/>
      </rPr>
      <t>電子零組件產業趨勢研討會</t>
    </r>
  </si>
  <si>
    <r>
      <rPr>
        <sz val="12"/>
        <color indexed="8"/>
        <rFont val="標楷體"/>
        <family val="4"/>
        <charset val="136"/>
      </rPr>
      <t>疫情下的商機</t>
    </r>
    <r>
      <rPr>
        <sz val="12"/>
        <color indexed="8"/>
        <rFont val="TIahoma"/>
        <family val="2"/>
      </rPr>
      <t xml:space="preserve"> - </t>
    </r>
    <r>
      <rPr>
        <sz val="12"/>
        <color indexed="8"/>
        <rFont val="標楷體"/>
        <family val="4"/>
        <charset val="136"/>
      </rPr>
      <t>網路實戰研討會</t>
    </r>
  </si>
  <si>
    <r>
      <rPr>
        <sz val="12"/>
        <color indexed="8"/>
        <rFont val="標楷體"/>
        <family val="4"/>
        <charset val="136"/>
      </rPr>
      <t>海外醫療器材市場商機與趨勢研討會</t>
    </r>
  </si>
  <si>
    <r>
      <t>2020</t>
    </r>
    <r>
      <rPr>
        <sz val="12"/>
        <color indexed="8"/>
        <rFont val="標楷體"/>
        <family val="4"/>
        <charset val="136"/>
      </rPr>
      <t>年東協暨澳紐商機日</t>
    </r>
  </si>
  <si>
    <r>
      <rPr>
        <sz val="12"/>
        <color indexed="8"/>
        <rFont val="標楷體"/>
        <family val="4"/>
        <charset val="136"/>
      </rPr>
      <t>台灣智慧城市示範</t>
    </r>
    <r>
      <rPr>
        <sz val="12"/>
        <color indexed="8"/>
        <rFont val="TIahoma"/>
        <family val="2"/>
      </rPr>
      <t>(</t>
    </r>
    <r>
      <rPr>
        <sz val="12"/>
        <color indexed="8"/>
        <rFont val="標楷體"/>
        <family val="4"/>
        <charset val="136"/>
      </rPr>
      <t>與通推小組合作</t>
    </r>
    <r>
      <rPr>
        <sz val="12"/>
        <color indexed="8"/>
        <rFont val="TIahoma"/>
        <family val="2"/>
      </rPr>
      <t>)</t>
    </r>
  </si>
  <si>
    <r>
      <rPr>
        <sz val="12"/>
        <color indexed="8"/>
        <rFont val="標楷體"/>
        <family val="4"/>
        <charset val="136"/>
      </rPr>
      <t>企業加強數位貿易及電子商務應注意事項</t>
    </r>
  </si>
  <si>
    <t>以色列如何以深度科技面對挑戰</t>
    <phoneticPr fontId="6" type="noConversion"/>
  </si>
  <si>
    <t>8/13</t>
  </si>
  <si>
    <r>
      <t>2020</t>
    </r>
    <r>
      <rPr>
        <sz val="12"/>
        <color indexed="8"/>
        <rFont val="標楷體"/>
        <family val="4"/>
        <charset val="136"/>
      </rPr>
      <t>年亞洲防疫產品發表會</t>
    </r>
  </si>
  <si>
    <r>
      <rPr>
        <sz val="12"/>
        <color indexed="8"/>
        <rFont val="標楷體"/>
        <family val="4"/>
        <charset val="136"/>
      </rPr>
      <t>紡織機械最新應用與趨勢</t>
    </r>
  </si>
  <si>
    <r>
      <t>2020</t>
    </r>
    <r>
      <rPr>
        <sz val="12"/>
        <color indexed="8"/>
        <rFont val="標楷體"/>
        <family val="4"/>
        <charset val="136"/>
      </rPr>
      <t>年西南非市場貿易布局團</t>
    </r>
    <r>
      <rPr>
        <sz val="12"/>
        <color indexed="8"/>
        <rFont val="TIahoma"/>
        <family val="2"/>
      </rPr>
      <t>(</t>
    </r>
    <r>
      <rPr>
        <sz val="12"/>
        <color indexed="8"/>
        <rFont val="標楷體"/>
        <family val="4"/>
        <charset val="136"/>
      </rPr>
      <t>線上拓銷團</t>
    </r>
    <r>
      <rPr>
        <sz val="12"/>
        <color indexed="8"/>
        <rFont val="TIahoma"/>
        <family val="2"/>
      </rPr>
      <t>)</t>
    </r>
  </si>
  <si>
    <t>8/18-8/20</t>
  </si>
  <si>
    <r>
      <rPr>
        <sz val="12"/>
        <color indexed="8"/>
        <rFont val="標楷體"/>
        <family val="4"/>
        <charset val="136"/>
      </rPr>
      <t>台灣精品智慧醫療列車</t>
    </r>
    <r>
      <rPr>
        <sz val="12"/>
        <color indexed="8"/>
        <rFont val="TIahoma"/>
        <family val="2"/>
      </rPr>
      <t>-</t>
    </r>
    <r>
      <rPr>
        <sz val="12"/>
        <color indexed="8"/>
        <rFont val="標楷體"/>
        <family val="4"/>
        <charset val="136"/>
      </rPr>
      <t>手術用品發表會</t>
    </r>
  </si>
  <si>
    <r>
      <rPr>
        <sz val="12"/>
        <color indexed="8"/>
        <rFont val="標楷體"/>
        <family val="4"/>
        <charset val="136"/>
      </rPr>
      <t>資安認證影像監控</t>
    </r>
    <r>
      <rPr>
        <sz val="12"/>
        <color indexed="8"/>
        <rFont val="TIahoma"/>
        <family val="2"/>
      </rPr>
      <t>(</t>
    </r>
    <r>
      <rPr>
        <sz val="12"/>
        <color indexed="8"/>
        <rFont val="標楷體"/>
        <family val="4"/>
        <charset val="136"/>
      </rPr>
      <t>與安全設備協會合作</t>
    </r>
    <r>
      <rPr>
        <sz val="12"/>
        <color indexed="8"/>
        <rFont val="TIahoma"/>
        <family val="2"/>
      </rPr>
      <t>)</t>
    </r>
  </si>
  <si>
    <r>
      <rPr>
        <sz val="12"/>
        <color indexed="8"/>
        <rFont val="標楷體"/>
        <family val="4"/>
        <charset val="136"/>
      </rPr>
      <t>瞄準新南向，開展新未來，新南向商機研討會</t>
    </r>
  </si>
  <si>
    <r>
      <rPr>
        <sz val="12"/>
        <color indexed="8"/>
        <rFont val="標楷體"/>
        <family val="4"/>
        <charset val="136"/>
      </rPr>
      <t>「數位行銷服務團」</t>
    </r>
    <r>
      <rPr>
        <sz val="12"/>
        <color indexed="8"/>
        <rFont val="TIahoma"/>
        <family val="2"/>
      </rPr>
      <t>-</t>
    </r>
    <r>
      <rPr>
        <sz val="12"/>
        <color indexed="8"/>
        <rFont val="標楷體"/>
        <family val="4"/>
        <charset val="136"/>
      </rPr>
      <t>含嘉義、彰化、苗栗、南投、台中、宜蘭、新北、屏東、桃園、新竹、雲林共</t>
    </r>
    <r>
      <rPr>
        <sz val="12"/>
        <color indexed="8"/>
        <rFont val="TIahoma"/>
        <family val="2"/>
      </rPr>
      <t>12</t>
    </r>
    <r>
      <rPr>
        <sz val="12"/>
        <color indexed="8"/>
        <rFont val="標楷體"/>
        <family val="4"/>
        <charset val="136"/>
      </rPr>
      <t>場次</t>
    </r>
    <phoneticPr fontId="6" type="noConversion"/>
  </si>
  <si>
    <r>
      <t>8/20</t>
    </r>
    <r>
      <rPr>
        <sz val="12"/>
        <color indexed="8"/>
        <rFont val="標楷體"/>
        <family val="4"/>
        <charset val="136"/>
      </rPr>
      <t>、</t>
    </r>
    <r>
      <rPr>
        <sz val="12"/>
        <color indexed="8"/>
        <rFont val="TIahoma"/>
        <family val="2"/>
      </rPr>
      <t>8/27</t>
    </r>
    <r>
      <rPr>
        <sz val="12"/>
        <color indexed="8"/>
        <rFont val="標楷體"/>
        <family val="4"/>
        <charset val="136"/>
      </rPr>
      <t>、</t>
    </r>
    <r>
      <rPr>
        <sz val="12"/>
        <color indexed="8"/>
        <rFont val="TIahoma"/>
        <family val="2"/>
      </rPr>
      <t>9/16</t>
    </r>
    <r>
      <rPr>
        <sz val="12"/>
        <color indexed="8"/>
        <rFont val="標楷體"/>
        <family val="4"/>
        <charset val="136"/>
      </rPr>
      <t>、</t>
    </r>
    <r>
      <rPr>
        <sz val="12"/>
        <color indexed="8"/>
        <rFont val="TIahoma"/>
        <family val="2"/>
      </rPr>
      <t>9/29</t>
    </r>
    <r>
      <rPr>
        <sz val="12"/>
        <color indexed="8"/>
        <rFont val="標楷體"/>
        <family val="4"/>
        <charset val="136"/>
      </rPr>
      <t>、</t>
    </r>
    <r>
      <rPr>
        <sz val="12"/>
        <color indexed="8"/>
        <rFont val="TIahoma"/>
        <family val="2"/>
      </rPr>
      <t>10/7</t>
    </r>
    <r>
      <rPr>
        <sz val="12"/>
        <color indexed="8"/>
        <rFont val="標楷體"/>
        <family val="4"/>
        <charset val="136"/>
      </rPr>
      <t>、</t>
    </r>
    <r>
      <rPr>
        <sz val="12"/>
        <color indexed="8"/>
        <rFont val="TIahoma"/>
        <family val="2"/>
      </rPr>
      <t>10/20</t>
    </r>
    <r>
      <rPr>
        <sz val="12"/>
        <color indexed="8"/>
        <rFont val="標楷體"/>
        <family val="4"/>
        <charset val="136"/>
      </rPr>
      <t>、</t>
    </r>
    <r>
      <rPr>
        <sz val="12"/>
        <color indexed="8"/>
        <rFont val="TIahoma"/>
        <family val="2"/>
      </rPr>
      <t>10/22</t>
    </r>
    <r>
      <rPr>
        <sz val="12"/>
        <color indexed="8"/>
        <rFont val="標楷體"/>
        <family val="4"/>
        <charset val="136"/>
      </rPr>
      <t>、</t>
    </r>
    <r>
      <rPr>
        <sz val="12"/>
        <color indexed="8"/>
        <rFont val="TIahoma"/>
        <family val="2"/>
      </rPr>
      <t>10/28</t>
    </r>
    <r>
      <rPr>
        <sz val="12"/>
        <color indexed="8"/>
        <rFont val="標楷體"/>
        <family val="4"/>
        <charset val="136"/>
      </rPr>
      <t>、</t>
    </r>
    <r>
      <rPr>
        <sz val="12"/>
        <color indexed="8"/>
        <rFont val="TIahoma"/>
        <family val="2"/>
      </rPr>
      <t>11/3</t>
    </r>
    <r>
      <rPr>
        <sz val="12"/>
        <color indexed="8"/>
        <rFont val="標楷體"/>
        <family val="4"/>
        <charset val="136"/>
      </rPr>
      <t>、</t>
    </r>
    <r>
      <rPr>
        <sz val="12"/>
        <color indexed="8"/>
        <rFont val="TIahoma"/>
        <family val="2"/>
      </rPr>
      <t>11/6</t>
    </r>
    <r>
      <rPr>
        <sz val="12"/>
        <color indexed="8"/>
        <rFont val="標楷體"/>
        <family val="4"/>
        <charset val="136"/>
      </rPr>
      <t>、</t>
    </r>
    <r>
      <rPr>
        <sz val="12"/>
        <color indexed="8"/>
        <rFont val="TIahoma"/>
        <family val="2"/>
      </rPr>
      <t>11/11</t>
    </r>
    <r>
      <rPr>
        <sz val="12"/>
        <color indexed="8"/>
        <rFont val="標楷體"/>
        <family val="4"/>
        <charset val="136"/>
      </rPr>
      <t>、</t>
    </r>
    <r>
      <rPr>
        <sz val="12"/>
        <color indexed="8"/>
        <rFont val="TIahoma"/>
        <family val="2"/>
      </rPr>
      <t>11/12</t>
    </r>
  </si>
  <si>
    <r>
      <rPr>
        <sz val="12"/>
        <color indexed="8"/>
        <rFont val="標楷體"/>
        <family val="4"/>
        <charset val="136"/>
      </rPr>
      <t>疫情下的新南向市場商機</t>
    </r>
  </si>
  <si>
    <r>
      <t>0821_</t>
    </r>
    <r>
      <rPr>
        <sz val="12"/>
        <color indexed="8"/>
        <rFont val="標楷體"/>
        <family val="4"/>
        <charset val="136"/>
      </rPr>
      <t xml:space="preserve">屏東諮詢會客室
</t>
    </r>
    <phoneticPr fontId="6" type="noConversion"/>
  </si>
  <si>
    <r>
      <rPr>
        <sz val="12"/>
        <color indexed="8"/>
        <rFont val="標楷體"/>
        <family val="4"/>
        <charset val="136"/>
      </rPr>
      <t>台灣精品機能紡織線上記者會</t>
    </r>
  </si>
  <si>
    <r>
      <rPr>
        <sz val="12"/>
        <color indexed="8"/>
        <rFont val="標楷體"/>
        <family val="4"/>
        <charset val="136"/>
      </rPr>
      <t>發揮創意</t>
    </r>
    <r>
      <rPr>
        <sz val="12"/>
        <color indexed="8"/>
        <rFont val="TIahoma"/>
        <family val="2"/>
      </rPr>
      <t xml:space="preserve"> </t>
    </r>
    <r>
      <rPr>
        <sz val="12"/>
        <color indexed="8"/>
        <rFont val="標楷體"/>
        <family val="4"/>
        <charset val="136"/>
      </rPr>
      <t>讓行銷升級</t>
    </r>
  </si>
  <si>
    <r>
      <rPr>
        <sz val="12"/>
        <color indexed="8"/>
        <rFont val="標楷體"/>
        <family val="4"/>
        <charset val="136"/>
      </rPr>
      <t>台灣精品美妝線上發表會</t>
    </r>
  </si>
  <si>
    <r>
      <t>*</t>
    </r>
    <r>
      <rPr>
        <sz val="12"/>
        <color indexed="8"/>
        <rFont val="標楷體"/>
        <family val="4"/>
        <charset val="136"/>
      </rPr>
      <t>新南向行銷拓展協助方案：東協買主視訊採購洽談會</t>
    </r>
    <r>
      <rPr>
        <sz val="12"/>
        <color indexed="8"/>
        <rFont val="TIahoma"/>
        <family val="2"/>
      </rPr>
      <t>(</t>
    </r>
    <r>
      <rPr>
        <sz val="12"/>
        <color indexed="8"/>
        <rFont val="標楷體"/>
        <family val="4"/>
        <charset val="136"/>
      </rPr>
      <t>泰國、菲律賓、越南</t>
    </r>
    <r>
      <rPr>
        <sz val="12"/>
        <color indexed="8"/>
        <rFont val="TIahoma"/>
        <family val="2"/>
      </rPr>
      <t>)</t>
    </r>
  </si>
  <si>
    <r>
      <rPr>
        <sz val="12"/>
        <color indexed="8"/>
        <rFont val="標楷體"/>
        <family val="4"/>
        <charset val="136"/>
      </rPr>
      <t>醫材業者前進美國政府採購市場說明會</t>
    </r>
  </si>
  <si>
    <r>
      <rPr>
        <sz val="12"/>
        <color indexed="8"/>
        <rFont val="標楷體"/>
        <family val="4"/>
        <charset val="136"/>
      </rPr>
      <t>香港進口米市場線上說明會</t>
    </r>
  </si>
  <si>
    <r>
      <rPr>
        <sz val="12"/>
        <color indexed="8"/>
        <rFont val="標楷體"/>
        <family val="4"/>
        <charset val="136"/>
      </rPr>
      <t>臺灣米及其製品國際線上採購日</t>
    </r>
  </si>
  <si>
    <r>
      <t>2020</t>
    </r>
    <r>
      <rPr>
        <sz val="12"/>
        <color indexed="8"/>
        <rFont val="標楷體"/>
        <family val="4"/>
        <charset val="136"/>
      </rPr>
      <t>年健康產業中國大陸市場線上推介洽談會</t>
    </r>
  </si>
  <si>
    <r>
      <t>2020</t>
    </r>
    <r>
      <rPr>
        <sz val="12"/>
        <color indexed="8"/>
        <rFont val="標楷體"/>
        <family val="4"/>
        <charset val="136"/>
      </rPr>
      <t xml:space="preserve">年全美五金展
</t>
    </r>
    <r>
      <rPr>
        <sz val="12"/>
        <color indexed="8"/>
        <rFont val="TIahoma"/>
        <family val="2"/>
      </rPr>
      <t>(*</t>
    </r>
    <r>
      <rPr>
        <sz val="12"/>
        <color indexed="8"/>
        <rFont val="標楷體"/>
        <family val="4"/>
        <charset val="136"/>
      </rPr>
      <t>僅限參展廠商參加</t>
    </r>
    <r>
      <rPr>
        <sz val="12"/>
        <color indexed="8"/>
        <rFont val="TIahoma"/>
        <family val="2"/>
      </rPr>
      <t>)</t>
    </r>
  </si>
  <si>
    <t>9/1-9/3</t>
  </si>
  <si>
    <r>
      <rPr>
        <sz val="12"/>
        <color indexed="8"/>
        <rFont val="標楷體"/>
        <family val="4"/>
        <charset val="136"/>
      </rPr>
      <t>中國大陸國際採購辦事處</t>
    </r>
    <r>
      <rPr>
        <sz val="12"/>
        <color indexed="8"/>
        <rFont val="TIahoma"/>
        <family val="2"/>
      </rPr>
      <t>(IPO)</t>
    </r>
    <r>
      <rPr>
        <sz val="12"/>
        <color indexed="8"/>
        <rFont val="標楷體"/>
        <family val="4"/>
        <charset val="136"/>
      </rPr>
      <t>來臺採購會</t>
    </r>
  </si>
  <si>
    <r>
      <rPr>
        <sz val="12"/>
        <color indexed="8"/>
        <rFont val="標楷體"/>
        <family val="4"/>
        <charset val="136"/>
      </rPr>
      <t>台灣精品智慧醫療列車</t>
    </r>
    <r>
      <rPr>
        <sz val="12"/>
        <color indexed="8"/>
        <rFont val="TIahoma"/>
        <family val="2"/>
      </rPr>
      <t>-</t>
    </r>
    <r>
      <rPr>
        <sz val="12"/>
        <color indexed="8"/>
        <rFont val="標楷體"/>
        <family val="4"/>
        <charset val="136"/>
      </rPr>
      <t>眼科線上發表會</t>
    </r>
  </si>
  <si>
    <r>
      <rPr>
        <sz val="12"/>
        <color indexed="8"/>
        <rFont val="標楷體"/>
        <family val="4"/>
        <charset val="136"/>
      </rPr>
      <t>疫情激勵商機</t>
    </r>
    <r>
      <rPr>
        <sz val="12"/>
        <color indexed="8"/>
        <rFont val="TIahoma"/>
        <family val="2"/>
      </rPr>
      <t>—</t>
    </r>
    <r>
      <rPr>
        <sz val="12"/>
        <color indexed="8"/>
        <rFont val="標楷體"/>
        <family val="4"/>
        <charset val="136"/>
      </rPr>
      <t>歐洲電動自行車再掀風潮</t>
    </r>
  </si>
  <si>
    <t>9/3</t>
  </si>
  <si>
    <r>
      <rPr>
        <sz val="12"/>
        <color indexed="8"/>
        <rFont val="標楷體"/>
        <family val="4"/>
        <charset val="136"/>
      </rPr>
      <t>泰國市場與馬來西亞清真商機說明會</t>
    </r>
  </si>
  <si>
    <r>
      <rPr>
        <sz val="12"/>
        <color indexed="8"/>
        <rFont val="標楷體"/>
        <family val="4"/>
        <charset val="136"/>
      </rPr>
      <t>台灣精品智慧醫療列車</t>
    </r>
    <r>
      <rPr>
        <sz val="12"/>
        <color indexed="8"/>
        <rFont val="TIahoma"/>
        <family val="2"/>
      </rPr>
      <t>-</t>
    </r>
    <r>
      <rPr>
        <sz val="12"/>
        <color indexed="8"/>
        <rFont val="標楷體"/>
        <family val="4"/>
        <charset val="136"/>
      </rPr>
      <t>牙科發表會</t>
    </r>
  </si>
  <si>
    <r>
      <rPr>
        <sz val="12"/>
        <color indexed="8"/>
        <rFont val="標楷體"/>
        <family val="4"/>
        <charset val="136"/>
      </rPr>
      <t>巴黎時尚家居設計展線上展</t>
    </r>
  </si>
  <si>
    <t>9/4-9/30</t>
  </si>
  <si>
    <r>
      <rPr>
        <sz val="12"/>
        <color indexed="8"/>
        <rFont val="標楷體"/>
        <family val="4"/>
        <charset val="136"/>
      </rPr>
      <t>台灣精品</t>
    </r>
    <r>
      <rPr>
        <sz val="12"/>
        <color indexed="8"/>
        <rFont val="TIahoma"/>
        <family val="2"/>
      </rPr>
      <t>AI</t>
    </r>
    <r>
      <rPr>
        <sz val="12"/>
        <color indexed="8"/>
        <rFont val="標楷體"/>
        <family val="4"/>
        <charset val="136"/>
      </rPr>
      <t>解決方案與資安線上國際記者會</t>
    </r>
  </si>
  <si>
    <t>9/4</t>
  </si>
  <si>
    <r>
      <rPr>
        <sz val="12"/>
        <color indexed="8"/>
        <rFont val="標楷體"/>
        <family val="4"/>
        <charset val="136"/>
      </rPr>
      <t>馬來西亞及越南市場商機探索</t>
    </r>
  </si>
  <si>
    <r>
      <t>2020</t>
    </r>
    <r>
      <rPr>
        <sz val="12"/>
        <color indexed="8"/>
        <rFont val="標楷體"/>
        <family val="4"/>
        <charset val="136"/>
      </rPr>
      <t>年印度一線城市線上拓銷團</t>
    </r>
  </si>
  <si>
    <t>9/8-9/10</t>
  </si>
  <si>
    <r>
      <t>2020</t>
    </r>
    <r>
      <rPr>
        <sz val="12"/>
        <color indexed="8"/>
        <rFont val="標楷體"/>
        <family val="4"/>
        <charset val="136"/>
      </rPr>
      <t>年亞西</t>
    </r>
    <r>
      <rPr>
        <sz val="12"/>
        <color indexed="8"/>
        <rFont val="TIahoma"/>
        <family val="2"/>
      </rPr>
      <t>(</t>
    </r>
    <r>
      <rPr>
        <sz val="12"/>
        <color indexed="8"/>
        <rFont val="標楷體"/>
        <family val="4"/>
        <charset val="136"/>
      </rPr>
      <t>中東中亞及土耳其</t>
    </r>
    <r>
      <rPr>
        <sz val="12"/>
        <color indexed="8"/>
        <rFont val="TIahoma"/>
        <family val="2"/>
      </rPr>
      <t>)</t>
    </r>
    <r>
      <rPr>
        <sz val="12"/>
        <color indexed="8"/>
        <rFont val="標楷體"/>
        <family val="4"/>
        <charset val="136"/>
      </rPr>
      <t>商機日</t>
    </r>
    <phoneticPr fontId="6" type="noConversion"/>
  </si>
  <si>
    <r>
      <rPr>
        <sz val="12"/>
        <color indexed="8"/>
        <rFont val="標楷體"/>
        <family val="4"/>
        <charset val="136"/>
      </rPr>
      <t>海外拓銷常見法律風險及爭議分析</t>
    </r>
  </si>
  <si>
    <r>
      <rPr>
        <sz val="12"/>
        <color indexed="8"/>
        <rFont val="標楷體"/>
        <family val="4"/>
        <charset val="136"/>
      </rPr>
      <t>連鎖餐飲亞太高峰會</t>
    </r>
  </si>
  <si>
    <r>
      <rPr>
        <sz val="12"/>
        <color indexed="8"/>
        <rFont val="標楷體"/>
        <family val="4"/>
        <charset val="136"/>
      </rPr>
      <t>歐銀顧問工作坊</t>
    </r>
  </si>
  <si>
    <t>9/9-9/16</t>
  </si>
  <si>
    <r>
      <t>2020</t>
    </r>
    <r>
      <rPr>
        <sz val="12"/>
        <color indexed="8"/>
        <rFont val="標楷體"/>
        <family val="4"/>
        <charset val="136"/>
      </rPr>
      <t>年版國貿條規解析</t>
    </r>
    <phoneticPr fontId="6" type="noConversion"/>
  </si>
  <si>
    <t>9/9</t>
  </si>
  <si>
    <r>
      <t>"</t>
    </r>
    <r>
      <rPr>
        <sz val="12"/>
        <color indexed="8"/>
        <rFont val="標楷體"/>
        <family val="4"/>
        <charset val="136"/>
      </rPr>
      <t>疫</t>
    </r>
    <r>
      <rPr>
        <sz val="12"/>
        <color indexed="8"/>
        <rFont val="TIahoma"/>
        <family val="2"/>
      </rPr>
      <t>"</t>
    </r>
    <r>
      <rPr>
        <sz val="12"/>
        <color indexed="8"/>
        <rFont val="標楷體"/>
        <family val="4"/>
        <charset val="136"/>
      </rPr>
      <t>起掌握全球醫材新商機</t>
    </r>
    <r>
      <rPr>
        <sz val="12"/>
        <color indexed="8"/>
        <rFont val="TIahoma"/>
        <family val="2"/>
      </rPr>
      <t xml:space="preserve">! </t>
    </r>
  </si>
  <si>
    <r>
      <rPr>
        <sz val="12"/>
        <color indexed="8"/>
        <rFont val="標楷體"/>
        <family val="4"/>
        <charset val="136"/>
      </rPr>
      <t>亞銀東南亞局標案商機說明會</t>
    </r>
  </si>
  <si>
    <r>
      <t>2020</t>
    </r>
    <r>
      <rPr>
        <sz val="12"/>
        <color indexed="8"/>
        <rFont val="標楷體"/>
        <family val="4"/>
        <charset val="136"/>
      </rPr>
      <t>年紐澳線上拓銷團</t>
    </r>
  </si>
  <si>
    <t>9/15</t>
  </si>
  <si>
    <r>
      <rPr>
        <sz val="12"/>
        <color indexed="8"/>
        <rFont val="標楷體"/>
        <family val="4"/>
        <charset val="136"/>
      </rPr>
      <t>日本消費產品線上拓銷團</t>
    </r>
  </si>
  <si>
    <r>
      <rPr>
        <sz val="12"/>
        <color indexed="8"/>
        <rFont val="標楷體"/>
        <family val="4"/>
        <charset val="136"/>
      </rPr>
      <t>台灣精品智慧製造驅動大未來記者會</t>
    </r>
  </si>
  <si>
    <r>
      <t>2020</t>
    </r>
    <r>
      <rPr>
        <sz val="12"/>
        <color indexed="8"/>
        <rFont val="標楷體"/>
        <family val="4"/>
        <charset val="136"/>
      </rPr>
      <t>年菲商</t>
    </r>
    <r>
      <rPr>
        <sz val="12"/>
        <color indexed="8"/>
        <rFont val="TIahoma"/>
        <family val="2"/>
      </rPr>
      <t xml:space="preserve">Sho Da Food Exchange </t>
    </r>
    <r>
      <rPr>
        <sz val="12"/>
        <color indexed="8"/>
        <rFont val="標楷體"/>
        <family val="4"/>
        <charset val="136"/>
      </rPr>
      <t>線上菲律賓食品市場說明會</t>
    </r>
  </si>
  <si>
    <r>
      <t>2020</t>
    </r>
    <r>
      <rPr>
        <sz val="12"/>
        <color indexed="8"/>
        <rFont val="標楷體"/>
        <family val="4"/>
        <charset val="136"/>
      </rPr>
      <t>年菲商</t>
    </r>
    <r>
      <rPr>
        <sz val="12"/>
        <color indexed="8"/>
        <rFont val="TIahoma"/>
        <family val="2"/>
      </rPr>
      <t xml:space="preserve">Sho Da Food Exchange </t>
    </r>
    <r>
      <rPr>
        <sz val="12"/>
        <color indexed="8"/>
        <rFont val="標楷體"/>
        <family val="4"/>
        <charset val="136"/>
      </rPr>
      <t>線上洽談會</t>
    </r>
  </si>
  <si>
    <r>
      <rPr>
        <sz val="12"/>
        <color indexed="8"/>
        <rFont val="標楷體"/>
        <family val="4"/>
        <charset val="136"/>
      </rPr>
      <t>自行車零組件產業線上推廣說明會暨台北國際自行車展全球記者會</t>
    </r>
  </si>
  <si>
    <r>
      <t>2020</t>
    </r>
    <r>
      <rPr>
        <sz val="12"/>
        <color indexed="8"/>
        <rFont val="標楷體"/>
        <family val="4"/>
        <charset val="136"/>
      </rPr>
      <t>年拉丁美洲貿易暨布局訪問團</t>
    </r>
  </si>
  <si>
    <t>9/15-9/24</t>
  </si>
  <si>
    <r>
      <rPr>
        <sz val="12"/>
        <color indexed="8"/>
        <rFont val="標楷體"/>
        <family val="4"/>
        <charset val="136"/>
      </rPr>
      <t>亞洲會展產業論壇</t>
    </r>
  </si>
  <si>
    <r>
      <rPr>
        <sz val="12"/>
        <color indexed="8"/>
        <rFont val="標楷體"/>
        <family val="4"/>
        <charset val="136"/>
      </rPr>
      <t>臺非企業家聯誼會</t>
    </r>
    <r>
      <rPr>
        <sz val="12"/>
        <color indexed="8"/>
        <rFont val="TIahoma"/>
        <family val="2"/>
      </rPr>
      <t>(</t>
    </r>
    <r>
      <rPr>
        <sz val="12"/>
        <color indexed="8"/>
        <rFont val="標楷體"/>
        <family val="4"/>
        <charset val="136"/>
      </rPr>
      <t>第三季非洲市場研討會合併辦理</t>
    </r>
    <r>
      <rPr>
        <sz val="12"/>
        <color indexed="8"/>
        <rFont val="TIahoma"/>
        <family val="2"/>
      </rPr>
      <t>)</t>
    </r>
  </si>
  <si>
    <r>
      <rPr>
        <sz val="12"/>
        <color indexed="8"/>
        <rFont val="標楷體"/>
        <family val="4"/>
        <charset val="136"/>
      </rPr>
      <t>台灣精品智慧醫療列車</t>
    </r>
    <r>
      <rPr>
        <sz val="12"/>
        <color indexed="8"/>
        <rFont val="TIahoma"/>
        <family val="2"/>
      </rPr>
      <t>-</t>
    </r>
    <r>
      <rPr>
        <sz val="12"/>
        <color indexed="8"/>
        <rFont val="標楷體"/>
        <family val="4"/>
        <charset val="136"/>
      </rPr>
      <t>照護輔具線上發表會</t>
    </r>
  </si>
  <si>
    <r>
      <rPr>
        <sz val="12"/>
        <color indexed="8"/>
        <rFont val="標楷體"/>
        <family val="4"/>
        <charset val="136"/>
      </rPr>
      <t>疫情常態下之</t>
    </r>
    <r>
      <rPr>
        <sz val="12"/>
        <color indexed="8"/>
        <rFont val="TIahoma"/>
        <family val="2"/>
      </rPr>
      <t>5G</t>
    </r>
    <r>
      <rPr>
        <sz val="12"/>
        <color indexed="8"/>
        <rFont val="標楷體"/>
        <family val="4"/>
        <charset val="136"/>
      </rPr>
      <t>遠端應用與新基礎建設商機</t>
    </r>
  </si>
  <si>
    <r>
      <rPr>
        <sz val="12"/>
        <color indexed="8"/>
        <rFont val="標楷體"/>
        <family val="4"/>
        <charset val="136"/>
      </rPr>
      <t>歐洲防疫產品發表會</t>
    </r>
  </si>
  <si>
    <r>
      <rPr>
        <sz val="12"/>
        <color indexed="8"/>
        <rFont val="標楷體"/>
        <family val="4"/>
        <charset val="136"/>
      </rPr>
      <t>台灣精品橡塑膠機械線上記者會</t>
    </r>
  </si>
  <si>
    <r>
      <rPr>
        <sz val="12"/>
        <color indexed="8"/>
        <rFont val="標楷體"/>
        <family val="4"/>
        <charset val="136"/>
      </rPr>
      <t>「</t>
    </r>
    <r>
      <rPr>
        <sz val="12"/>
        <color indexed="8"/>
        <rFont val="TIahoma"/>
        <family val="2"/>
      </rPr>
      <t>2020</t>
    </r>
    <r>
      <rPr>
        <sz val="12"/>
        <color indexed="8"/>
        <rFont val="標楷體"/>
        <family val="4"/>
        <charset val="136"/>
      </rPr>
      <t>年國際經貿機會與挑戰」產業研討會</t>
    </r>
    <r>
      <rPr>
        <sz val="12"/>
        <color indexed="8"/>
        <rFont val="TIahoma"/>
        <family val="2"/>
      </rPr>
      <t>_</t>
    </r>
    <r>
      <rPr>
        <sz val="12"/>
        <color indexed="8"/>
        <rFont val="標楷體"/>
        <family val="4"/>
        <charset val="136"/>
      </rPr>
      <t>金屬產業</t>
    </r>
  </si>
  <si>
    <r>
      <rPr>
        <sz val="12"/>
        <color indexed="8"/>
        <rFont val="標楷體"/>
        <family val="4"/>
        <charset val="136"/>
      </rPr>
      <t>臺土清真驗證合作線上座談會</t>
    </r>
  </si>
  <si>
    <t>9/23</t>
  </si>
  <si>
    <r>
      <t>2020</t>
    </r>
    <r>
      <rPr>
        <sz val="12"/>
        <color indexed="8"/>
        <rFont val="標楷體"/>
        <family val="4"/>
        <charset val="136"/>
      </rPr>
      <t>年日本東京電玩展線上展</t>
    </r>
  </si>
  <si>
    <t>9/23-9/27</t>
  </si>
  <si>
    <r>
      <rPr>
        <sz val="12"/>
        <color indexed="8"/>
        <rFont val="標楷體"/>
        <family val="4"/>
        <charset val="136"/>
      </rPr>
      <t>後疫情遇到「新基建」催生未來智慧城市</t>
    </r>
  </si>
  <si>
    <r>
      <rPr>
        <sz val="12"/>
        <color indexed="8"/>
        <rFont val="標楷體"/>
        <family val="4"/>
        <charset val="136"/>
      </rPr>
      <t>水資源政府採購洽談會</t>
    </r>
  </si>
  <si>
    <t>9/25</t>
  </si>
  <si>
    <r>
      <rPr>
        <sz val="12"/>
        <color indexed="8"/>
        <rFont val="標楷體"/>
        <family val="4"/>
        <charset val="136"/>
      </rPr>
      <t>應用數位行銷工具爭取國際商機</t>
    </r>
  </si>
  <si>
    <r>
      <rPr>
        <sz val="12"/>
        <color indexed="8"/>
        <rFont val="標楷體"/>
        <family val="4"/>
        <charset val="136"/>
      </rPr>
      <t>馬來西亞</t>
    </r>
    <r>
      <rPr>
        <sz val="12"/>
        <color indexed="8"/>
        <rFont val="TIahoma"/>
        <family val="2"/>
      </rPr>
      <t>SHINY MARKETING GROUP (M) SDN BHD</t>
    </r>
    <r>
      <rPr>
        <sz val="12"/>
        <color indexed="8"/>
        <rFont val="標楷體"/>
        <family val="4"/>
        <charset val="136"/>
      </rPr>
      <t>線上採購政策說明會及洽談會</t>
    </r>
  </si>
  <si>
    <t>9/28</t>
  </si>
  <si>
    <r>
      <rPr>
        <sz val="12"/>
        <color indexed="8"/>
        <rFont val="標楷體"/>
        <family val="4"/>
        <charset val="136"/>
      </rPr>
      <t>資通訊政府採購洽談會</t>
    </r>
  </si>
  <si>
    <r>
      <t>2020</t>
    </r>
    <r>
      <rPr>
        <sz val="12"/>
        <color indexed="8"/>
        <rFont val="標楷體"/>
        <family val="4"/>
        <charset val="136"/>
      </rPr>
      <t>年臺灣水產品及冷凍食品國際視訊洽談會</t>
    </r>
  </si>
  <si>
    <r>
      <t>2020</t>
    </r>
    <r>
      <rPr>
        <sz val="12"/>
        <color indexed="8"/>
        <rFont val="標楷體"/>
        <family val="4"/>
        <charset val="136"/>
      </rPr>
      <t>年東南亞清真產品線上拓銷團</t>
    </r>
  </si>
  <si>
    <t>10/1-11/27</t>
  </si>
  <si>
    <r>
      <t>2020</t>
    </r>
    <r>
      <rPr>
        <sz val="12"/>
        <color indexed="8"/>
        <rFont val="標楷體"/>
        <family val="4"/>
        <charset val="136"/>
      </rPr>
      <t>越南臺灣形象展</t>
    </r>
  </si>
  <si>
    <t>10/6-10/8</t>
  </si>
  <si>
    <r>
      <rPr>
        <sz val="12"/>
        <color indexed="8"/>
        <rFont val="標楷體"/>
        <family val="4"/>
        <charset val="136"/>
      </rPr>
      <t>越南台灣形象展線上展</t>
    </r>
    <r>
      <rPr>
        <sz val="12"/>
        <color indexed="8"/>
        <rFont val="TIahoma"/>
        <family val="2"/>
      </rPr>
      <t xml:space="preserve">-Taiwan in Design </t>
    </r>
    <r>
      <rPr>
        <sz val="12"/>
        <color indexed="8"/>
        <rFont val="標楷體"/>
        <family val="4"/>
        <charset val="136"/>
      </rPr>
      <t>台灣設計館</t>
    </r>
  </si>
  <si>
    <r>
      <t>2020</t>
    </r>
    <r>
      <rPr>
        <sz val="12"/>
        <color indexed="8"/>
        <rFont val="標楷體"/>
        <family val="4"/>
        <charset val="136"/>
      </rPr>
      <t>資通訊線上論壇</t>
    </r>
  </si>
  <si>
    <r>
      <t>2020</t>
    </r>
    <r>
      <rPr>
        <sz val="12"/>
        <color indexed="8"/>
        <rFont val="標楷體"/>
        <family val="4"/>
        <charset val="136"/>
      </rPr>
      <t>年歐洲商機日</t>
    </r>
  </si>
  <si>
    <t>10/7-10/8</t>
  </si>
  <si>
    <r>
      <rPr>
        <sz val="12"/>
        <color indexed="8"/>
        <rFont val="標楷體"/>
        <family val="4"/>
        <charset val="136"/>
      </rPr>
      <t>俄羅斯智慧機械線上發表會</t>
    </r>
  </si>
  <si>
    <t>10/8</t>
  </si>
  <si>
    <r>
      <rPr>
        <sz val="12"/>
        <color indexed="8"/>
        <rFont val="標楷體"/>
        <family val="4"/>
        <charset val="136"/>
      </rPr>
      <t>臺灣</t>
    </r>
    <r>
      <rPr>
        <sz val="12"/>
        <color indexed="8"/>
        <rFont val="TIahoma"/>
        <family val="2"/>
      </rPr>
      <t>COVID-19</t>
    </r>
    <r>
      <rPr>
        <sz val="12"/>
        <color indexed="8"/>
        <rFont val="標楷體"/>
        <family val="4"/>
        <charset val="136"/>
      </rPr>
      <t>解決方案線上發表會</t>
    </r>
  </si>
  <si>
    <r>
      <rPr>
        <sz val="12"/>
        <color indexed="8"/>
        <rFont val="標楷體"/>
        <family val="4"/>
        <charset val="136"/>
      </rPr>
      <t>手工具線上記者會或台灣五金展線上直播</t>
    </r>
    <r>
      <rPr>
        <sz val="12"/>
        <color indexed="8"/>
        <rFont val="TIahoma"/>
        <family val="2"/>
      </rPr>
      <t>(*</t>
    </r>
    <r>
      <rPr>
        <sz val="12"/>
        <color indexed="8"/>
        <rFont val="標楷體"/>
        <family val="4"/>
        <charset val="136"/>
      </rPr>
      <t>僅限台灣精品得獎廠商參加</t>
    </r>
    <r>
      <rPr>
        <sz val="12"/>
        <color indexed="8"/>
        <rFont val="TIahoma"/>
        <family val="2"/>
      </rPr>
      <t>)</t>
    </r>
  </si>
  <si>
    <t>10/13-10/15</t>
  </si>
  <si>
    <r>
      <rPr>
        <sz val="12"/>
        <color indexed="8"/>
        <rFont val="標楷體"/>
        <family val="4"/>
        <charset val="136"/>
      </rPr>
      <t>智慧能源產業政府採購洽談會</t>
    </r>
  </si>
  <si>
    <r>
      <t>2020</t>
    </r>
    <r>
      <rPr>
        <sz val="12"/>
        <color indexed="8"/>
        <rFont val="標楷體"/>
        <family val="4"/>
        <charset val="136"/>
      </rPr>
      <t>連鎖加盟商機日</t>
    </r>
    <r>
      <rPr>
        <sz val="12"/>
        <color indexed="8"/>
        <rFont val="TIahoma"/>
        <family val="2"/>
      </rPr>
      <t>-</t>
    </r>
    <r>
      <rPr>
        <sz val="12"/>
        <color indexed="8"/>
        <rFont val="標楷體"/>
        <family val="4"/>
        <charset val="136"/>
      </rPr>
      <t>線上視訊媒合會</t>
    </r>
    <r>
      <rPr>
        <sz val="12"/>
        <color indexed="8"/>
        <rFont val="TIahoma"/>
        <family val="2"/>
      </rPr>
      <t>(</t>
    </r>
    <r>
      <rPr>
        <sz val="12"/>
        <color indexed="8"/>
        <rFont val="標楷體"/>
        <family val="4"/>
        <charset val="136"/>
      </rPr>
      <t>二</t>
    </r>
    <r>
      <rPr>
        <sz val="12"/>
        <color indexed="8"/>
        <rFont val="TIahoma"/>
        <family val="2"/>
      </rPr>
      <t>)</t>
    </r>
  </si>
  <si>
    <r>
      <t>2020</t>
    </r>
    <r>
      <rPr>
        <sz val="12"/>
        <color indexed="8"/>
        <rFont val="標楷體"/>
        <family val="4"/>
        <charset val="136"/>
      </rPr>
      <t>印尼臺灣形象展</t>
    </r>
  </si>
  <si>
    <t>10/14-10/16</t>
  </si>
  <si>
    <r>
      <rPr>
        <sz val="12"/>
        <color indexed="8"/>
        <rFont val="標楷體"/>
        <family val="4"/>
        <charset val="136"/>
      </rPr>
      <t>進出口廠商與跨境電商之物流操作實務說明會</t>
    </r>
  </si>
  <si>
    <t>10/15</t>
  </si>
  <si>
    <r>
      <t>2020</t>
    </r>
    <r>
      <rPr>
        <sz val="12"/>
        <color indexed="8"/>
        <rFont val="標楷體"/>
        <family val="4"/>
        <charset val="136"/>
      </rPr>
      <t>年美國商機日</t>
    </r>
  </si>
  <si>
    <t>10/15-10/16</t>
  </si>
  <si>
    <t>醫療及照護產業論壇</t>
    <phoneticPr fontId="6" type="noConversion"/>
  </si>
  <si>
    <r>
      <rPr>
        <sz val="12"/>
        <color indexed="8"/>
        <rFont val="標楷體"/>
        <family val="4"/>
        <charset val="136"/>
      </rPr>
      <t>第</t>
    </r>
    <r>
      <rPr>
        <sz val="12"/>
        <color indexed="8"/>
        <rFont val="TIahoma"/>
        <family val="2"/>
      </rPr>
      <t>128</t>
    </r>
    <r>
      <rPr>
        <sz val="12"/>
        <color indexed="8"/>
        <rFont val="標楷體"/>
        <family val="4"/>
        <charset val="136"/>
      </rPr>
      <t>屆中國進出口商品交易會</t>
    </r>
    <r>
      <rPr>
        <sz val="12"/>
        <color indexed="8"/>
        <rFont val="TIahoma"/>
        <family val="2"/>
      </rPr>
      <t>(</t>
    </r>
    <r>
      <rPr>
        <sz val="12"/>
        <color indexed="8"/>
        <rFont val="標楷體"/>
        <family val="4"/>
        <charset val="136"/>
      </rPr>
      <t>秋季廣交會</t>
    </r>
    <r>
      <rPr>
        <sz val="12"/>
        <color indexed="8"/>
        <rFont val="TIahoma"/>
        <family val="2"/>
      </rPr>
      <t>)</t>
    </r>
  </si>
  <si>
    <t>10/15-10/24</t>
  </si>
  <si>
    <r>
      <rPr>
        <sz val="12"/>
        <color indexed="8"/>
        <rFont val="標楷體"/>
        <family val="4"/>
        <charset val="136"/>
      </rPr>
      <t>海外市場調查線上說明會</t>
    </r>
  </si>
  <si>
    <t>10/15-12/10</t>
  </si>
  <si>
    <r>
      <rPr>
        <sz val="12"/>
        <color indexed="8"/>
        <rFont val="標楷體"/>
        <family val="4"/>
        <charset val="136"/>
      </rPr>
      <t>前進新南向</t>
    </r>
    <r>
      <rPr>
        <sz val="12"/>
        <color indexed="8"/>
        <rFont val="TIahoma"/>
        <family val="2"/>
      </rPr>
      <t xml:space="preserve"> – </t>
    </r>
    <r>
      <rPr>
        <sz val="12"/>
        <color indexed="8"/>
        <rFont val="標楷體"/>
        <family val="4"/>
        <charset val="136"/>
      </rPr>
      <t>醫療設備暨創新產品線上商機交流會</t>
    </r>
  </si>
  <si>
    <r>
      <rPr>
        <sz val="12"/>
        <color indexed="8"/>
        <rFont val="標楷體"/>
        <family val="4"/>
        <charset val="136"/>
      </rPr>
      <t>北美臺灣珍奶產業線上採購日</t>
    </r>
    <r>
      <rPr>
        <sz val="12"/>
        <color indexed="8"/>
        <rFont val="TIahoma"/>
        <family val="2"/>
      </rPr>
      <t>-</t>
    </r>
    <r>
      <rPr>
        <sz val="12"/>
        <color indexed="8"/>
        <rFont val="標楷體"/>
        <family val="4"/>
        <charset val="136"/>
      </rPr>
      <t>美西場</t>
    </r>
  </si>
  <si>
    <r>
      <rPr>
        <sz val="12"/>
        <color indexed="8"/>
        <rFont val="標楷體"/>
        <family val="4"/>
        <charset val="136"/>
      </rPr>
      <t>「玩在疫起</t>
    </r>
    <r>
      <rPr>
        <sz val="12"/>
        <color indexed="8"/>
        <rFont val="TIahoma"/>
        <family val="2"/>
      </rPr>
      <t>-</t>
    </r>
    <r>
      <rPr>
        <sz val="12"/>
        <color indexed="8"/>
        <rFont val="標楷體"/>
        <family val="4"/>
        <charset val="136"/>
      </rPr>
      <t>益智玩具」線上發表會暨洽談會</t>
    </r>
  </si>
  <si>
    <r>
      <rPr>
        <sz val="12"/>
        <color indexed="8"/>
        <rFont val="標楷體"/>
        <family val="4"/>
        <charset val="136"/>
      </rPr>
      <t>印尼智慧城市線上論壇</t>
    </r>
    <r>
      <rPr>
        <sz val="12"/>
        <color indexed="8"/>
        <rFont val="TIahoma"/>
        <family val="2"/>
      </rPr>
      <t>(*</t>
    </r>
    <r>
      <rPr>
        <sz val="12"/>
        <color indexed="8"/>
        <rFont val="標楷體"/>
        <family val="4"/>
        <charset val="136"/>
      </rPr>
      <t>僅限台灣精品得獎廠商參加</t>
    </r>
    <r>
      <rPr>
        <sz val="12"/>
        <color indexed="8"/>
        <rFont val="TIahoma"/>
        <family val="2"/>
      </rPr>
      <t>)</t>
    </r>
  </si>
  <si>
    <t>10/19-10/23</t>
  </si>
  <si>
    <r>
      <rPr>
        <sz val="12"/>
        <color indexed="8"/>
        <rFont val="標楷體"/>
        <family val="4"/>
        <charset val="136"/>
      </rPr>
      <t>新南向行銷拓展協助方案：東協市場拓銷秘笈</t>
    </r>
    <r>
      <rPr>
        <sz val="12"/>
        <color indexed="8"/>
        <rFont val="TIahoma"/>
        <family val="2"/>
      </rPr>
      <t>-</t>
    </r>
    <r>
      <rPr>
        <sz val="12"/>
        <color indexed="8"/>
        <rFont val="標楷體"/>
        <family val="4"/>
        <charset val="136"/>
      </rPr>
      <t>錢進印馬泰市場</t>
    </r>
  </si>
  <si>
    <r>
      <rPr>
        <sz val="12"/>
        <color indexed="8"/>
        <rFont val="標楷體"/>
        <family val="4"/>
        <charset val="136"/>
      </rPr>
      <t>台灣精品汽車安全及照明產品線上發表會</t>
    </r>
    <r>
      <rPr>
        <sz val="12"/>
        <color indexed="8"/>
        <rFont val="TIahoma"/>
        <family val="2"/>
      </rPr>
      <t>(*</t>
    </r>
    <r>
      <rPr>
        <sz val="12"/>
        <color indexed="8"/>
        <rFont val="標楷體"/>
        <family val="4"/>
        <charset val="136"/>
      </rPr>
      <t>僅限台灣精品得獎廠商參加</t>
    </r>
    <r>
      <rPr>
        <sz val="12"/>
        <color indexed="8"/>
        <rFont val="TIahoma"/>
        <family val="2"/>
      </rPr>
      <t>)</t>
    </r>
  </si>
  <si>
    <r>
      <rPr>
        <sz val="12"/>
        <color indexed="8"/>
        <rFont val="標楷體"/>
        <family val="4"/>
        <charset val="136"/>
      </rPr>
      <t>疫情後台商兩岸融資操作實務</t>
    </r>
  </si>
  <si>
    <t>汽車零配件產業論壇</t>
    <phoneticPr fontId="6" type="noConversion"/>
  </si>
  <si>
    <t>10/21-10/23</t>
  </si>
  <si>
    <r>
      <t>2020</t>
    </r>
    <r>
      <rPr>
        <sz val="12"/>
        <color indexed="8"/>
        <rFont val="標楷體"/>
        <family val="4"/>
        <charset val="136"/>
      </rPr>
      <t>年拉丁美洲商機日</t>
    </r>
  </si>
  <si>
    <r>
      <rPr>
        <sz val="12"/>
        <color indexed="8"/>
        <rFont val="標楷體"/>
        <family val="4"/>
        <charset val="136"/>
      </rPr>
      <t>國際食品通路商採購大會</t>
    </r>
    <r>
      <rPr>
        <sz val="12"/>
        <color indexed="8"/>
        <rFont val="TIahoma"/>
        <family val="2"/>
      </rPr>
      <t>-</t>
    </r>
    <r>
      <rPr>
        <sz val="12"/>
        <color indexed="8"/>
        <rFont val="標楷體"/>
        <family val="4"/>
        <charset val="136"/>
      </rPr>
      <t>高雄場</t>
    </r>
  </si>
  <si>
    <r>
      <t>2020</t>
    </r>
    <r>
      <rPr>
        <sz val="12"/>
        <color indexed="8"/>
        <rFont val="標楷體"/>
        <family val="4"/>
        <charset val="136"/>
      </rPr>
      <t>年東北非市場貿易布局團</t>
    </r>
    <r>
      <rPr>
        <sz val="12"/>
        <color indexed="8"/>
        <rFont val="TIahoma"/>
        <family val="2"/>
      </rPr>
      <t>(</t>
    </r>
    <r>
      <rPr>
        <sz val="12"/>
        <color indexed="8"/>
        <rFont val="標楷體"/>
        <family val="4"/>
        <charset val="136"/>
      </rPr>
      <t>線上拓銷團</t>
    </r>
    <r>
      <rPr>
        <sz val="12"/>
        <color indexed="8"/>
        <rFont val="TIahoma"/>
        <family val="2"/>
      </rPr>
      <t>)</t>
    </r>
  </si>
  <si>
    <t>10/26-10/27</t>
  </si>
  <si>
    <r>
      <rPr>
        <sz val="12"/>
        <color indexed="8"/>
        <rFont val="標楷體"/>
        <family val="4"/>
        <charset val="136"/>
      </rPr>
      <t>馬來西亞臺日企業合作線上研討會</t>
    </r>
  </si>
  <si>
    <r>
      <t>2020</t>
    </r>
    <r>
      <rPr>
        <sz val="12"/>
        <color indexed="8"/>
        <rFont val="標楷體"/>
        <family val="4"/>
        <charset val="136"/>
      </rPr>
      <t>年南亞線上商機日</t>
    </r>
  </si>
  <si>
    <t>10/28</t>
  </si>
  <si>
    <r>
      <t>2020</t>
    </r>
    <r>
      <rPr>
        <sz val="12"/>
        <color indexed="8"/>
        <rFont val="標楷體"/>
        <family val="4"/>
        <charset val="136"/>
      </rPr>
      <t>中東歐市場拓銷團</t>
    </r>
    <r>
      <rPr>
        <sz val="12"/>
        <color indexed="8"/>
        <rFont val="TIahoma"/>
        <family val="2"/>
      </rPr>
      <t>(</t>
    </r>
    <r>
      <rPr>
        <sz val="12"/>
        <color indexed="8"/>
        <rFont val="標楷體"/>
        <family val="4"/>
        <charset val="136"/>
      </rPr>
      <t>秋季團</t>
    </r>
    <r>
      <rPr>
        <sz val="12"/>
        <color indexed="8"/>
        <rFont val="TIahoma"/>
        <family val="2"/>
      </rPr>
      <t>)</t>
    </r>
    <phoneticPr fontId="6" type="noConversion"/>
  </si>
  <si>
    <r>
      <t xml:space="preserve"> </t>
    </r>
    <r>
      <rPr>
        <sz val="12"/>
        <color indexed="8"/>
        <rFont val="標楷體"/>
        <family val="4"/>
        <charset val="136"/>
      </rPr>
      <t>台灣安控產品於防疫應用</t>
    </r>
  </si>
  <si>
    <r>
      <rPr>
        <sz val="12"/>
        <color indexed="8"/>
        <rFont val="標楷體"/>
        <family val="4"/>
        <charset val="136"/>
      </rPr>
      <t>台灣精品建材及扣件線上產品發表會</t>
    </r>
    <r>
      <rPr>
        <sz val="12"/>
        <color indexed="8"/>
        <rFont val="TIahoma"/>
        <family val="2"/>
      </rPr>
      <t xml:space="preserve"> </t>
    </r>
  </si>
  <si>
    <t>10/30</t>
  </si>
  <si>
    <r>
      <rPr>
        <sz val="12"/>
        <color indexed="8"/>
        <rFont val="標楷體"/>
        <family val="4"/>
        <charset val="136"/>
      </rPr>
      <t>菲律賓智慧交通商機解析</t>
    </r>
  </si>
  <si>
    <r>
      <rPr>
        <sz val="12"/>
        <color indexed="8"/>
        <rFont val="標楷體"/>
        <family val="4"/>
        <charset val="136"/>
      </rPr>
      <t>台東農產食品國際貿易行銷研習會</t>
    </r>
  </si>
  <si>
    <r>
      <rPr>
        <sz val="12"/>
        <color indexed="8"/>
        <rFont val="標楷體"/>
        <family val="4"/>
        <charset val="136"/>
      </rPr>
      <t>機車產業線上記者會或線上媒體團</t>
    </r>
    <r>
      <rPr>
        <sz val="12"/>
        <color indexed="8"/>
        <rFont val="TIahoma"/>
        <family val="2"/>
      </rPr>
      <t>(*</t>
    </r>
    <r>
      <rPr>
        <sz val="12"/>
        <color indexed="8"/>
        <rFont val="標楷體"/>
        <family val="4"/>
        <charset val="136"/>
      </rPr>
      <t>僅限台灣精品得獎廠商參加</t>
    </r>
    <r>
      <rPr>
        <sz val="12"/>
        <color indexed="8"/>
        <rFont val="TIahoma"/>
        <family val="2"/>
      </rPr>
      <t>)</t>
    </r>
  </si>
  <si>
    <t>11/1-11/30</t>
  </si>
  <si>
    <r>
      <t>2020EEN</t>
    </r>
    <r>
      <rPr>
        <sz val="12"/>
        <color indexed="8"/>
        <rFont val="標楷體"/>
        <family val="4"/>
        <charset val="136"/>
      </rPr>
      <t>線上醫療產業論壇</t>
    </r>
  </si>
  <si>
    <t>11/3</t>
  </si>
  <si>
    <r>
      <t>2020</t>
    </r>
    <r>
      <rPr>
        <sz val="12"/>
        <color indexed="8"/>
        <rFont val="標楷體"/>
        <family val="4"/>
        <charset val="136"/>
      </rPr>
      <t>年冷鏈商機交流媒合會</t>
    </r>
  </si>
  <si>
    <r>
      <rPr>
        <sz val="12"/>
        <color indexed="8"/>
        <rFont val="標楷體"/>
        <family val="4"/>
        <charset val="136"/>
      </rPr>
      <t>中小企業在商場上應如何自保？淺談合約管理與智財管理</t>
    </r>
  </si>
  <si>
    <r>
      <t>2020</t>
    </r>
    <r>
      <rPr>
        <sz val="12"/>
        <color indexed="8"/>
        <rFont val="標楷體"/>
        <family val="4"/>
        <charset val="136"/>
      </rPr>
      <t>年智慧方案、汽車零配件及資通訊產業中東線上拓銷團</t>
    </r>
  </si>
  <si>
    <t>11/3-11/4</t>
  </si>
  <si>
    <r>
      <t>2020</t>
    </r>
    <r>
      <rPr>
        <sz val="12"/>
        <color indexed="8"/>
        <rFont val="標楷體"/>
        <family val="4"/>
        <charset val="136"/>
      </rPr>
      <t>泰國臺灣形象展</t>
    </r>
  </si>
  <si>
    <t>11/4-11/6</t>
  </si>
  <si>
    <r>
      <rPr>
        <sz val="12"/>
        <color indexed="8"/>
        <rFont val="標楷體"/>
        <family val="4"/>
        <charset val="136"/>
      </rPr>
      <t>泰國台灣形象展線上展</t>
    </r>
    <r>
      <rPr>
        <sz val="12"/>
        <color indexed="8"/>
        <rFont val="TIahoma"/>
        <family val="2"/>
      </rPr>
      <t xml:space="preserve">-Taiwan in Design </t>
    </r>
    <r>
      <rPr>
        <sz val="12"/>
        <color indexed="8"/>
        <rFont val="標楷體"/>
        <family val="4"/>
        <charset val="136"/>
      </rPr>
      <t>台灣設計館</t>
    </r>
  </si>
  <si>
    <r>
      <rPr>
        <sz val="12"/>
        <color indexed="8"/>
        <rFont val="標楷體"/>
        <family val="4"/>
        <charset val="136"/>
      </rPr>
      <t>台灣精品資通訊線上研討會</t>
    </r>
    <r>
      <rPr>
        <sz val="12"/>
        <color indexed="8"/>
        <rFont val="TIahoma"/>
        <family val="2"/>
      </rPr>
      <t>(2020</t>
    </r>
    <r>
      <rPr>
        <sz val="12"/>
        <color indexed="8"/>
        <rFont val="標楷體"/>
        <family val="4"/>
        <charset val="136"/>
      </rPr>
      <t>泰國臺灣形象展周邊活動</t>
    </r>
    <r>
      <rPr>
        <sz val="12"/>
        <color indexed="8"/>
        <rFont val="TIahoma"/>
        <family val="2"/>
      </rPr>
      <t>)</t>
    </r>
  </si>
  <si>
    <r>
      <rPr>
        <sz val="12"/>
        <color indexed="8"/>
        <rFont val="標楷體"/>
        <family val="4"/>
        <charset val="136"/>
      </rPr>
      <t>「利用網路行銷拓展國際市場」說明會</t>
    </r>
  </si>
  <si>
    <r>
      <rPr>
        <sz val="12"/>
        <color indexed="8"/>
        <rFont val="標楷體"/>
        <family val="4"/>
        <charset val="136"/>
      </rPr>
      <t>臺非企業論壇</t>
    </r>
  </si>
  <si>
    <r>
      <rPr>
        <sz val="12"/>
        <color indexed="8"/>
        <rFont val="標楷體"/>
        <family val="4"/>
        <charset val="136"/>
      </rPr>
      <t>馬來西亞臺日企業合作線上媒合會</t>
    </r>
  </si>
  <si>
    <r>
      <t>2020</t>
    </r>
    <r>
      <rPr>
        <sz val="12"/>
        <color indexed="8"/>
        <rFont val="標楷體"/>
        <family val="4"/>
        <charset val="136"/>
      </rPr>
      <t>年居家休閒食品新產品線上發表及洽談會</t>
    </r>
  </si>
  <si>
    <t>11/11-11/19</t>
  </si>
  <si>
    <r>
      <t>2020</t>
    </r>
    <r>
      <rPr>
        <sz val="12"/>
        <color indexed="8"/>
        <rFont val="標楷體"/>
        <family val="4"/>
        <charset val="136"/>
      </rPr>
      <t>年非洲商機日暨採購線上洽談會</t>
    </r>
  </si>
  <si>
    <t>11/12</t>
  </si>
  <si>
    <r>
      <t>2020</t>
    </r>
    <r>
      <rPr>
        <sz val="12"/>
        <color indexed="8"/>
        <rFont val="標楷體"/>
        <family val="4"/>
        <charset val="136"/>
      </rPr>
      <t>年亞西（沙烏地）線上商機日暨董事長與麥加商工會領袖意見交流</t>
    </r>
  </si>
  <si>
    <t>11/17</t>
  </si>
  <si>
    <r>
      <rPr>
        <sz val="12"/>
        <color indexed="8"/>
        <rFont val="標楷體"/>
        <family val="4"/>
        <charset val="136"/>
      </rPr>
      <t>「如何利用網路行銷開發國外訂單」研討會</t>
    </r>
  </si>
  <si>
    <r>
      <rPr>
        <sz val="12"/>
        <color indexed="8"/>
        <rFont val="標楷體"/>
        <family val="4"/>
        <charset val="136"/>
      </rPr>
      <t>塑造新契機</t>
    </r>
  </si>
  <si>
    <t>11/18</t>
  </si>
  <si>
    <r>
      <t>2020</t>
    </r>
    <r>
      <rPr>
        <sz val="12"/>
        <color indexed="8"/>
        <rFont val="標楷體"/>
        <family val="4"/>
        <charset val="136"/>
      </rPr>
      <t>年馬來西亞世界資訊科技大會</t>
    </r>
    <r>
      <rPr>
        <sz val="12"/>
        <color indexed="8"/>
        <rFont val="TIahoma"/>
        <family val="2"/>
      </rPr>
      <t>(WCIT)</t>
    </r>
    <r>
      <rPr>
        <sz val="12"/>
        <color indexed="8"/>
        <rFont val="標楷體"/>
        <family val="4"/>
        <charset val="136"/>
      </rPr>
      <t xml:space="preserve">設置台灣精品館
</t>
    </r>
    <r>
      <rPr>
        <sz val="12"/>
        <color indexed="8"/>
        <rFont val="TIahoma"/>
        <family val="2"/>
      </rPr>
      <t>(*</t>
    </r>
    <r>
      <rPr>
        <sz val="12"/>
        <color indexed="8"/>
        <rFont val="標楷體"/>
        <family val="4"/>
        <charset val="136"/>
      </rPr>
      <t>僅限台灣精品得獎廠商參加</t>
    </r>
    <r>
      <rPr>
        <sz val="12"/>
        <color indexed="8"/>
        <rFont val="TIahoma"/>
        <family val="2"/>
      </rPr>
      <t>)</t>
    </r>
  </si>
  <si>
    <t>11/18-11/20</t>
  </si>
  <si>
    <r>
      <rPr>
        <sz val="12"/>
        <color indexed="8"/>
        <rFont val="標楷體"/>
        <family val="4"/>
        <charset val="136"/>
      </rPr>
      <t>稅務系統線上發表會</t>
    </r>
  </si>
  <si>
    <r>
      <rPr>
        <sz val="12"/>
        <color indexed="8"/>
        <rFont val="標楷體"/>
        <family val="4"/>
        <charset val="136"/>
      </rPr>
      <t>國際商務禮儀</t>
    </r>
  </si>
  <si>
    <r>
      <rPr>
        <sz val="12"/>
        <color indexed="8"/>
        <rFont val="標楷體"/>
        <family val="4"/>
        <charset val="136"/>
      </rPr>
      <t>再生能源、環保</t>
    </r>
  </si>
  <si>
    <r>
      <t>2020</t>
    </r>
    <r>
      <rPr>
        <sz val="12"/>
        <color indexed="8"/>
        <rFont val="標楷體"/>
        <family val="4"/>
        <charset val="136"/>
      </rPr>
      <t>馬來西亞臺灣形象展</t>
    </r>
  </si>
  <si>
    <t>11/25-11/27</t>
  </si>
  <si>
    <r>
      <rPr>
        <sz val="12"/>
        <color indexed="8"/>
        <rFont val="標楷體"/>
        <family val="4"/>
        <charset val="136"/>
      </rPr>
      <t>馬來西亞台灣形象展線上展</t>
    </r>
    <r>
      <rPr>
        <sz val="12"/>
        <color indexed="8"/>
        <rFont val="TIahoma"/>
        <family val="2"/>
      </rPr>
      <t xml:space="preserve">-Taiwan in Design </t>
    </r>
    <r>
      <rPr>
        <sz val="12"/>
        <color indexed="8"/>
        <rFont val="標楷體"/>
        <family val="4"/>
        <charset val="136"/>
      </rPr>
      <t>台灣設計館</t>
    </r>
  </si>
  <si>
    <r>
      <rPr>
        <sz val="12"/>
        <color indexed="8"/>
        <rFont val="標楷體"/>
        <family val="4"/>
        <charset val="136"/>
      </rPr>
      <t>歐、亞零接觸商機發表會</t>
    </r>
  </si>
  <si>
    <r>
      <rPr>
        <sz val="12"/>
        <color indexed="8"/>
        <rFont val="標楷體"/>
        <family val="4"/>
        <charset val="136"/>
      </rPr>
      <t>台灣精品環保生活線上發表會</t>
    </r>
  </si>
  <si>
    <r>
      <rPr>
        <sz val="12"/>
        <color indexed="8"/>
        <rFont val="標楷體"/>
        <family val="4"/>
        <charset val="136"/>
      </rPr>
      <t>疫情時期有感效行銷研討會</t>
    </r>
    <r>
      <rPr>
        <sz val="12"/>
        <color indexed="8"/>
        <rFont val="TIahoma"/>
        <family val="2"/>
      </rPr>
      <t>-</t>
    </r>
    <r>
      <rPr>
        <sz val="12"/>
        <color indexed="8"/>
        <rFont val="標楷體"/>
        <family val="4"/>
        <charset val="136"/>
      </rPr>
      <t>店頭</t>
    </r>
    <r>
      <rPr>
        <sz val="12"/>
        <color indexed="8"/>
        <rFont val="TIahoma"/>
        <family val="2"/>
      </rPr>
      <t>X</t>
    </r>
    <r>
      <rPr>
        <sz val="12"/>
        <color indexed="8"/>
        <rFont val="標楷體"/>
        <family val="4"/>
        <charset val="136"/>
      </rPr>
      <t>社群</t>
    </r>
    <r>
      <rPr>
        <sz val="12"/>
        <color indexed="8"/>
        <rFont val="TIahoma"/>
        <family val="2"/>
      </rPr>
      <t>X</t>
    </r>
    <r>
      <rPr>
        <sz val="12"/>
        <color indexed="8"/>
        <rFont val="標楷體"/>
        <family val="4"/>
        <charset val="136"/>
      </rPr>
      <t>影音</t>
    </r>
  </si>
  <si>
    <r>
      <rPr>
        <sz val="12"/>
        <color indexed="8"/>
        <rFont val="標楷體"/>
        <family val="4"/>
        <charset val="136"/>
      </rPr>
      <t>非洲政府採購商機說明會</t>
    </r>
  </si>
  <si>
    <r>
      <rPr>
        <sz val="12"/>
        <color indexed="8"/>
        <rFont val="標楷體"/>
        <family val="4"/>
        <charset val="136"/>
      </rPr>
      <t>印度資通訊通路商論壇及洽談會</t>
    </r>
    <r>
      <rPr>
        <sz val="12"/>
        <color indexed="8"/>
        <rFont val="TIahoma"/>
        <family val="2"/>
      </rPr>
      <t>(*</t>
    </r>
    <r>
      <rPr>
        <sz val="12"/>
        <color indexed="8"/>
        <rFont val="標楷體"/>
        <family val="4"/>
        <charset val="136"/>
      </rPr>
      <t>僅限台灣精品得獎廠商參加</t>
    </r>
    <r>
      <rPr>
        <sz val="12"/>
        <color indexed="8"/>
        <rFont val="TIahoma"/>
        <family val="2"/>
      </rPr>
      <t>)</t>
    </r>
  </si>
  <si>
    <t>12/15-12/16</t>
  </si>
  <si>
    <r>
      <t>2020</t>
    </r>
    <r>
      <rPr>
        <sz val="12"/>
        <color indexed="8"/>
        <rFont val="標楷體"/>
        <family val="4"/>
        <charset val="136"/>
      </rPr>
      <t>線上印度臺灣形象展</t>
    </r>
  </si>
  <si>
    <t>12/16-12/18</t>
  </si>
  <si>
    <r>
      <rPr>
        <sz val="12"/>
        <color indexed="8"/>
        <rFont val="標楷體"/>
        <family val="4"/>
        <charset val="136"/>
      </rPr>
      <t>臺灣國際清真產品採購大會</t>
    </r>
  </si>
  <si>
    <r>
      <rPr>
        <sz val="12"/>
        <color indexed="8"/>
        <rFont val="標楷體"/>
        <family val="4"/>
        <charset val="136"/>
      </rPr>
      <t>第四季非洲市場說明會</t>
    </r>
  </si>
  <si>
    <t>12/23</t>
  </si>
  <si>
    <r>
      <rPr>
        <sz val="12"/>
        <color indexed="8"/>
        <rFont val="標楷體"/>
        <family val="4"/>
        <charset val="136"/>
      </rPr>
      <t>新情勢下數位電商轉型實務策略</t>
    </r>
  </si>
  <si>
    <t>12/25</t>
  </si>
  <si>
    <r>
      <rPr>
        <sz val="12"/>
        <color indexed="8"/>
        <rFont val="標楷體"/>
        <family val="4"/>
        <charset val="136"/>
      </rPr>
      <t>活動屬性代碼</t>
    </r>
    <r>
      <rPr>
        <sz val="12"/>
        <color indexed="8"/>
        <rFont val="TIahoma"/>
        <family val="2"/>
      </rPr>
      <t>—1:</t>
    </r>
    <r>
      <rPr>
        <sz val="12"/>
        <color indexed="8"/>
        <rFont val="標楷體"/>
        <family val="4"/>
        <charset val="136"/>
      </rPr>
      <t>參展團、</t>
    </r>
    <r>
      <rPr>
        <sz val="12"/>
        <color indexed="8"/>
        <rFont val="TIahoma"/>
        <family val="2"/>
      </rPr>
      <t>2:</t>
    </r>
    <r>
      <rPr>
        <sz val="12"/>
        <color indexed="8"/>
        <rFont val="標楷體"/>
        <family val="4"/>
        <charset val="136"/>
      </rPr>
      <t>拓銷團、</t>
    </r>
    <r>
      <rPr>
        <sz val="12"/>
        <color indexed="8"/>
        <rFont val="TIahoma"/>
        <family val="2"/>
      </rPr>
      <t>3:</t>
    </r>
    <r>
      <rPr>
        <sz val="12"/>
        <color indexed="8"/>
        <rFont val="標楷體"/>
        <family val="4"/>
        <charset val="136"/>
      </rPr>
      <t>形象推廣、</t>
    </r>
    <r>
      <rPr>
        <sz val="12"/>
        <color indexed="8"/>
        <rFont val="TIahoma"/>
        <family val="2"/>
      </rPr>
      <t>4:</t>
    </r>
    <r>
      <rPr>
        <sz val="12"/>
        <color indexed="8"/>
        <rFont val="標楷體"/>
        <family val="4"/>
        <charset val="136"/>
      </rPr>
      <t>研討會</t>
    </r>
    <r>
      <rPr>
        <sz val="12"/>
        <color indexed="8"/>
        <rFont val="TIahoma"/>
        <family val="2"/>
      </rPr>
      <t>/</t>
    </r>
    <r>
      <rPr>
        <sz val="12"/>
        <color indexed="8"/>
        <rFont val="標楷體"/>
        <family val="4"/>
        <charset val="136"/>
      </rPr>
      <t>說明會、</t>
    </r>
    <r>
      <rPr>
        <sz val="12"/>
        <color indexed="8"/>
        <rFont val="TIahoma"/>
        <family val="2"/>
      </rPr>
      <t>5:</t>
    </r>
    <r>
      <rPr>
        <sz val="12"/>
        <color indexed="8"/>
        <rFont val="標楷體"/>
        <family val="4"/>
        <charset val="136"/>
      </rPr>
      <t>人才培訓、</t>
    </r>
    <r>
      <rPr>
        <sz val="12"/>
        <color indexed="8"/>
        <rFont val="TIahoma"/>
        <family val="2"/>
      </rPr>
      <t xml:space="preserve">6: </t>
    </r>
    <r>
      <rPr>
        <sz val="12"/>
        <color indexed="8"/>
        <rFont val="標楷體"/>
        <family val="4"/>
        <charset val="136"/>
      </rPr>
      <t>採購洽談、</t>
    </r>
    <r>
      <rPr>
        <sz val="12"/>
        <color indexed="8"/>
        <rFont val="TIahoma"/>
        <family val="2"/>
      </rPr>
      <t>7:</t>
    </r>
    <r>
      <rPr>
        <sz val="12"/>
        <color indexed="8"/>
        <rFont val="標楷體"/>
        <family val="4"/>
        <charset val="136"/>
      </rPr>
      <t>諮詢輔導、</t>
    </r>
    <r>
      <rPr>
        <sz val="12"/>
        <color indexed="8"/>
        <rFont val="TIahoma"/>
        <family val="2"/>
      </rPr>
      <t>8:</t>
    </r>
    <r>
      <rPr>
        <sz val="12"/>
        <color indexed="8"/>
        <rFont val="標楷體"/>
        <family val="4"/>
        <charset val="136"/>
      </rPr>
      <t>其他活動。</t>
    </r>
    <phoneticPr fontId="6" type="noConversion"/>
  </si>
  <si>
    <r>
      <rPr>
        <sz val="12"/>
        <color indexed="8"/>
        <rFont val="標楷體"/>
        <family val="4"/>
        <charset val="136"/>
      </rPr>
      <t>舉辦地點代碼</t>
    </r>
    <r>
      <rPr>
        <sz val="12"/>
        <color indexed="8"/>
        <rFont val="TIahoma"/>
        <family val="2"/>
      </rPr>
      <t>—1:</t>
    </r>
    <r>
      <rPr>
        <sz val="12"/>
        <color indexed="8"/>
        <rFont val="標楷體"/>
        <family val="4"/>
        <charset val="136"/>
      </rPr>
      <t>國內、</t>
    </r>
    <r>
      <rPr>
        <sz val="12"/>
        <color indexed="8"/>
        <rFont val="TIahoma"/>
        <family val="2"/>
      </rPr>
      <t>2:</t>
    </r>
    <r>
      <rPr>
        <sz val="12"/>
        <color indexed="8"/>
        <rFont val="標楷體"/>
        <family val="4"/>
        <charset val="136"/>
      </rPr>
      <t>海外。</t>
    </r>
    <phoneticPr fontId="6" type="noConversion"/>
  </si>
  <si>
    <t>拓銷活動屬性分類說明</t>
    <phoneticPr fontId="59" type="noConversion"/>
  </si>
  <si>
    <t>拓銷活動舉辦地點</t>
    <phoneticPr fontId="6" type="noConversion"/>
  </si>
  <si>
    <t>代碼</t>
    <phoneticPr fontId="6" type="noConversion"/>
  </si>
  <si>
    <t>屬性</t>
    <phoneticPr fontId="6" type="noConversion"/>
  </si>
  <si>
    <t>活動</t>
    <phoneticPr fontId="6" type="noConversion"/>
  </si>
  <si>
    <t>舉辦地點</t>
    <phoneticPr fontId="6" type="noConversion"/>
  </si>
  <si>
    <t>參展團</t>
    <phoneticPr fontId="6" type="noConversion"/>
  </si>
  <si>
    <t>各式參展團(含形象展)</t>
    <phoneticPr fontId="6" type="noConversion"/>
  </si>
  <si>
    <t>國內</t>
    <phoneticPr fontId="6" type="noConversion"/>
  </si>
  <si>
    <t>各式拓銷團(含案源開發團)</t>
    <phoneticPr fontId="6" type="noConversion"/>
  </si>
  <si>
    <t>海外</t>
    <phoneticPr fontId="6" type="noConversion"/>
  </si>
  <si>
    <t>台灣精品選拔、○○展設置台灣精品(形象、設計、…)館</t>
    <phoneticPr fontId="6" type="noConversion"/>
  </si>
  <si>
    <t>商機說明(交流、分享)會、研討會、座談會、講座、論壇、成果發表會、案例(個案)分享…</t>
    <phoneticPr fontId="6" type="noConversion"/>
  </si>
  <si>
    <t>國際企業經營班、經貿專題班、產業專班、特殊外語班、新南向人才儲備專班、台灣經貿網會員教育訓練</t>
    <phoneticPr fontId="6" type="noConversion"/>
  </si>
  <si>
    <t>採購洽談</t>
    <phoneticPr fontId="6" type="noConversion"/>
  </si>
  <si>
    <t>採購大會、商機媒合、交易會、新南向國家企業家聯誼茶會</t>
    <phoneticPr fontId="6" type="noConversion"/>
  </si>
  <si>
    <t>國際行銷諮詢、整合行銷、網路行銷</t>
    <phoneticPr fontId="6" type="noConversion"/>
  </si>
  <si>
    <t>其他活動</t>
    <phoneticPr fontId="6" type="noConversion"/>
  </si>
  <si>
    <t>公益活動路跑、親子活動、自行車嘉年華…</t>
    <phoneticPr fontId="6" type="noConversion"/>
  </si>
  <si>
    <r>
      <rPr>
        <b/>
        <sz val="12"/>
        <color indexed="8"/>
        <rFont val="標楷體"/>
        <family val="4"/>
        <charset val="136"/>
      </rPr>
      <t>中華民國</t>
    </r>
    <r>
      <rPr>
        <b/>
        <sz val="12"/>
        <color indexed="8"/>
        <rFont val="Times New Roman"/>
        <family val="1"/>
      </rPr>
      <t>110</t>
    </r>
    <r>
      <rPr>
        <b/>
        <sz val="12"/>
        <color indexed="8"/>
        <rFont val="標楷體"/>
        <family val="4"/>
        <charset val="136"/>
      </rPr>
      <t xml:space="preserve">年度
</t>
    </r>
    <r>
      <rPr>
        <b/>
        <sz val="12"/>
        <color indexed="8"/>
        <rFont val="Times New Roman"/>
        <family val="1"/>
      </rPr>
      <t>2021</t>
    </r>
    <phoneticPr fontId="6" type="noConversion"/>
  </si>
  <si>
    <r>
      <rPr>
        <sz val="12"/>
        <color indexed="8"/>
        <rFont val="標楷體"/>
        <family val="4"/>
        <charset val="136"/>
      </rPr>
      <t>總計</t>
    </r>
    <r>
      <rPr>
        <sz val="12"/>
        <color indexed="8"/>
        <rFont val="Times New Roman"/>
        <family val="1"/>
      </rPr>
      <t xml:space="preserve">  Grand Total</t>
    </r>
    <phoneticPr fontId="6" type="noConversion"/>
  </si>
  <si>
    <t>—</t>
    <phoneticPr fontId="6" type="noConversion"/>
  </si>
  <si>
    <r>
      <rPr>
        <sz val="12"/>
        <rFont val="標楷體"/>
        <family val="4"/>
        <charset val="136"/>
      </rPr>
      <t>財團法人工業技術研究院</t>
    </r>
    <phoneticPr fontId="6" type="noConversion"/>
  </si>
  <si>
    <r>
      <rPr>
        <sz val="12"/>
        <rFont val="標楷體"/>
        <family val="4"/>
        <charset val="136"/>
      </rPr>
      <t>半導體製造及先進封裝供應鏈風險
產業座談會</t>
    </r>
    <phoneticPr fontId="6" type="noConversion"/>
  </si>
  <si>
    <r>
      <rPr>
        <sz val="12"/>
        <rFont val="標楷體"/>
        <family val="4"/>
        <charset val="136"/>
      </rPr>
      <t>臺美醫材產業合作方向與潛力主題座談會</t>
    </r>
    <phoneticPr fontId="6" type="noConversion"/>
  </si>
  <si>
    <r>
      <rPr>
        <sz val="12"/>
        <rFont val="標楷體"/>
        <family val="4"/>
        <charset val="136"/>
      </rPr>
      <t>臺美電動車及電池產業合作方向與潛力主題座談會</t>
    </r>
    <phoneticPr fontId="6" type="noConversion"/>
  </si>
  <si>
    <r>
      <rPr>
        <sz val="12"/>
        <rFont val="標楷體"/>
        <family val="4"/>
        <charset val="136"/>
      </rPr>
      <t>全球循環經濟趨勢及商機主題座談會</t>
    </r>
    <phoneticPr fontId="6" type="noConversion"/>
  </si>
  <si>
    <r>
      <rPr>
        <sz val="12"/>
        <rFont val="標楷體"/>
        <family val="4"/>
        <charset val="136"/>
      </rPr>
      <t>肺炎疫情影響下全球重要產業發展趨勢分析主題座談會</t>
    </r>
    <phoneticPr fontId="6" type="noConversion"/>
  </si>
  <si>
    <t>9/10</t>
    <phoneticPr fontId="6" type="noConversion"/>
  </si>
  <si>
    <t>臺歐盟電動車供應鏈合作產業座談會</t>
    <phoneticPr fontId="6" type="noConversion"/>
  </si>
  <si>
    <r>
      <rPr>
        <sz val="12"/>
        <rFont val="標楷體"/>
        <family val="4"/>
        <charset val="136"/>
      </rPr>
      <t>供應鏈移轉至新南向對貿易流向影響
產業座談會</t>
    </r>
    <phoneticPr fontId="6" type="noConversion"/>
  </si>
  <si>
    <r>
      <rPr>
        <sz val="12"/>
        <rFont val="標楷體"/>
        <family val="4"/>
        <charset val="136"/>
      </rPr>
      <t>宅經濟帶動資通安全趨勢對我國通訊產業之商機與挑戰產業座談會</t>
    </r>
    <phoneticPr fontId="6" type="noConversion"/>
  </si>
  <si>
    <r>
      <rPr>
        <sz val="12"/>
        <rFont val="標楷體"/>
        <family val="4"/>
        <charset val="136"/>
      </rPr>
      <t>新南向國家電動汽車及電動巴士產業發展情形及我國利基產業座談會</t>
    </r>
    <phoneticPr fontId="6" type="noConversion"/>
  </si>
  <si>
    <t>8/31</t>
  </si>
  <si>
    <r>
      <rPr>
        <sz val="12"/>
        <rFont val="標楷體"/>
        <family val="4"/>
        <charset val="136"/>
      </rPr>
      <t>立陶宛雷射產業發展情形及雙邊產業合作機會產業座談會</t>
    </r>
    <phoneticPr fontId="6" type="noConversion"/>
  </si>
  <si>
    <r>
      <rPr>
        <sz val="12"/>
        <rFont val="標楷體"/>
        <family val="4"/>
        <charset val="136"/>
      </rPr>
      <t>淨零碳風潮下的氫貿易新商機產業座談會</t>
    </r>
    <phoneticPr fontId="6" type="noConversion"/>
  </si>
  <si>
    <t>11/4</t>
  </si>
  <si>
    <r>
      <rPr>
        <sz val="12"/>
        <rFont val="標楷體"/>
        <family val="4"/>
        <charset val="136"/>
      </rPr>
      <t>工具機與智慧製造系統於東歐市場的貿易拓展分析產業座談會</t>
    </r>
    <phoneticPr fontId="6" type="noConversion"/>
  </si>
  <si>
    <r>
      <rPr>
        <sz val="12"/>
        <rFont val="標楷體"/>
        <family val="4"/>
        <charset val="136"/>
      </rPr>
      <t>財團法人中華經濟研究院</t>
    </r>
  </si>
  <si>
    <r>
      <t>2021</t>
    </r>
    <r>
      <rPr>
        <sz val="12"/>
        <rFont val="標楷體"/>
        <family val="4"/>
        <charset val="136"/>
      </rPr>
      <t>年國際經貿機會與挑戰網路研討會場次一：拜登政府新政對臺灣之意涵與展望</t>
    </r>
  </si>
  <si>
    <r>
      <t>2021</t>
    </r>
    <r>
      <rPr>
        <sz val="12"/>
        <rFont val="標楷體"/>
        <family val="4"/>
        <charset val="136"/>
      </rPr>
      <t>年國際經貿機會與挑戰網路研討會場次二：歐盟近期重要經貿政策動向對臺灣之意涵與展望</t>
    </r>
  </si>
  <si>
    <r>
      <t>2021</t>
    </r>
    <r>
      <rPr>
        <sz val="12"/>
        <rFont val="標楷體"/>
        <family val="4"/>
        <charset val="136"/>
      </rPr>
      <t>年國際經貿機會與挑戰網路研討會場次三：全球供應鏈變局對臺灣之影響與展望</t>
    </r>
  </si>
  <si>
    <r>
      <t>2021</t>
    </r>
    <r>
      <rPr>
        <sz val="12"/>
        <rFont val="標楷體"/>
        <family val="4"/>
        <charset val="136"/>
      </rPr>
      <t>年國際經貿機會與挑戰網路研討會場次四：後疫情時代臺越服務業機會與展望</t>
    </r>
  </si>
  <si>
    <r>
      <t>2021</t>
    </r>
    <r>
      <rPr>
        <sz val="12"/>
        <rFont val="標楷體"/>
        <family val="4"/>
        <charset val="136"/>
      </rPr>
      <t>年國際經貿機會與挑戰產業研討會：</t>
    </r>
    <r>
      <rPr>
        <sz val="12"/>
        <rFont val="Times New Roman"/>
        <family val="1"/>
      </rPr>
      <t>2021</t>
    </r>
    <r>
      <rPr>
        <sz val="12"/>
        <rFont val="標楷體"/>
        <family val="4"/>
        <charset val="136"/>
      </rPr>
      <t>年全球供應鏈與金屬產業趨勢</t>
    </r>
    <r>
      <rPr>
        <sz val="12"/>
        <rFont val="Times New Roman"/>
        <family val="1"/>
      </rPr>
      <t>(</t>
    </r>
    <r>
      <rPr>
        <sz val="12"/>
        <rFont val="標楷體"/>
        <family val="4"/>
        <charset val="136"/>
      </rPr>
      <t>高雄場</t>
    </r>
    <r>
      <rPr>
        <sz val="12"/>
        <rFont val="Times New Roman"/>
        <family val="1"/>
      </rPr>
      <t>)</t>
    </r>
  </si>
  <si>
    <r>
      <t>2021</t>
    </r>
    <r>
      <rPr>
        <sz val="12"/>
        <rFont val="標楷體"/>
        <family val="4"/>
        <charset val="136"/>
      </rPr>
      <t>年國際經貿機會與挑戰網路研討會：非洲數位貿易商機與市場進入策略</t>
    </r>
  </si>
  <si>
    <r>
      <t>2021</t>
    </r>
    <r>
      <rPr>
        <sz val="12"/>
        <rFont val="標楷體"/>
        <family val="4"/>
        <charset val="136"/>
      </rPr>
      <t>年當前國際經貿新情勢網路研討會</t>
    </r>
    <r>
      <rPr>
        <sz val="12"/>
        <rFont val="Times New Roman"/>
        <family val="1"/>
      </rPr>
      <t>_</t>
    </r>
    <r>
      <rPr>
        <sz val="12"/>
        <rFont val="標楷體"/>
        <family val="4"/>
        <charset val="136"/>
      </rPr>
      <t>場次一</t>
    </r>
  </si>
  <si>
    <r>
      <t>2021</t>
    </r>
    <r>
      <rPr>
        <sz val="12"/>
        <rFont val="標楷體"/>
        <family val="4"/>
        <charset val="136"/>
      </rPr>
      <t>年當前國際經貿新情勢網路研討會</t>
    </r>
    <r>
      <rPr>
        <sz val="12"/>
        <rFont val="Times New Roman"/>
        <family val="1"/>
      </rPr>
      <t>_</t>
    </r>
    <r>
      <rPr>
        <sz val="12"/>
        <rFont val="標楷體"/>
        <family val="4"/>
        <charset val="136"/>
      </rPr>
      <t>場次二</t>
    </r>
    <phoneticPr fontId="6" type="noConversion"/>
  </si>
  <si>
    <r>
      <t>APEC Webinar on Promoting Trade by Utilizing Digital Technology (</t>
    </r>
    <r>
      <rPr>
        <sz val="12"/>
        <rFont val="標楷體"/>
        <family val="4"/>
        <charset val="136"/>
      </rPr>
      <t>運用數位科技促進貿易線上研討會</t>
    </r>
    <r>
      <rPr>
        <sz val="12"/>
        <rFont val="Times New Roman"/>
        <family val="1"/>
      </rPr>
      <t>)</t>
    </r>
    <phoneticPr fontId="6" type="noConversion"/>
  </si>
  <si>
    <r>
      <t>2021</t>
    </r>
    <r>
      <rPr>
        <sz val="12"/>
        <rFont val="標楷體"/>
        <family val="4"/>
        <charset val="136"/>
      </rPr>
      <t>年國際經貿機會與挑戰產業研討會場次五：碳邊境調整機制草案</t>
    </r>
    <r>
      <rPr>
        <sz val="12"/>
        <rFont val="Times New Roman"/>
        <family val="1"/>
      </rPr>
      <t>(CBAM)</t>
    </r>
    <r>
      <rPr>
        <sz val="12"/>
        <rFont val="標楷體"/>
        <family val="4"/>
        <charset val="136"/>
      </rPr>
      <t>對臺灣之意涵與因應</t>
    </r>
  </si>
  <si>
    <r>
      <t>2021</t>
    </r>
    <r>
      <rPr>
        <sz val="12"/>
        <rFont val="標楷體"/>
        <family val="4"/>
        <charset val="136"/>
      </rPr>
      <t>年國際經貿機會與挑戰產業研討會場次六：</t>
    </r>
    <r>
      <rPr>
        <sz val="12"/>
        <rFont val="Times New Roman"/>
        <family val="1"/>
      </rPr>
      <t>2022</t>
    </r>
    <r>
      <rPr>
        <sz val="12"/>
        <rFont val="標楷體"/>
        <family val="4"/>
        <charset val="136"/>
      </rPr>
      <t>年全球經貿展望</t>
    </r>
  </si>
  <si>
    <t>12/14</t>
  </si>
  <si>
    <r>
      <t>110</t>
    </r>
    <r>
      <rPr>
        <sz val="12"/>
        <rFont val="標楷體"/>
        <family val="4"/>
        <charset val="136"/>
      </rPr>
      <t>年度推動國際會議及展覽在臺辦理補助計畫</t>
    </r>
    <r>
      <rPr>
        <sz val="12"/>
        <rFont val="Times New Roman"/>
        <family val="1"/>
      </rPr>
      <t>-</t>
    </r>
    <r>
      <rPr>
        <sz val="12"/>
        <rFont val="標楷體"/>
        <family val="4"/>
        <charset val="136"/>
      </rPr>
      <t>第一次補捐助核銷說明會</t>
    </r>
    <phoneticPr fontId="6" type="noConversion"/>
  </si>
  <si>
    <r>
      <t>110</t>
    </r>
    <r>
      <rPr>
        <sz val="12"/>
        <rFont val="標楷體"/>
        <family val="4"/>
        <charset val="136"/>
      </rPr>
      <t>年度第</t>
    </r>
    <r>
      <rPr>
        <sz val="12"/>
        <rFont val="Times New Roman"/>
        <family val="1"/>
      </rPr>
      <t>2</t>
    </r>
    <r>
      <rPr>
        <sz val="12"/>
        <rFont val="標楷體"/>
        <family val="4"/>
        <charset val="136"/>
      </rPr>
      <t>次推動國際會議及展覽在臺辦理補（捐）助計畫
補捐助申請說明會</t>
    </r>
  </si>
  <si>
    <r>
      <t>111</t>
    </r>
    <r>
      <rPr>
        <sz val="12"/>
        <rFont val="標楷體"/>
        <family val="4"/>
        <charset val="136"/>
      </rPr>
      <t>年度推動國際會議及展覽在臺辦理之業務補助申請暨核銷說明會</t>
    </r>
  </si>
  <si>
    <r>
      <rPr>
        <sz val="12"/>
        <rFont val="標楷體"/>
        <family val="4"/>
        <charset val="136"/>
      </rPr>
      <t>中華民國管理科學學會</t>
    </r>
    <phoneticPr fontId="6" type="noConversion"/>
  </si>
  <si>
    <r>
      <t>111</t>
    </r>
    <r>
      <rPr>
        <sz val="12"/>
        <rFont val="標楷體"/>
        <family val="4"/>
        <charset val="136"/>
      </rPr>
      <t>年補助業界開發國際市場計畫計畫說明會</t>
    </r>
    <r>
      <rPr>
        <sz val="12"/>
        <rFont val="Times New Roman"/>
        <family val="1"/>
      </rPr>
      <t>(</t>
    </r>
    <r>
      <rPr>
        <sz val="12"/>
        <rFont val="標楷體"/>
        <family val="4"/>
        <charset val="136"/>
      </rPr>
      <t>線上直播</t>
    </r>
    <r>
      <rPr>
        <sz val="12"/>
        <rFont val="Times New Roman"/>
        <family val="1"/>
      </rPr>
      <t>)</t>
    </r>
  </si>
  <si>
    <t>7/1</t>
    <phoneticPr fontId="6" type="noConversion"/>
  </si>
  <si>
    <r>
      <t>110</t>
    </r>
    <r>
      <rPr>
        <sz val="12"/>
        <rFont val="標楷體"/>
        <family val="4"/>
        <charset val="136"/>
      </rPr>
      <t>年補助業界開發國際市場計畫成果發表會</t>
    </r>
    <r>
      <rPr>
        <sz val="12"/>
        <rFont val="Times New Roman"/>
        <family val="1"/>
      </rPr>
      <t>(</t>
    </r>
    <r>
      <rPr>
        <sz val="12"/>
        <rFont val="標楷體"/>
        <family val="4"/>
        <charset val="136"/>
      </rPr>
      <t>實體及直播</t>
    </r>
    <r>
      <rPr>
        <sz val="12"/>
        <rFont val="Times New Roman"/>
        <family val="1"/>
      </rPr>
      <t>)</t>
    </r>
  </si>
  <si>
    <r>
      <rPr>
        <sz val="12"/>
        <rFont val="標楷體"/>
        <family val="4"/>
        <charset val="136"/>
      </rPr>
      <t>經濟部補助公司或商號參展專案辦公室</t>
    </r>
    <phoneticPr fontId="6" type="noConversion"/>
  </si>
  <si>
    <r>
      <rPr>
        <sz val="12"/>
        <rFont val="標楷體"/>
        <family val="4"/>
        <charset val="136"/>
      </rPr>
      <t>參展拓銷研習課程</t>
    </r>
    <r>
      <rPr>
        <sz val="12"/>
        <rFont val="Times New Roman"/>
        <family val="1"/>
      </rPr>
      <t>-</t>
    </r>
    <r>
      <rPr>
        <sz val="12"/>
        <rFont val="標楷體"/>
        <family val="4"/>
        <charset val="136"/>
      </rPr>
      <t>【海外參展新模式】線上參展有撇步，線下成交有方法</t>
    </r>
    <phoneticPr fontId="6" type="noConversion"/>
  </si>
  <si>
    <r>
      <rPr>
        <sz val="12"/>
        <rFont val="標楷體"/>
        <family val="4"/>
        <charset val="136"/>
      </rPr>
      <t>經濟部</t>
    </r>
    <r>
      <rPr>
        <sz val="12"/>
        <rFont val="Times New Roman"/>
        <family val="1"/>
      </rPr>
      <t>110</t>
    </r>
    <r>
      <rPr>
        <sz val="12"/>
        <rFont val="標楷體"/>
        <family val="4"/>
        <charset val="136"/>
      </rPr>
      <t>年度補助公司或商號參加海外國際展覽業務委辦計畫第</t>
    </r>
    <r>
      <rPr>
        <sz val="12"/>
        <rFont val="Times New Roman"/>
        <family val="1"/>
      </rPr>
      <t>2</t>
    </r>
    <r>
      <rPr>
        <sz val="12"/>
        <rFont val="標楷體"/>
        <family val="4"/>
        <charset val="136"/>
      </rPr>
      <t>次補助公告說明會</t>
    </r>
    <phoneticPr fontId="6" type="noConversion"/>
  </si>
  <si>
    <r>
      <rPr>
        <sz val="12"/>
        <rFont val="標楷體"/>
        <family val="4"/>
        <charset val="136"/>
      </rPr>
      <t>參展研習系列課程</t>
    </r>
    <r>
      <rPr>
        <sz val="12"/>
        <rFont val="Times New Roman"/>
        <family val="1"/>
      </rPr>
      <t>-</t>
    </r>
    <r>
      <rPr>
        <sz val="12"/>
        <rFont val="標楷體"/>
        <family val="4"/>
        <charset val="136"/>
      </rPr>
      <t>海外參展重開機，獨家教戰大補帖</t>
    </r>
  </si>
  <si>
    <r>
      <t>7/28</t>
    </r>
    <r>
      <rPr>
        <sz val="12"/>
        <color indexed="8"/>
        <rFont val="標楷體"/>
        <family val="4"/>
        <charset val="136"/>
      </rPr>
      <t>、</t>
    </r>
    <r>
      <rPr>
        <sz val="12"/>
        <color indexed="8"/>
        <rFont val="Times New Roman"/>
        <family val="1"/>
      </rPr>
      <t>8/4</t>
    </r>
    <r>
      <rPr>
        <sz val="12"/>
        <color indexed="8"/>
        <rFont val="標楷體"/>
        <family val="4"/>
        <charset val="136"/>
      </rPr>
      <t>、</t>
    </r>
    <r>
      <rPr>
        <sz val="12"/>
        <color indexed="8"/>
        <rFont val="Times New Roman"/>
        <family val="1"/>
      </rPr>
      <t>8/11</t>
    </r>
    <r>
      <rPr>
        <sz val="12"/>
        <color indexed="8"/>
        <rFont val="標楷體"/>
        <family val="4"/>
        <charset val="136"/>
      </rPr>
      <t>、</t>
    </r>
    <r>
      <rPr>
        <sz val="12"/>
        <color indexed="8"/>
        <rFont val="Times New Roman"/>
        <family val="1"/>
      </rPr>
      <t>8/18</t>
    </r>
    <r>
      <rPr>
        <sz val="12"/>
        <color indexed="8"/>
        <rFont val="標楷體"/>
        <family val="4"/>
        <charset val="136"/>
      </rPr>
      <t>、</t>
    </r>
    <r>
      <rPr>
        <sz val="12"/>
        <color indexed="8"/>
        <rFont val="Times New Roman"/>
        <family val="1"/>
      </rPr>
      <t>8/25</t>
    </r>
  </si>
  <si>
    <r>
      <rPr>
        <sz val="12"/>
        <rFont val="標楷體"/>
        <family val="4"/>
        <charset val="136"/>
      </rPr>
      <t>經濟部</t>
    </r>
    <r>
      <rPr>
        <sz val="12"/>
        <rFont val="Times New Roman"/>
        <family val="1"/>
      </rPr>
      <t>111</t>
    </r>
    <r>
      <rPr>
        <sz val="12"/>
        <rFont val="標楷體"/>
        <family val="4"/>
        <charset val="136"/>
      </rPr>
      <t>年度補助公司或商號參加海外國際展覽第</t>
    </r>
    <r>
      <rPr>
        <sz val="12"/>
        <rFont val="Times New Roman"/>
        <family val="1"/>
      </rPr>
      <t>1</t>
    </r>
    <r>
      <rPr>
        <sz val="12"/>
        <rFont val="標楷體"/>
        <family val="4"/>
        <charset val="136"/>
      </rPr>
      <t>次補助公告說明會</t>
    </r>
    <phoneticPr fontId="6" type="noConversion"/>
  </si>
  <si>
    <r>
      <t>110</t>
    </r>
    <r>
      <rPr>
        <sz val="12"/>
        <rFont val="標楷體"/>
        <family val="4"/>
        <charset val="136"/>
      </rPr>
      <t>年度經濟部補助參加國際展覽計畫年度分享會</t>
    </r>
  </si>
  <si>
    <r>
      <rPr>
        <sz val="12"/>
        <rFont val="標楷體"/>
        <family val="4"/>
        <charset val="136"/>
      </rPr>
      <t>經濟部補助公協會辦理貿易推廣專案辦公室</t>
    </r>
    <phoneticPr fontId="6" type="noConversion"/>
  </si>
  <si>
    <r>
      <rPr>
        <sz val="12"/>
        <rFont val="標楷體"/>
        <family val="4"/>
        <charset val="136"/>
      </rPr>
      <t>補助公協會參加</t>
    </r>
    <r>
      <rPr>
        <sz val="12"/>
        <rFont val="Times New Roman"/>
        <family val="1"/>
      </rPr>
      <t>110</t>
    </r>
    <r>
      <rPr>
        <sz val="12"/>
        <rFont val="標楷體"/>
        <family val="4"/>
        <charset val="136"/>
      </rPr>
      <t>年國際展覽線上申請變更</t>
    </r>
    <r>
      <rPr>
        <sz val="12"/>
        <rFont val="Times New Roman"/>
        <family val="1"/>
      </rPr>
      <t>/</t>
    </r>
    <r>
      <rPr>
        <sz val="12"/>
        <rFont val="標楷體"/>
        <family val="4"/>
        <charset val="136"/>
      </rPr>
      <t>取消及預撥系統操作</t>
    </r>
    <phoneticPr fontId="6" type="noConversion"/>
  </si>
  <si>
    <r>
      <rPr>
        <sz val="12"/>
        <rFont val="標楷體"/>
        <family val="4"/>
        <charset val="136"/>
      </rPr>
      <t>補助公協會參加</t>
    </r>
    <r>
      <rPr>
        <sz val="12"/>
        <rFont val="Times New Roman"/>
        <family val="1"/>
      </rPr>
      <t>110</t>
    </r>
    <r>
      <rPr>
        <sz val="12"/>
        <rFont val="標楷體"/>
        <family val="4"/>
        <charset val="136"/>
      </rPr>
      <t>年國際展覽線上申請核銷撥款系統操作</t>
    </r>
    <phoneticPr fontId="6" type="noConversion"/>
  </si>
  <si>
    <r>
      <rPr>
        <sz val="12"/>
        <rFont val="標楷體"/>
        <family val="4"/>
        <charset val="136"/>
      </rPr>
      <t>補助公協會辦理貿易推廣說明會</t>
    </r>
    <phoneticPr fontId="6" type="noConversion"/>
  </si>
  <si>
    <r>
      <rPr>
        <sz val="12"/>
        <rFont val="標楷體"/>
        <family val="4"/>
        <charset val="136"/>
      </rPr>
      <t>中華民國紡織業拓展會</t>
    </r>
    <phoneticPr fontId="6" type="noConversion"/>
  </si>
  <si>
    <r>
      <rPr>
        <sz val="12"/>
        <rFont val="標楷體"/>
        <family val="4"/>
        <charset val="136"/>
      </rPr>
      <t>紡織品整合行銷與商機開發計畫</t>
    </r>
    <r>
      <rPr>
        <sz val="12"/>
        <rFont val="Times New Roman"/>
        <family val="1"/>
      </rPr>
      <t>-</t>
    </r>
    <r>
      <rPr>
        <sz val="12"/>
        <rFont val="標楷體"/>
        <family val="4"/>
        <charset val="136"/>
      </rPr>
      <t>推廣說明會</t>
    </r>
    <r>
      <rPr>
        <sz val="12"/>
        <rFont val="Times New Roman"/>
        <family val="1"/>
      </rPr>
      <t>(</t>
    </r>
    <r>
      <rPr>
        <sz val="12"/>
        <rFont val="標楷體"/>
        <family val="4"/>
        <charset val="136"/>
      </rPr>
      <t>共</t>
    </r>
    <r>
      <rPr>
        <sz val="12"/>
        <rFont val="Times New Roman"/>
        <family val="1"/>
      </rPr>
      <t>3</t>
    </r>
    <r>
      <rPr>
        <sz val="12"/>
        <rFont val="標楷體"/>
        <family val="4"/>
        <charset val="136"/>
      </rPr>
      <t>場</t>
    </r>
    <r>
      <rPr>
        <sz val="12"/>
        <rFont val="Times New Roman"/>
        <family val="1"/>
      </rPr>
      <t>)</t>
    </r>
    <phoneticPr fontId="6" type="noConversion"/>
  </si>
  <si>
    <t>1/11~1/13</t>
  </si>
  <si>
    <r>
      <rPr>
        <sz val="12"/>
        <rFont val="標楷體"/>
        <family val="4"/>
        <charset val="136"/>
      </rPr>
      <t>紡織品整合行銷與商機開發計畫</t>
    </r>
    <r>
      <rPr>
        <sz val="12"/>
        <rFont val="Times New Roman"/>
        <family val="1"/>
      </rPr>
      <t>-</t>
    </r>
    <r>
      <rPr>
        <sz val="12"/>
        <rFont val="標楷體"/>
        <family val="4"/>
        <charset val="136"/>
      </rPr>
      <t>受輔導廠商計畫執行說明會</t>
    </r>
    <phoneticPr fontId="6" type="noConversion"/>
  </si>
  <si>
    <r>
      <rPr>
        <sz val="12"/>
        <rFont val="標楷體"/>
        <family val="4"/>
        <charset val="136"/>
      </rPr>
      <t>紡織品整合行銷與商機開發計畫</t>
    </r>
    <r>
      <rPr>
        <sz val="12"/>
        <rFont val="Times New Roman"/>
        <family val="1"/>
      </rPr>
      <t>-</t>
    </r>
    <r>
      <rPr>
        <sz val="12"/>
        <rFont val="標楷體"/>
        <family val="4"/>
        <charset val="136"/>
      </rPr>
      <t>成果發表會</t>
    </r>
    <phoneticPr fontId="6" type="noConversion"/>
  </si>
  <si>
    <r>
      <rPr>
        <sz val="12"/>
        <rFont val="標楷體"/>
        <family val="4"/>
        <charset val="136"/>
      </rPr>
      <t>精機中心</t>
    </r>
    <phoneticPr fontId="6" type="noConversion"/>
  </si>
  <si>
    <t>商機分享會</t>
    <phoneticPr fontId="6" type="noConversion"/>
  </si>
  <si>
    <r>
      <t>7/21</t>
    </r>
    <r>
      <rPr>
        <sz val="12"/>
        <color indexed="8"/>
        <rFont val="標楷體"/>
        <family val="4"/>
        <charset val="136"/>
      </rPr>
      <t>、</t>
    </r>
    <r>
      <rPr>
        <sz val="12"/>
        <color indexed="8"/>
        <rFont val="Times New Roman"/>
        <family val="1"/>
      </rPr>
      <t>8/31</t>
    </r>
    <r>
      <rPr>
        <sz val="12"/>
        <color indexed="8"/>
        <rFont val="標楷體"/>
        <family val="4"/>
        <charset val="136"/>
      </rPr>
      <t>、</t>
    </r>
    <r>
      <rPr>
        <sz val="12"/>
        <color indexed="8"/>
        <rFont val="Times New Roman"/>
        <family val="1"/>
      </rPr>
      <t>9/29</t>
    </r>
    <r>
      <rPr>
        <sz val="12"/>
        <color indexed="8"/>
        <rFont val="標楷體"/>
        <family val="4"/>
        <charset val="136"/>
      </rPr>
      <t>、</t>
    </r>
    <r>
      <rPr>
        <sz val="12"/>
        <color indexed="8"/>
        <rFont val="Times New Roman"/>
        <family val="1"/>
      </rPr>
      <t>10/20</t>
    </r>
  </si>
  <si>
    <t>線上形象館</t>
    <phoneticPr fontId="6" type="noConversion"/>
  </si>
  <si>
    <r>
      <t>8/18</t>
    </r>
    <r>
      <rPr>
        <sz val="12"/>
        <color indexed="8"/>
        <rFont val="標楷體"/>
        <family val="4"/>
        <charset val="136"/>
      </rPr>
      <t>、</t>
    </r>
    <r>
      <rPr>
        <sz val="12"/>
        <color indexed="8"/>
        <rFont val="Times New Roman"/>
        <family val="1"/>
      </rPr>
      <t>9/23</t>
    </r>
    <r>
      <rPr>
        <sz val="12"/>
        <color indexed="8"/>
        <rFont val="標楷體"/>
        <family val="4"/>
        <charset val="136"/>
      </rPr>
      <t>、</t>
    </r>
    <r>
      <rPr>
        <sz val="12"/>
        <color indexed="8"/>
        <rFont val="Times New Roman"/>
        <family val="1"/>
      </rPr>
      <t>10/27</t>
    </r>
    <r>
      <rPr>
        <sz val="12"/>
        <color indexed="8"/>
        <rFont val="標楷體"/>
        <family val="4"/>
        <charset val="136"/>
      </rPr>
      <t>、</t>
    </r>
    <r>
      <rPr>
        <sz val="12"/>
        <color indexed="8"/>
        <rFont val="Times New Roman"/>
        <family val="1"/>
      </rPr>
      <t>11/30</t>
    </r>
  </si>
  <si>
    <r>
      <rPr>
        <sz val="12"/>
        <rFont val="標楷體"/>
        <family val="4"/>
        <charset val="136"/>
      </rPr>
      <t>中華民國對外貿易發展協會</t>
    </r>
    <r>
      <rPr>
        <sz val="12"/>
        <rFont val="Times New Roman"/>
        <family val="1"/>
      </rPr>
      <t>(</t>
    </r>
    <r>
      <rPr>
        <sz val="12"/>
        <rFont val="標楷體"/>
        <family val="4"/>
        <charset val="136"/>
      </rPr>
      <t>提升臺灣產業國際形象計畫</t>
    </r>
    <r>
      <rPr>
        <sz val="12"/>
        <rFont val="Times New Roman"/>
        <family val="1"/>
      </rPr>
      <t>)</t>
    </r>
    <phoneticPr fontId="6" type="noConversion"/>
  </si>
  <si>
    <r>
      <rPr>
        <sz val="12"/>
        <rFont val="標楷體"/>
        <family val="4"/>
        <charset val="136"/>
      </rPr>
      <t>台灣精品數位行銷全攻略說明會</t>
    </r>
  </si>
  <si>
    <r>
      <rPr>
        <sz val="12"/>
        <rFont val="標楷體"/>
        <family val="4"/>
        <charset val="136"/>
      </rPr>
      <t>第</t>
    </r>
    <r>
      <rPr>
        <sz val="12"/>
        <rFont val="Times New Roman"/>
        <family val="1"/>
      </rPr>
      <t>30</t>
    </r>
    <r>
      <rPr>
        <sz val="12"/>
        <rFont val="標楷體"/>
        <family val="4"/>
        <charset val="136"/>
      </rPr>
      <t>屆台灣精品選拔說明會</t>
    </r>
    <r>
      <rPr>
        <sz val="12"/>
        <rFont val="Times New Roman"/>
        <family val="1"/>
      </rPr>
      <t>-</t>
    </r>
    <r>
      <rPr>
        <sz val="12"/>
        <rFont val="標楷體"/>
        <family val="4"/>
        <charset val="136"/>
      </rPr>
      <t>含台北、台中、高雄共</t>
    </r>
    <r>
      <rPr>
        <sz val="12"/>
        <rFont val="Times New Roman"/>
        <family val="1"/>
      </rPr>
      <t>3</t>
    </r>
    <r>
      <rPr>
        <sz val="12"/>
        <rFont val="標楷體"/>
        <family val="4"/>
        <charset val="136"/>
      </rPr>
      <t>場次</t>
    </r>
    <phoneticPr fontId="6" type="noConversion"/>
  </si>
  <si>
    <r>
      <t>3/4</t>
    </r>
    <r>
      <rPr>
        <sz val="12"/>
        <color indexed="8"/>
        <rFont val="標楷體"/>
        <family val="4"/>
        <charset val="136"/>
      </rPr>
      <t>、</t>
    </r>
    <r>
      <rPr>
        <sz val="12"/>
        <color indexed="8"/>
        <rFont val="Times New Roman"/>
        <family val="1"/>
      </rPr>
      <t>3/9</t>
    </r>
    <r>
      <rPr>
        <sz val="12"/>
        <color indexed="8"/>
        <rFont val="標楷體"/>
        <family val="4"/>
        <charset val="136"/>
      </rPr>
      <t>、</t>
    </r>
    <r>
      <rPr>
        <sz val="12"/>
        <color indexed="8"/>
        <rFont val="Times New Roman"/>
        <family val="1"/>
      </rPr>
      <t>3/12</t>
    </r>
  </si>
  <si>
    <r>
      <rPr>
        <sz val="12"/>
        <rFont val="標楷體"/>
        <family val="4"/>
        <charset val="136"/>
      </rPr>
      <t>台灣精品創新數位</t>
    </r>
    <r>
      <rPr>
        <sz val="12"/>
        <rFont val="Times New Roman"/>
        <family val="1"/>
      </rPr>
      <t>X</t>
    </r>
    <r>
      <rPr>
        <sz val="12"/>
        <rFont val="標楷體"/>
        <family val="4"/>
        <charset val="136"/>
      </rPr>
      <t>行銷趨勢行銷實戰課</t>
    </r>
  </si>
  <si>
    <r>
      <rPr>
        <sz val="12"/>
        <rFont val="標楷體"/>
        <family val="4"/>
        <charset val="136"/>
      </rPr>
      <t>內容行銷全方位速成班【文字力量</t>
    </r>
    <r>
      <rPr>
        <sz val="12"/>
        <rFont val="Times New Roman"/>
        <family val="1"/>
      </rPr>
      <t>X</t>
    </r>
    <r>
      <rPr>
        <sz val="12"/>
        <rFont val="標楷體"/>
        <family val="4"/>
        <charset val="136"/>
      </rPr>
      <t>品牌形塑】</t>
    </r>
  </si>
  <si>
    <r>
      <rPr>
        <sz val="12"/>
        <rFont val="標楷體"/>
        <family val="4"/>
        <charset val="136"/>
      </rPr>
      <t>台灣精品【日本京瓷企業管理講座】</t>
    </r>
    <phoneticPr fontId="6" type="noConversion"/>
  </si>
  <si>
    <r>
      <rPr>
        <sz val="12"/>
        <rFont val="標楷體"/>
        <family val="4"/>
        <charset val="136"/>
      </rPr>
      <t>台灣精品【內容行銷全方位速成班】</t>
    </r>
    <r>
      <rPr>
        <sz val="12"/>
        <rFont val="Times New Roman"/>
        <family val="1"/>
      </rPr>
      <t>-</t>
    </r>
    <r>
      <rPr>
        <sz val="12"/>
        <rFont val="標楷體"/>
        <family val="4"/>
        <charset val="136"/>
      </rPr>
      <t>行銷國際</t>
    </r>
    <r>
      <rPr>
        <sz val="12"/>
        <rFont val="Times New Roman"/>
        <family val="1"/>
      </rPr>
      <t>X</t>
    </r>
    <r>
      <rPr>
        <sz val="12"/>
        <rFont val="標楷體"/>
        <family val="4"/>
        <charset val="136"/>
      </rPr>
      <t>英文文案</t>
    </r>
    <phoneticPr fontId="6" type="noConversion"/>
  </si>
  <si>
    <r>
      <t>2021</t>
    </r>
    <r>
      <rPr>
        <sz val="12"/>
        <rFont val="標楷體"/>
        <family val="4"/>
        <charset val="136"/>
      </rPr>
      <t>年金貿獎暨第</t>
    </r>
    <r>
      <rPr>
        <sz val="12"/>
        <rFont val="Times New Roman"/>
        <family val="1"/>
      </rPr>
      <t>30</t>
    </r>
    <r>
      <rPr>
        <sz val="12"/>
        <rFont val="標楷體"/>
        <family val="4"/>
        <charset val="136"/>
      </rPr>
      <t>屆台灣精品獎聯合頒獎典禮</t>
    </r>
    <phoneticPr fontId="6" type="noConversion"/>
  </si>
  <si>
    <r>
      <t>2021</t>
    </r>
    <r>
      <rPr>
        <sz val="12"/>
        <rFont val="標楷體"/>
        <family val="4"/>
        <charset val="136"/>
      </rPr>
      <t>年台灣精品成果發表會</t>
    </r>
    <r>
      <rPr>
        <sz val="12"/>
        <rFont val="Times New Roman"/>
        <family val="1"/>
      </rPr>
      <t xml:space="preserve"> To the Next Thirty and Beyond</t>
    </r>
    <phoneticPr fontId="6" type="noConversion"/>
  </si>
  <si>
    <r>
      <rPr>
        <sz val="12"/>
        <rFont val="標楷體"/>
        <family val="4"/>
        <charset val="136"/>
      </rPr>
      <t>中華民國對外貿易發展協會</t>
    </r>
    <r>
      <rPr>
        <sz val="12"/>
        <color indexed="10"/>
        <rFont val="Times New Roman"/>
        <family val="1"/>
      </rPr>
      <t/>
    </r>
    <phoneticPr fontId="6" type="noConversion"/>
  </si>
  <si>
    <r>
      <rPr>
        <sz val="12"/>
        <rFont val="標楷體"/>
        <family val="4"/>
        <charset val="136"/>
      </rPr>
      <t>國際企業經營班</t>
    </r>
    <phoneticPr fontId="6" type="noConversion"/>
  </si>
  <si>
    <r>
      <rPr>
        <sz val="12"/>
        <rFont val="標楷體"/>
        <family val="4"/>
        <charset val="136"/>
      </rPr>
      <t>專業在職訓練班</t>
    </r>
    <phoneticPr fontId="6" type="noConversion"/>
  </si>
  <si>
    <r>
      <rPr>
        <sz val="12"/>
        <rFont val="標楷體"/>
        <family val="4"/>
        <charset val="136"/>
      </rPr>
      <t>新南向人才儲備專班</t>
    </r>
    <phoneticPr fontId="6" type="noConversion"/>
  </si>
  <si>
    <r>
      <rPr>
        <sz val="12"/>
        <rFont val="標楷體"/>
        <family val="4"/>
        <charset val="136"/>
      </rPr>
      <t>產業英語人才培訓班</t>
    </r>
    <phoneticPr fontId="6" type="noConversion"/>
  </si>
  <si>
    <r>
      <t>2021</t>
    </r>
    <r>
      <rPr>
        <sz val="12"/>
        <rFont val="標楷體"/>
        <family val="4"/>
        <charset val="136"/>
      </rPr>
      <t>小型機動拓銷團</t>
    </r>
    <phoneticPr fontId="6" type="noConversion"/>
  </si>
  <si>
    <r>
      <rPr>
        <sz val="12"/>
        <rFont val="標楷體"/>
        <family val="4"/>
        <charset val="136"/>
      </rPr>
      <t>國際市場開發專案</t>
    </r>
    <r>
      <rPr>
        <sz val="12"/>
        <rFont val="Times New Roman"/>
        <family val="1"/>
      </rPr>
      <t xml:space="preserve"> Plus</t>
    </r>
    <phoneticPr fontId="6" type="noConversion"/>
  </si>
  <si>
    <r>
      <rPr>
        <sz val="12"/>
        <rFont val="標楷體"/>
        <family val="4"/>
        <charset val="136"/>
      </rPr>
      <t>台灣經貿網會員教育訓練</t>
    </r>
    <phoneticPr fontId="6" type="noConversion"/>
  </si>
  <si>
    <r>
      <rPr>
        <sz val="12"/>
        <rFont val="標楷體"/>
        <family val="4"/>
        <charset val="136"/>
      </rPr>
      <t>智慧機械國際媒體採訪</t>
    </r>
    <phoneticPr fontId="6" type="noConversion"/>
  </si>
  <si>
    <r>
      <rPr>
        <sz val="12"/>
        <rFont val="標楷體"/>
        <family val="4"/>
        <charset val="136"/>
      </rPr>
      <t>智慧機械短影音</t>
    </r>
    <phoneticPr fontId="6" type="noConversion"/>
  </si>
  <si>
    <r>
      <t>2021</t>
    </r>
    <r>
      <rPr>
        <sz val="12"/>
        <rFont val="標楷體"/>
        <family val="4"/>
        <charset val="136"/>
      </rPr>
      <t>年香港國際授權展線上展</t>
    </r>
    <phoneticPr fontId="6" type="noConversion"/>
  </si>
  <si>
    <t>1/11-1/15</t>
  </si>
  <si>
    <r>
      <rPr>
        <sz val="12"/>
        <rFont val="標楷體"/>
        <family val="4"/>
        <charset val="136"/>
      </rPr>
      <t>會展人才</t>
    </r>
    <r>
      <rPr>
        <sz val="12"/>
        <rFont val="Times New Roman"/>
        <family val="1"/>
      </rPr>
      <t>-</t>
    </r>
    <r>
      <rPr>
        <sz val="12"/>
        <rFont val="標楷體"/>
        <family val="4"/>
        <charset val="136"/>
      </rPr>
      <t>在職培訓</t>
    </r>
    <phoneticPr fontId="6" type="noConversion"/>
  </si>
  <si>
    <r>
      <t>3-11</t>
    </r>
    <r>
      <rPr>
        <sz val="12"/>
        <color indexed="8"/>
        <rFont val="標楷體"/>
        <family val="4"/>
        <charset val="136"/>
      </rPr>
      <t>月</t>
    </r>
  </si>
  <si>
    <r>
      <rPr>
        <sz val="12"/>
        <rFont val="標楷體"/>
        <family val="4"/>
        <charset val="136"/>
      </rPr>
      <t>會展人才</t>
    </r>
    <r>
      <rPr>
        <sz val="12"/>
        <rFont val="Times New Roman"/>
        <family val="1"/>
      </rPr>
      <t>-</t>
    </r>
    <r>
      <rPr>
        <sz val="12"/>
        <rFont val="標楷體"/>
        <family val="4"/>
        <charset val="136"/>
      </rPr>
      <t>校院培訓</t>
    </r>
    <phoneticPr fontId="6" type="noConversion"/>
  </si>
  <si>
    <r>
      <rPr>
        <sz val="12"/>
        <rFont val="標楷體"/>
        <family val="4"/>
        <charset val="136"/>
      </rPr>
      <t>在疫情階段下</t>
    </r>
    <r>
      <rPr>
        <sz val="12"/>
        <rFont val="Times New Roman"/>
        <family val="1"/>
      </rPr>
      <t xml:space="preserve"> </t>
    </r>
    <r>
      <rPr>
        <sz val="12"/>
        <rFont val="標楷體"/>
        <family val="4"/>
        <charset val="136"/>
      </rPr>
      <t>貿協可提供的數位轉型行銷服務說明會</t>
    </r>
    <phoneticPr fontId="6" type="noConversion"/>
  </si>
  <si>
    <t>1/20</t>
    <phoneticPr fontId="6" type="noConversion"/>
  </si>
  <si>
    <r>
      <rPr>
        <sz val="12"/>
        <rFont val="標楷體"/>
        <family val="4"/>
        <charset val="136"/>
      </rPr>
      <t>國際市場及訂單開發實務說明會</t>
    </r>
    <phoneticPr fontId="6" type="noConversion"/>
  </si>
  <si>
    <r>
      <rPr>
        <sz val="12"/>
        <rFont val="標楷體"/>
        <family val="4"/>
        <charset val="136"/>
      </rPr>
      <t>俄羅斯珍珠奶茶市場介紹暨採購政策說明會</t>
    </r>
    <phoneticPr fontId="6" type="noConversion"/>
  </si>
  <si>
    <t>1/21</t>
    <phoneticPr fontId="6" type="noConversion"/>
  </si>
  <si>
    <r>
      <rPr>
        <sz val="12"/>
        <rFont val="標楷體"/>
        <family val="4"/>
        <charset val="136"/>
      </rPr>
      <t>高資安防護物聯網整合應用線上發表暨洽談會</t>
    </r>
    <phoneticPr fontId="6" type="noConversion"/>
  </si>
  <si>
    <t>1/29</t>
    <phoneticPr fontId="6" type="noConversion"/>
  </si>
  <si>
    <r>
      <rPr>
        <sz val="12"/>
        <rFont val="標楷體"/>
        <family val="4"/>
        <charset val="136"/>
      </rPr>
      <t>全球防疫醫材視訊採購大會</t>
    </r>
    <phoneticPr fontId="6" type="noConversion"/>
  </si>
  <si>
    <t>2/2</t>
    <phoneticPr fontId="6" type="noConversion"/>
  </si>
  <si>
    <r>
      <t>2021</t>
    </r>
    <r>
      <rPr>
        <sz val="12"/>
        <rFont val="標楷體"/>
        <family val="4"/>
        <charset val="136"/>
      </rPr>
      <t>大陸經濟新情勢與台商經營布局</t>
    </r>
    <phoneticPr fontId="6" type="noConversion"/>
  </si>
  <si>
    <t>2/4</t>
    <phoneticPr fontId="6" type="noConversion"/>
  </si>
  <si>
    <r>
      <rPr>
        <sz val="12"/>
        <rFont val="標楷體"/>
        <family val="4"/>
        <charset val="136"/>
      </rPr>
      <t>台南企業座談</t>
    </r>
    <phoneticPr fontId="6" type="noConversion"/>
  </si>
  <si>
    <t>2/24</t>
    <phoneticPr fontId="6" type="noConversion"/>
  </si>
  <si>
    <r>
      <rPr>
        <sz val="12"/>
        <rFont val="標楷體"/>
        <family val="4"/>
        <charset val="136"/>
      </rPr>
      <t>國際貿易行銷及付款實務研討會</t>
    </r>
    <phoneticPr fontId="6" type="noConversion"/>
  </si>
  <si>
    <r>
      <rPr>
        <sz val="12"/>
        <rFont val="標楷體"/>
        <family val="4"/>
        <charset val="136"/>
      </rPr>
      <t>澳洲</t>
    </r>
    <r>
      <rPr>
        <sz val="12"/>
        <rFont val="Times New Roman"/>
        <family val="1"/>
      </rPr>
      <t>OMO</t>
    </r>
    <r>
      <rPr>
        <sz val="12"/>
        <rFont val="標楷體"/>
        <family val="4"/>
        <charset val="136"/>
      </rPr>
      <t>臺灣運動休閒及時尚消費品拓銷團</t>
    </r>
    <phoneticPr fontId="6" type="noConversion"/>
  </si>
  <si>
    <t>2/25</t>
    <phoneticPr fontId="6" type="noConversion"/>
  </si>
  <si>
    <r>
      <rPr>
        <sz val="12"/>
        <rFont val="標楷體"/>
        <family val="4"/>
        <charset val="136"/>
      </rPr>
      <t>籌組綠色生態圈前往海外進行系統整合輸出</t>
    </r>
    <r>
      <rPr>
        <sz val="12"/>
        <rFont val="Times New Roman"/>
        <family val="1"/>
      </rPr>
      <t>-</t>
    </r>
    <r>
      <rPr>
        <sz val="12"/>
        <rFont val="標楷體"/>
        <family val="4"/>
        <charset val="136"/>
      </rPr>
      <t>帛琉太陽能智慧照明系統</t>
    </r>
    <phoneticPr fontId="6" type="noConversion"/>
  </si>
  <si>
    <r>
      <t>2</t>
    </r>
    <r>
      <rPr>
        <sz val="12"/>
        <color indexed="8"/>
        <rFont val="標楷體"/>
        <family val="4"/>
        <charset val="136"/>
      </rPr>
      <t>月</t>
    </r>
  </si>
  <si>
    <r>
      <rPr>
        <sz val="12"/>
        <rFont val="標楷體"/>
        <family val="4"/>
        <charset val="136"/>
      </rPr>
      <t>智慧騎乘、</t>
    </r>
    <r>
      <rPr>
        <sz val="12"/>
        <rFont val="Times New Roman"/>
        <family val="1"/>
      </rPr>
      <t>E-Bike</t>
    </r>
    <r>
      <rPr>
        <sz val="12"/>
        <rFont val="標楷體"/>
        <family val="4"/>
        <charset val="136"/>
      </rPr>
      <t>、智慧運動與健身高峰論壇</t>
    </r>
    <phoneticPr fontId="6" type="noConversion"/>
  </si>
  <si>
    <r>
      <rPr>
        <sz val="12"/>
        <rFont val="標楷體"/>
        <family val="4"/>
        <charset val="136"/>
      </rPr>
      <t>臺灣鳳梨及加工品國際採購日</t>
    </r>
    <phoneticPr fontId="6" type="noConversion"/>
  </si>
  <si>
    <r>
      <t>3/5</t>
    </r>
    <r>
      <rPr>
        <sz val="12"/>
        <color indexed="8"/>
        <rFont val="標楷體"/>
        <family val="4"/>
        <charset val="136"/>
      </rPr>
      <t>、</t>
    </r>
    <r>
      <rPr>
        <sz val="12"/>
        <color indexed="8"/>
        <rFont val="Times New Roman"/>
        <family val="1"/>
      </rPr>
      <t>3/12</t>
    </r>
  </si>
  <si>
    <r>
      <t>2021</t>
    </r>
    <r>
      <rPr>
        <sz val="12"/>
        <rFont val="標楷體"/>
        <family val="4"/>
        <charset val="136"/>
      </rPr>
      <t>年東京國際食品展</t>
    </r>
    <phoneticPr fontId="6" type="noConversion"/>
  </si>
  <si>
    <t>3/9-3/12</t>
  </si>
  <si>
    <r>
      <t>2021</t>
    </r>
    <r>
      <rPr>
        <sz val="12"/>
        <rFont val="標楷體"/>
        <family val="4"/>
        <charset val="136"/>
      </rPr>
      <t>年當前國際經貿新情勢研討會</t>
    </r>
  </si>
  <si>
    <t>3/3</t>
    <phoneticPr fontId="6" type="noConversion"/>
  </si>
  <si>
    <r>
      <rPr>
        <sz val="12"/>
        <rFont val="標楷體"/>
        <family val="4"/>
        <charset val="136"/>
      </rPr>
      <t>荷蘭食品市場商機說明會</t>
    </r>
    <phoneticPr fontId="6" type="noConversion"/>
  </si>
  <si>
    <t>3/9</t>
    <phoneticPr fontId="6" type="noConversion"/>
  </si>
  <si>
    <r>
      <rPr>
        <sz val="12"/>
        <rFont val="標楷體"/>
        <family val="4"/>
        <charset val="136"/>
      </rPr>
      <t>台灣機械買主聯盟</t>
    </r>
    <r>
      <rPr>
        <sz val="12"/>
        <rFont val="Times New Roman"/>
        <family val="1"/>
      </rPr>
      <t>-</t>
    </r>
    <r>
      <rPr>
        <sz val="12"/>
        <rFont val="標楷體"/>
        <family val="4"/>
        <charset val="136"/>
      </rPr>
      <t>馬來西亞工業</t>
    </r>
    <r>
      <rPr>
        <sz val="12"/>
        <rFont val="Times New Roman"/>
        <family val="1"/>
      </rPr>
      <t>4.0</t>
    </r>
    <r>
      <rPr>
        <sz val="12"/>
        <rFont val="標楷體"/>
        <family val="4"/>
        <charset val="136"/>
      </rPr>
      <t>線上發表會</t>
    </r>
    <phoneticPr fontId="6" type="noConversion"/>
  </si>
  <si>
    <t>3/10</t>
    <phoneticPr fontId="6" type="noConversion"/>
  </si>
  <si>
    <r>
      <rPr>
        <sz val="12"/>
        <rFont val="標楷體"/>
        <family val="4"/>
        <charset val="136"/>
      </rPr>
      <t>歐洲及新南向體外診斷醫材線上拓銷團</t>
    </r>
    <phoneticPr fontId="6" type="noConversion"/>
  </si>
  <si>
    <t>3/10-3/11</t>
  </si>
  <si>
    <r>
      <rPr>
        <sz val="12"/>
        <rFont val="標楷體"/>
        <family val="4"/>
        <charset val="136"/>
      </rPr>
      <t>泰國臺灣時尚生活消費品拓銷團</t>
    </r>
    <r>
      <rPr>
        <sz val="12"/>
        <rFont val="Times New Roman"/>
        <family val="1"/>
      </rPr>
      <t>(OMO)</t>
    </r>
    <phoneticPr fontId="6" type="noConversion"/>
  </si>
  <si>
    <t>3/12</t>
    <phoneticPr fontId="6" type="noConversion"/>
  </si>
  <si>
    <r>
      <rPr>
        <sz val="12"/>
        <rFont val="標楷體"/>
        <family val="4"/>
        <charset val="136"/>
      </rPr>
      <t>智慧機械高峰論壇</t>
    </r>
    <phoneticPr fontId="6" type="noConversion"/>
  </si>
  <si>
    <r>
      <rPr>
        <sz val="12"/>
        <rFont val="標楷體"/>
        <family val="4"/>
        <charset val="136"/>
      </rPr>
      <t>臺灣米穀麵食產品線上國際採購日</t>
    </r>
    <phoneticPr fontId="6" type="noConversion"/>
  </si>
  <si>
    <t>3/19</t>
    <phoneticPr fontId="6" type="noConversion"/>
  </si>
  <si>
    <r>
      <rPr>
        <sz val="12"/>
        <rFont val="標楷體"/>
        <family val="4"/>
        <charset val="136"/>
      </rPr>
      <t>臺灣食品美國市場商機暨美商採購政策說明會</t>
    </r>
    <phoneticPr fontId="6" type="noConversion"/>
  </si>
  <si>
    <r>
      <rPr>
        <sz val="12"/>
        <rFont val="標楷體"/>
        <family val="4"/>
        <charset val="136"/>
      </rPr>
      <t>善用貿協服務助攻國際市場</t>
    </r>
    <phoneticPr fontId="6" type="noConversion"/>
  </si>
  <si>
    <t>3/23</t>
    <phoneticPr fontId="6" type="noConversion"/>
  </si>
  <si>
    <r>
      <rPr>
        <sz val="12"/>
        <rFont val="標楷體"/>
        <family val="4"/>
        <charset val="136"/>
      </rPr>
      <t>行家帶路</t>
    </r>
    <r>
      <rPr>
        <sz val="12"/>
        <rFont val="Times New Roman"/>
        <family val="1"/>
      </rPr>
      <t>!</t>
    </r>
    <r>
      <rPr>
        <sz val="12"/>
        <rFont val="標楷體"/>
        <family val="4"/>
        <charset val="136"/>
      </rPr>
      <t>非洲市場就該這樣做</t>
    </r>
    <phoneticPr fontId="6" type="noConversion"/>
  </si>
  <si>
    <r>
      <rPr>
        <sz val="12"/>
        <rFont val="標楷體"/>
        <family val="4"/>
        <charset val="136"/>
      </rPr>
      <t>企業發展戰略工作坊</t>
    </r>
    <phoneticPr fontId="6" type="noConversion"/>
  </si>
  <si>
    <t>3/23-9/30</t>
  </si>
  <si>
    <r>
      <rPr>
        <sz val="12"/>
        <rFont val="標楷體"/>
        <family val="4"/>
        <charset val="136"/>
      </rPr>
      <t>臺灣茶葉線上國際採購日</t>
    </r>
    <phoneticPr fontId="6" type="noConversion"/>
  </si>
  <si>
    <t>3/24</t>
    <phoneticPr fontId="6" type="noConversion"/>
  </si>
  <si>
    <r>
      <t>2021</t>
    </r>
    <r>
      <rPr>
        <sz val="12"/>
        <rFont val="標楷體"/>
        <family val="4"/>
        <charset val="136"/>
      </rPr>
      <t>年汽車零配件、塑膠機械及綠能產業東北非線上拓銷團</t>
    </r>
    <phoneticPr fontId="6" type="noConversion"/>
  </si>
  <si>
    <t>3/24-3/25</t>
  </si>
  <si>
    <r>
      <rPr>
        <sz val="12"/>
        <rFont val="標楷體"/>
        <family val="4"/>
        <charset val="136"/>
      </rPr>
      <t>國際經貿新情勢的影響及意義研</t>
    </r>
    <r>
      <rPr>
        <sz val="12"/>
        <rFont val="Times New Roman"/>
        <family val="1"/>
      </rPr>
      <t>:</t>
    </r>
    <r>
      <rPr>
        <sz val="12"/>
        <rFont val="標楷體"/>
        <family val="4"/>
        <charset val="136"/>
      </rPr>
      <t>美國新政</t>
    </r>
    <r>
      <rPr>
        <sz val="12"/>
        <rFont val="Times New Roman"/>
        <family val="1"/>
      </rPr>
      <t xml:space="preserve"> </t>
    </r>
    <r>
      <rPr>
        <sz val="12"/>
        <rFont val="標楷體"/>
        <family val="4"/>
        <charset val="136"/>
      </rPr>
      <t>供應鏈變遷及區域整合發展</t>
    </r>
    <phoneticPr fontId="6" type="noConversion"/>
  </si>
  <si>
    <t>3/25</t>
    <phoneticPr fontId="6" type="noConversion"/>
  </si>
  <si>
    <t>英國食品市場商機說明會</t>
    <phoneticPr fontId="6" type="noConversion"/>
  </si>
  <si>
    <r>
      <rPr>
        <sz val="12"/>
        <rFont val="標楷體"/>
        <family val="4"/>
        <charset val="136"/>
      </rPr>
      <t>台灣經貿網</t>
    </r>
    <r>
      <rPr>
        <sz val="12"/>
        <rFont val="Times New Roman"/>
        <family val="1"/>
      </rPr>
      <t xml:space="preserve"> X eBay</t>
    </r>
    <r>
      <rPr>
        <sz val="12"/>
        <rFont val="標楷體"/>
        <family val="4"/>
        <charset val="136"/>
      </rPr>
      <t>自行車與運動產業電商破風攻略發表會</t>
    </r>
    <phoneticPr fontId="6" type="noConversion"/>
  </si>
  <si>
    <r>
      <rPr>
        <sz val="12"/>
        <rFont val="標楷體"/>
        <family val="4"/>
        <charset val="136"/>
      </rPr>
      <t>亞洲美粧市場線上研討會</t>
    </r>
    <phoneticPr fontId="6" type="noConversion"/>
  </si>
  <si>
    <r>
      <rPr>
        <sz val="12"/>
        <rFont val="標楷體"/>
        <family val="4"/>
        <charset val="136"/>
      </rPr>
      <t>地方集體諮詢洽談會</t>
    </r>
    <phoneticPr fontId="6" type="noConversion"/>
  </si>
  <si>
    <t>3/25-10/19</t>
  </si>
  <si>
    <r>
      <rPr>
        <sz val="12"/>
        <rFont val="標楷體"/>
        <family val="4"/>
        <charset val="136"/>
      </rPr>
      <t>大師論壇</t>
    </r>
    <r>
      <rPr>
        <sz val="12"/>
        <rFont val="Times New Roman"/>
        <family val="1"/>
      </rPr>
      <t>-</t>
    </r>
    <r>
      <rPr>
        <sz val="12"/>
        <rFont val="標楷體"/>
        <family val="4"/>
        <charset val="136"/>
      </rPr>
      <t>開啟臺灣生醫產業新紀元座談會</t>
    </r>
    <phoneticPr fontId="6" type="noConversion"/>
  </si>
  <si>
    <t>3/26</t>
    <phoneticPr fontId="6" type="noConversion"/>
  </si>
  <si>
    <r>
      <rPr>
        <sz val="12"/>
        <rFont val="標楷體"/>
        <family val="4"/>
        <charset val="136"/>
      </rPr>
      <t>跨境電商實戰工作坊</t>
    </r>
    <phoneticPr fontId="6" type="noConversion"/>
  </si>
  <si>
    <t>3/27</t>
    <phoneticPr fontId="6" type="noConversion"/>
  </si>
  <si>
    <r>
      <rPr>
        <sz val="12"/>
        <rFont val="標楷體"/>
        <family val="4"/>
        <charset val="136"/>
      </rPr>
      <t>印越紡織機械線上拓銷團</t>
    </r>
    <phoneticPr fontId="6" type="noConversion"/>
  </si>
  <si>
    <t>3/30</t>
    <phoneticPr fontId="6" type="noConversion"/>
  </si>
  <si>
    <r>
      <rPr>
        <sz val="12"/>
        <rFont val="標楷體"/>
        <family val="4"/>
        <charset val="136"/>
      </rPr>
      <t>美國醫材商機說明會</t>
    </r>
    <phoneticPr fontId="6" type="noConversion"/>
  </si>
  <si>
    <r>
      <rPr>
        <sz val="12"/>
        <rFont val="標楷體"/>
        <family val="4"/>
        <charset val="136"/>
      </rPr>
      <t>全球機械線上採購大會</t>
    </r>
    <phoneticPr fontId="6" type="noConversion"/>
  </si>
  <si>
    <t>3/31</t>
    <phoneticPr fontId="6" type="noConversion"/>
  </si>
  <si>
    <r>
      <t>2021</t>
    </r>
    <r>
      <rPr>
        <sz val="12"/>
        <rFont val="標楷體"/>
        <family val="4"/>
        <charset val="136"/>
      </rPr>
      <t>年齋戒月－臺灣清真產品推介暨線上採購會</t>
    </r>
    <r>
      <rPr>
        <sz val="12"/>
        <rFont val="Times New Roman"/>
        <family val="1"/>
      </rPr>
      <t>-</t>
    </r>
    <r>
      <rPr>
        <sz val="12"/>
        <rFont val="標楷體"/>
        <family val="4"/>
        <charset val="136"/>
      </rPr>
      <t>新南向市場</t>
    </r>
    <r>
      <rPr>
        <sz val="12"/>
        <rFont val="Times New Roman"/>
        <family val="1"/>
      </rPr>
      <t>"</t>
    </r>
    <phoneticPr fontId="6" type="noConversion"/>
  </si>
  <si>
    <r>
      <t>2021</t>
    </r>
    <r>
      <rPr>
        <sz val="12"/>
        <rFont val="標楷體"/>
        <family val="4"/>
        <charset val="136"/>
      </rPr>
      <t>年汽車零配件、資通訊及綠能產業中亞及土耳其線上拓銷團</t>
    </r>
    <phoneticPr fontId="6" type="noConversion"/>
  </si>
  <si>
    <t>3/31-4/1</t>
  </si>
  <si>
    <r>
      <rPr>
        <sz val="12"/>
        <rFont val="標楷體"/>
        <family val="4"/>
        <charset val="136"/>
      </rPr>
      <t>國際行銷諮詢洽談會</t>
    </r>
    <phoneticPr fontId="6" type="noConversion"/>
  </si>
  <si>
    <t>4/9</t>
    <phoneticPr fontId="6" type="noConversion"/>
  </si>
  <si>
    <r>
      <rPr>
        <sz val="12"/>
        <rFont val="標楷體"/>
        <family val="4"/>
        <charset val="136"/>
      </rPr>
      <t>下一站，越南</t>
    </r>
    <r>
      <rPr>
        <sz val="12"/>
        <rFont val="Times New Roman"/>
        <family val="1"/>
      </rPr>
      <t xml:space="preserve"> - </t>
    </r>
    <r>
      <rPr>
        <sz val="12"/>
        <rFont val="標楷體"/>
        <family val="4"/>
        <charset val="136"/>
      </rPr>
      <t>越南市場交流會</t>
    </r>
    <phoneticPr fontId="6" type="noConversion"/>
  </si>
  <si>
    <r>
      <rPr>
        <sz val="12"/>
        <rFont val="標楷體"/>
        <family val="4"/>
        <charset val="136"/>
      </rPr>
      <t>再生能源解決方案線上發表會</t>
    </r>
    <phoneticPr fontId="6" type="noConversion"/>
  </si>
  <si>
    <r>
      <rPr>
        <sz val="12"/>
        <rFont val="標楷體"/>
        <family val="4"/>
        <charset val="136"/>
      </rPr>
      <t>中國大陸工業再造智能製造線上發表會</t>
    </r>
    <phoneticPr fontId="6" type="noConversion"/>
  </si>
  <si>
    <t>4/12</t>
    <phoneticPr fontId="6" type="noConversion"/>
  </si>
  <si>
    <r>
      <rPr>
        <sz val="12"/>
        <rFont val="標楷體"/>
        <family val="4"/>
        <charset val="136"/>
      </rPr>
      <t>漢諾威工業展線上展</t>
    </r>
    <phoneticPr fontId="6" type="noConversion"/>
  </si>
  <si>
    <t>4/12-6/11</t>
  </si>
  <si>
    <r>
      <rPr>
        <sz val="12"/>
        <rFont val="標楷體"/>
        <family val="4"/>
        <charset val="136"/>
      </rPr>
      <t>後疫情時期中國大陸勞動人資管理新常態分析</t>
    </r>
    <phoneticPr fontId="6" type="noConversion"/>
  </si>
  <si>
    <t>4/14</t>
    <phoneticPr fontId="6" type="noConversion"/>
  </si>
  <si>
    <r>
      <t>2021</t>
    </r>
    <r>
      <rPr>
        <sz val="12"/>
        <rFont val="標楷體"/>
        <family val="4"/>
        <charset val="136"/>
      </rPr>
      <t>年中東歐通訊應用線上拓銷團</t>
    </r>
    <phoneticPr fontId="6" type="noConversion"/>
  </si>
  <si>
    <r>
      <t>2021</t>
    </r>
    <r>
      <rPr>
        <sz val="12"/>
        <rFont val="標楷體"/>
        <family val="4"/>
        <charset val="136"/>
      </rPr>
      <t>年齋戒月－臺灣清真產品推介暨線上採購會</t>
    </r>
    <r>
      <rPr>
        <sz val="12"/>
        <rFont val="Times New Roman"/>
        <family val="1"/>
      </rPr>
      <t>-</t>
    </r>
    <r>
      <rPr>
        <sz val="12"/>
        <rFont val="標楷體"/>
        <family val="4"/>
        <charset val="136"/>
      </rPr>
      <t>中東非洲市場</t>
    </r>
    <phoneticPr fontId="6" type="noConversion"/>
  </si>
  <si>
    <r>
      <t>2021</t>
    </r>
    <r>
      <rPr>
        <sz val="12"/>
        <rFont val="標楷體"/>
        <family val="4"/>
        <charset val="136"/>
      </rPr>
      <t>年東京內容產業展</t>
    </r>
    <phoneticPr fontId="6" type="noConversion"/>
  </si>
  <si>
    <t>4/14-4/16</t>
  </si>
  <si>
    <r>
      <rPr>
        <sz val="12"/>
        <rFont val="標楷體"/>
        <family val="4"/>
        <charset val="136"/>
      </rPr>
      <t>車聯網及電動車高峰論壇</t>
    </r>
    <phoneticPr fontId="6" type="noConversion"/>
  </si>
  <si>
    <r>
      <t>4/14</t>
    </r>
    <r>
      <rPr>
        <sz val="12"/>
        <color indexed="8"/>
        <rFont val="標楷體"/>
        <family val="4"/>
        <charset val="136"/>
      </rPr>
      <t>、</t>
    </r>
    <r>
      <rPr>
        <sz val="12"/>
        <color indexed="8"/>
        <rFont val="Times New Roman"/>
        <family val="1"/>
      </rPr>
      <t>4/16</t>
    </r>
  </si>
  <si>
    <r>
      <rPr>
        <sz val="12"/>
        <rFont val="標楷體"/>
        <family val="4"/>
        <charset val="136"/>
      </rPr>
      <t>第</t>
    </r>
    <r>
      <rPr>
        <sz val="12"/>
        <rFont val="Times New Roman"/>
        <family val="1"/>
      </rPr>
      <t>129</t>
    </r>
    <r>
      <rPr>
        <sz val="12"/>
        <rFont val="標楷體"/>
        <family val="4"/>
        <charset val="136"/>
      </rPr>
      <t>屆中國進出口商品交易會</t>
    </r>
    <r>
      <rPr>
        <sz val="12"/>
        <rFont val="Times New Roman"/>
        <family val="1"/>
      </rPr>
      <t>(</t>
    </r>
    <r>
      <rPr>
        <sz val="12"/>
        <rFont val="標楷體"/>
        <family val="4"/>
        <charset val="136"/>
      </rPr>
      <t>春季廣交會</t>
    </r>
    <r>
      <rPr>
        <sz val="12"/>
        <rFont val="Times New Roman"/>
        <family val="1"/>
      </rPr>
      <t>)</t>
    </r>
    <phoneticPr fontId="6" type="noConversion"/>
  </si>
  <si>
    <t>4/15-4/24</t>
  </si>
  <si>
    <r>
      <t>2021</t>
    </r>
    <r>
      <rPr>
        <sz val="12"/>
        <rFont val="標楷體"/>
        <family val="4"/>
        <charset val="136"/>
      </rPr>
      <t>臺捷奈米產業商機線上媒合會</t>
    </r>
    <phoneticPr fontId="6" type="noConversion"/>
  </si>
  <si>
    <t>4/15</t>
    <phoneticPr fontId="6" type="noConversion"/>
  </si>
  <si>
    <r>
      <rPr>
        <sz val="12"/>
        <rFont val="標楷體"/>
        <family val="4"/>
        <charset val="136"/>
      </rPr>
      <t>國際反避稅條款及金融帳戶共同申報準則</t>
    </r>
    <r>
      <rPr>
        <sz val="12"/>
        <rFont val="Times New Roman"/>
        <family val="1"/>
      </rPr>
      <t>(CRS)</t>
    </r>
    <r>
      <rPr>
        <sz val="12"/>
        <rFont val="標楷體"/>
        <family val="4"/>
        <charset val="136"/>
      </rPr>
      <t>最新規範</t>
    </r>
    <phoneticPr fontId="6" type="noConversion"/>
  </si>
  <si>
    <t>4/20</t>
    <phoneticPr fontId="6" type="noConversion"/>
  </si>
  <si>
    <r>
      <rPr>
        <sz val="12"/>
        <rFont val="標楷體"/>
        <family val="4"/>
        <charset val="136"/>
      </rPr>
      <t>新南向臺灣珍奶產業線上商機日</t>
    </r>
    <phoneticPr fontId="6" type="noConversion"/>
  </si>
  <si>
    <r>
      <t>2021TA</t>
    </r>
    <r>
      <rPr>
        <sz val="12"/>
        <rFont val="標楷體"/>
        <family val="4"/>
        <charset val="136"/>
      </rPr>
      <t>光點計畫</t>
    </r>
    <phoneticPr fontId="6" type="noConversion"/>
  </si>
  <si>
    <r>
      <rPr>
        <sz val="12"/>
        <rFont val="標楷體"/>
        <family val="4"/>
        <charset val="136"/>
      </rPr>
      <t>菲律賓珍珠奶茶商機暨採購政策說明會</t>
    </r>
    <phoneticPr fontId="6" type="noConversion"/>
  </si>
  <si>
    <r>
      <t>2021</t>
    </r>
    <r>
      <rPr>
        <sz val="12"/>
        <rFont val="標楷體"/>
        <family val="4"/>
        <charset val="136"/>
      </rPr>
      <t>年南亞線上拓銷團</t>
    </r>
    <phoneticPr fontId="6" type="noConversion"/>
  </si>
  <si>
    <t>4/20-4/23</t>
  </si>
  <si>
    <r>
      <rPr>
        <sz val="12"/>
        <rFont val="標楷體"/>
        <family val="4"/>
        <charset val="136"/>
      </rPr>
      <t>臺南熱帶水果及加工品線上國際採購日</t>
    </r>
    <phoneticPr fontId="6" type="noConversion"/>
  </si>
  <si>
    <t>4/27</t>
    <phoneticPr fontId="6" type="noConversion"/>
  </si>
  <si>
    <r>
      <rPr>
        <sz val="12"/>
        <rFont val="標楷體"/>
        <family val="4"/>
        <charset val="136"/>
      </rPr>
      <t>貿易糾紛防止案例探討研討會</t>
    </r>
    <phoneticPr fontId="6" type="noConversion"/>
  </si>
  <si>
    <t>4/28</t>
    <phoneticPr fontId="6" type="noConversion"/>
  </si>
  <si>
    <r>
      <rPr>
        <sz val="12"/>
        <rFont val="標楷體"/>
        <family val="4"/>
        <charset val="136"/>
      </rPr>
      <t>智慧醫療創新價值</t>
    </r>
    <r>
      <rPr>
        <sz val="12"/>
        <rFont val="Times New Roman"/>
        <family val="1"/>
      </rPr>
      <t>-</t>
    </r>
    <r>
      <rPr>
        <sz val="12"/>
        <rFont val="標楷體"/>
        <family val="4"/>
        <charset val="136"/>
      </rPr>
      <t>專家解析</t>
    </r>
    <phoneticPr fontId="6" type="noConversion"/>
  </si>
  <si>
    <r>
      <rPr>
        <sz val="12"/>
        <rFont val="標楷體"/>
        <family val="4"/>
        <charset val="136"/>
      </rPr>
      <t>解密全球</t>
    </r>
    <r>
      <rPr>
        <sz val="12"/>
        <rFont val="Times New Roman"/>
        <family val="1"/>
      </rPr>
      <t>B2C</t>
    </r>
    <r>
      <rPr>
        <sz val="12"/>
        <rFont val="標楷體"/>
        <family val="4"/>
        <charset val="136"/>
      </rPr>
      <t>電商說明會暨洽談會</t>
    </r>
    <phoneticPr fontId="6" type="noConversion"/>
  </si>
  <si>
    <t>4/29</t>
    <phoneticPr fontId="6" type="noConversion"/>
  </si>
  <si>
    <r>
      <rPr>
        <sz val="12"/>
        <rFont val="標楷體"/>
        <family val="4"/>
        <charset val="136"/>
      </rPr>
      <t>前進東南亞－智慧交通及零售線上拓銷團</t>
    </r>
    <phoneticPr fontId="6" type="noConversion"/>
  </si>
  <si>
    <t>5/4</t>
    <phoneticPr fontId="6" type="noConversion"/>
  </si>
  <si>
    <r>
      <rPr>
        <sz val="12"/>
        <rFont val="標楷體"/>
        <family val="4"/>
        <charset val="136"/>
      </rPr>
      <t>跨境電商</t>
    </r>
    <r>
      <rPr>
        <sz val="12"/>
        <rFont val="Times New Roman"/>
        <family val="1"/>
      </rPr>
      <t>x</t>
    </r>
    <r>
      <rPr>
        <sz val="12"/>
        <rFont val="標楷體"/>
        <family val="4"/>
        <charset val="136"/>
      </rPr>
      <t>數位行銷工具</t>
    </r>
    <phoneticPr fontId="6" type="noConversion"/>
  </si>
  <si>
    <t>5/5</t>
    <phoneticPr fontId="6" type="noConversion"/>
  </si>
  <si>
    <r>
      <rPr>
        <sz val="12"/>
        <rFont val="標楷體"/>
        <family val="4"/>
        <charset val="136"/>
      </rPr>
      <t>文創產業創新圓桌論壇</t>
    </r>
    <phoneticPr fontId="6" type="noConversion"/>
  </si>
  <si>
    <t>5/6</t>
    <phoneticPr fontId="6" type="noConversion"/>
  </si>
  <si>
    <r>
      <t>&lt;</t>
    </r>
    <r>
      <rPr>
        <sz val="12"/>
        <rFont val="標楷體"/>
        <family val="4"/>
        <charset val="136"/>
      </rPr>
      <t>供應鏈重組的領航地圖</t>
    </r>
    <r>
      <rPr>
        <sz val="12"/>
        <rFont val="Times New Roman"/>
        <family val="1"/>
      </rPr>
      <t>&gt;</t>
    </r>
    <r>
      <rPr>
        <sz val="12"/>
        <rFont val="標楷體"/>
        <family val="4"/>
        <charset val="136"/>
      </rPr>
      <t>新書表記者會</t>
    </r>
    <phoneticPr fontId="6" type="noConversion"/>
  </si>
  <si>
    <r>
      <rPr>
        <sz val="12"/>
        <rFont val="標楷體"/>
        <family val="4"/>
        <charset val="136"/>
      </rPr>
      <t>新心向印</t>
    </r>
    <r>
      <rPr>
        <sz val="12"/>
        <rFont val="Times New Roman"/>
        <family val="1"/>
      </rPr>
      <t xml:space="preserve"> - </t>
    </r>
    <r>
      <rPr>
        <sz val="12"/>
        <rFont val="標楷體"/>
        <family val="4"/>
        <charset val="136"/>
      </rPr>
      <t>印度市場交流會</t>
    </r>
    <phoneticPr fontId="6" type="noConversion"/>
  </si>
  <si>
    <t>5/7</t>
    <phoneticPr fontId="6" type="noConversion"/>
  </si>
  <si>
    <r>
      <rPr>
        <sz val="12"/>
        <rFont val="標楷體"/>
        <family val="4"/>
        <charset val="136"/>
      </rPr>
      <t>歐洲智能汽車創新聯網線上拓銷團</t>
    </r>
    <phoneticPr fontId="6" type="noConversion"/>
  </si>
  <si>
    <t>5/12</t>
    <phoneticPr fontId="6" type="noConversion"/>
  </si>
  <si>
    <r>
      <t>2021</t>
    </r>
    <r>
      <rPr>
        <sz val="12"/>
        <rFont val="標楷體"/>
        <family val="4"/>
        <charset val="136"/>
      </rPr>
      <t>年歐洲電動車線上拓銷團</t>
    </r>
    <phoneticPr fontId="6" type="noConversion"/>
  </si>
  <si>
    <r>
      <t>2021</t>
    </r>
    <r>
      <rPr>
        <sz val="12"/>
        <rFont val="標楷體"/>
        <family val="4"/>
        <charset val="136"/>
      </rPr>
      <t>年台灣智慧連鎖餐飲生態系論壇</t>
    </r>
    <phoneticPr fontId="6" type="noConversion"/>
  </si>
  <si>
    <t>5/13</t>
    <phoneticPr fontId="6" type="noConversion"/>
  </si>
  <si>
    <r>
      <t>2021</t>
    </r>
    <r>
      <rPr>
        <sz val="12"/>
        <rFont val="標楷體"/>
        <family val="4"/>
        <charset val="136"/>
      </rPr>
      <t>年臺灣文創產業視訊商務媒合會</t>
    </r>
    <phoneticPr fontId="6" type="noConversion"/>
  </si>
  <si>
    <t>5/18</t>
    <phoneticPr fontId="6" type="noConversion"/>
  </si>
  <si>
    <r>
      <t>2021</t>
    </r>
    <r>
      <rPr>
        <sz val="12"/>
        <rFont val="標楷體"/>
        <family val="4"/>
        <charset val="136"/>
      </rPr>
      <t>年全球線上採購大會－智慧城市</t>
    </r>
    <phoneticPr fontId="6" type="noConversion"/>
  </si>
  <si>
    <t>5/19</t>
    <phoneticPr fontId="6" type="noConversion"/>
  </si>
  <si>
    <r>
      <rPr>
        <sz val="12"/>
        <rFont val="標楷體"/>
        <family val="4"/>
        <charset val="136"/>
      </rPr>
      <t>臺灣</t>
    </r>
    <r>
      <rPr>
        <sz val="12"/>
        <rFont val="Times New Roman"/>
        <family val="1"/>
      </rPr>
      <t>-</t>
    </r>
    <r>
      <rPr>
        <sz val="12"/>
        <rFont val="標楷體"/>
        <family val="4"/>
        <charset val="136"/>
      </rPr>
      <t>日本商務合作線上說明會</t>
    </r>
    <r>
      <rPr>
        <sz val="12"/>
        <rFont val="Times New Roman"/>
        <family val="1"/>
      </rPr>
      <t>-</t>
    </r>
    <r>
      <rPr>
        <sz val="12"/>
        <rFont val="標楷體"/>
        <family val="4"/>
        <charset val="136"/>
      </rPr>
      <t>泰國場</t>
    </r>
    <phoneticPr fontId="6" type="noConversion"/>
  </si>
  <si>
    <r>
      <rPr>
        <sz val="12"/>
        <rFont val="標楷體"/>
        <family val="4"/>
        <charset val="136"/>
      </rPr>
      <t>新南向高效電子零組件線上拓銷團</t>
    </r>
    <phoneticPr fontId="6" type="noConversion"/>
  </si>
  <si>
    <t>5/20</t>
    <phoneticPr fontId="6" type="noConversion"/>
  </si>
  <si>
    <r>
      <t>2021</t>
    </r>
    <r>
      <rPr>
        <sz val="12"/>
        <rFont val="標楷體"/>
        <family val="4"/>
        <charset val="136"/>
      </rPr>
      <t>年中東歐線上拓銷團</t>
    </r>
    <r>
      <rPr>
        <sz val="12"/>
        <rFont val="Times New Roman"/>
        <family val="1"/>
      </rPr>
      <t>(</t>
    </r>
    <r>
      <rPr>
        <sz val="12"/>
        <rFont val="標楷體"/>
        <family val="4"/>
        <charset val="136"/>
      </rPr>
      <t>春季團</t>
    </r>
    <r>
      <rPr>
        <sz val="12"/>
        <rFont val="Times New Roman"/>
        <family val="1"/>
      </rPr>
      <t>)</t>
    </r>
    <phoneticPr fontId="6" type="noConversion"/>
  </si>
  <si>
    <t>5/25</t>
    <phoneticPr fontId="6" type="noConversion"/>
  </si>
  <si>
    <r>
      <rPr>
        <sz val="12"/>
        <rFont val="標楷體"/>
        <family val="4"/>
        <charset val="136"/>
      </rPr>
      <t>臺灣電動巴士線上發表會暨洽談會</t>
    </r>
    <phoneticPr fontId="6" type="noConversion"/>
  </si>
  <si>
    <r>
      <rPr>
        <sz val="12"/>
        <rFont val="標楷體"/>
        <family val="4"/>
        <charset val="136"/>
      </rPr>
      <t>臺灣植物性食品洽談會</t>
    </r>
    <phoneticPr fontId="6" type="noConversion"/>
  </si>
  <si>
    <t>5/25-5/26</t>
  </si>
  <si>
    <r>
      <t>2021</t>
    </r>
    <r>
      <rPr>
        <sz val="12"/>
        <rFont val="標楷體"/>
        <family val="4"/>
        <charset val="136"/>
      </rPr>
      <t>中國大陸商機日</t>
    </r>
    <r>
      <rPr>
        <sz val="12"/>
        <rFont val="Times New Roman"/>
        <family val="1"/>
      </rPr>
      <t>(</t>
    </r>
    <r>
      <rPr>
        <sz val="12"/>
        <rFont val="標楷體"/>
        <family val="4"/>
        <charset val="136"/>
      </rPr>
      <t>一</t>
    </r>
    <r>
      <rPr>
        <sz val="12"/>
        <rFont val="Times New Roman"/>
        <family val="1"/>
      </rPr>
      <t>)</t>
    </r>
    <phoneticPr fontId="6" type="noConversion"/>
  </si>
  <si>
    <t>5/27</t>
    <phoneticPr fontId="6" type="noConversion"/>
  </si>
  <si>
    <r>
      <rPr>
        <sz val="12"/>
        <rFont val="標楷體"/>
        <family val="4"/>
        <charset val="136"/>
      </rPr>
      <t>臺灣生技醫療產業中東線上拓銷團</t>
    </r>
    <phoneticPr fontId="6" type="noConversion"/>
  </si>
  <si>
    <t>6/1</t>
    <phoneticPr fontId="6" type="noConversion"/>
  </si>
  <si>
    <r>
      <t>2021</t>
    </r>
    <r>
      <rPr>
        <sz val="12"/>
        <rFont val="標楷體"/>
        <family val="4"/>
        <charset val="136"/>
      </rPr>
      <t>年拉美拓銷列車台灣週</t>
    </r>
    <phoneticPr fontId="6" type="noConversion"/>
  </si>
  <si>
    <t>6/1-6/11</t>
  </si>
  <si>
    <r>
      <rPr>
        <sz val="12"/>
        <rFont val="標楷體"/>
        <family val="4"/>
        <charset val="136"/>
      </rPr>
      <t>新南向消費性電子拓銷團</t>
    </r>
    <phoneticPr fontId="6" type="noConversion"/>
  </si>
  <si>
    <t>6/2-6/7</t>
  </si>
  <si>
    <r>
      <rPr>
        <sz val="12"/>
        <rFont val="標楷體"/>
        <family val="4"/>
        <charset val="136"/>
      </rPr>
      <t>台灣經貿網眼鏡、織襪虛擬展館海外行銷說明會</t>
    </r>
    <phoneticPr fontId="6" type="noConversion"/>
  </si>
  <si>
    <t>6/4</t>
    <phoneticPr fontId="6" type="noConversion"/>
  </si>
  <si>
    <r>
      <rPr>
        <sz val="12"/>
        <rFont val="標楷體"/>
        <family val="4"/>
        <charset val="136"/>
      </rPr>
      <t>食品業公會線上說明會</t>
    </r>
    <phoneticPr fontId="6" type="noConversion"/>
  </si>
  <si>
    <t>6/6</t>
    <phoneticPr fontId="6" type="noConversion"/>
  </si>
  <si>
    <r>
      <rPr>
        <sz val="12"/>
        <rFont val="標楷體"/>
        <family val="4"/>
        <charset val="136"/>
      </rPr>
      <t>新南向環保設備線上拓銷團</t>
    </r>
    <phoneticPr fontId="6" type="noConversion"/>
  </si>
  <si>
    <t>6/8</t>
    <phoneticPr fontId="6" type="noConversion"/>
  </si>
  <si>
    <r>
      <t>2021</t>
    </r>
    <r>
      <rPr>
        <sz val="12"/>
        <rFont val="標楷體"/>
        <family val="4"/>
        <charset val="136"/>
      </rPr>
      <t>年歐洲創新能源科技線上拓銷團</t>
    </r>
    <phoneticPr fontId="6" type="noConversion"/>
  </si>
  <si>
    <r>
      <rPr>
        <sz val="12"/>
        <rFont val="標楷體"/>
        <family val="4"/>
        <charset val="136"/>
      </rPr>
      <t>線上印泰馬貿易及布局拓銷團</t>
    </r>
    <phoneticPr fontId="6" type="noConversion"/>
  </si>
  <si>
    <t>6/8-6/10</t>
  </si>
  <si>
    <r>
      <rPr>
        <sz val="12"/>
        <rFont val="標楷體"/>
        <family val="4"/>
        <charset val="136"/>
      </rPr>
      <t>扣件歐日市場線上拓銷團</t>
    </r>
    <phoneticPr fontId="6" type="noConversion"/>
  </si>
  <si>
    <r>
      <t>6/9-6/10</t>
    </r>
    <r>
      <rPr>
        <sz val="12"/>
        <color indexed="8"/>
        <rFont val="標楷體"/>
        <family val="4"/>
        <charset val="136"/>
      </rPr>
      <t>、</t>
    </r>
    <r>
      <rPr>
        <sz val="12"/>
        <color indexed="8"/>
        <rFont val="Times New Roman"/>
        <family val="1"/>
      </rPr>
      <t>6/17</t>
    </r>
  </si>
  <si>
    <r>
      <rPr>
        <sz val="12"/>
        <rFont val="標楷體"/>
        <family val="4"/>
        <charset val="136"/>
      </rPr>
      <t>北美生物科技產業展</t>
    </r>
    <phoneticPr fontId="6" type="noConversion"/>
  </si>
  <si>
    <t>6/10-6/18</t>
  </si>
  <si>
    <r>
      <rPr>
        <sz val="12"/>
        <rFont val="標楷體"/>
        <family val="4"/>
        <charset val="136"/>
      </rPr>
      <t>新加坡</t>
    </r>
    <r>
      <rPr>
        <sz val="12"/>
        <rFont val="Times New Roman"/>
        <family val="1"/>
      </rPr>
      <t>Qoo10</t>
    </r>
    <r>
      <rPr>
        <sz val="12"/>
        <rFont val="標楷體"/>
        <family val="4"/>
        <charset val="136"/>
      </rPr>
      <t>跨境電商輔導計畫線上說明會</t>
    </r>
    <phoneticPr fontId="6" type="noConversion"/>
  </si>
  <si>
    <r>
      <t>6/10</t>
    </r>
    <r>
      <rPr>
        <sz val="12"/>
        <color indexed="8"/>
        <rFont val="標楷體"/>
        <family val="4"/>
        <charset val="136"/>
      </rPr>
      <t>、</t>
    </r>
    <r>
      <rPr>
        <sz val="12"/>
        <color indexed="8"/>
        <rFont val="Times New Roman"/>
        <family val="1"/>
      </rPr>
      <t>6/17</t>
    </r>
    <r>
      <rPr>
        <sz val="12"/>
        <color indexed="8"/>
        <rFont val="標楷體"/>
        <family val="4"/>
        <charset val="136"/>
      </rPr>
      <t>、</t>
    </r>
    <r>
      <rPr>
        <sz val="12"/>
        <color indexed="8"/>
        <rFont val="Times New Roman"/>
        <family val="1"/>
      </rPr>
      <t>6/24</t>
    </r>
  </si>
  <si>
    <r>
      <rPr>
        <sz val="12"/>
        <rFont val="標楷體"/>
        <family val="4"/>
        <charset val="136"/>
      </rPr>
      <t>電商達人行銷課程</t>
    </r>
    <r>
      <rPr>
        <sz val="12"/>
        <rFont val="Times New Roman"/>
        <family val="1"/>
      </rPr>
      <t>--</t>
    </r>
    <r>
      <rPr>
        <sz val="12"/>
        <rFont val="標楷體"/>
        <family val="4"/>
        <charset val="136"/>
      </rPr>
      <t>創造影片吸引力</t>
    </r>
    <phoneticPr fontId="6" type="noConversion"/>
  </si>
  <si>
    <t>6/16</t>
    <phoneticPr fontId="6" type="noConversion"/>
  </si>
  <si>
    <r>
      <rPr>
        <sz val="12"/>
        <rFont val="標楷體"/>
        <family val="4"/>
        <charset val="136"/>
      </rPr>
      <t>國際食品通路商採購大會</t>
    </r>
    <r>
      <rPr>
        <sz val="12"/>
        <rFont val="Times New Roman"/>
        <family val="1"/>
      </rPr>
      <t>-</t>
    </r>
    <r>
      <rPr>
        <sz val="12"/>
        <rFont val="標楷體"/>
        <family val="4"/>
        <charset val="136"/>
      </rPr>
      <t>臺北</t>
    </r>
    <phoneticPr fontId="6" type="noConversion"/>
  </si>
  <si>
    <t>6/16-6/25</t>
  </si>
  <si>
    <r>
      <t>2021</t>
    </r>
    <r>
      <rPr>
        <sz val="12"/>
        <rFont val="標楷體"/>
        <family val="4"/>
        <charset val="136"/>
      </rPr>
      <t>年前進日本</t>
    </r>
    <r>
      <rPr>
        <sz val="12"/>
        <rFont val="Times New Roman"/>
        <family val="1"/>
      </rPr>
      <t>-AI</t>
    </r>
    <r>
      <rPr>
        <sz val="12"/>
        <rFont val="標楷體"/>
        <family val="4"/>
        <charset val="136"/>
      </rPr>
      <t>、</t>
    </r>
    <r>
      <rPr>
        <sz val="12"/>
        <rFont val="Times New Roman"/>
        <family val="1"/>
      </rPr>
      <t>5G</t>
    </r>
    <r>
      <rPr>
        <sz val="12"/>
        <rFont val="標楷體"/>
        <family val="4"/>
        <charset val="136"/>
      </rPr>
      <t>新創線上拓銷團</t>
    </r>
    <phoneticPr fontId="6" type="noConversion"/>
  </si>
  <si>
    <t>6/17</t>
    <phoneticPr fontId="6" type="noConversion"/>
  </si>
  <si>
    <r>
      <rPr>
        <sz val="12"/>
        <rFont val="標楷體"/>
        <family val="4"/>
        <charset val="136"/>
      </rPr>
      <t>臺灣長照產業中國大陸線上商機交流團</t>
    </r>
    <phoneticPr fontId="6" type="noConversion"/>
  </si>
  <si>
    <t>6/18</t>
    <phoneticPr fontId="6" type="noConversion"/>
  </si>
  <si>
    <r>
      <rPr>
        <sz val="12"/>
        <rFont val="標楷體"/>
        <family val="4"/>
        <charset val="136"/>
      </rPr>
      <t>國際連鎖加盟商機日－買主視訊洽談會</t>
    </r>
    <phoneticPr fontId="6" type="noConversion"/>
  </si>
  <si>
    <t>6/18 </t>
  </si>
  <si>
    <r>
      <t>AIoT</t>
    </r>
    <r>
      <rPr>
        <sz val="12"/>
        <rFont val="標楷體"/>
        <family val="4"/>
        <charset val="136"/>
      </rPr>
      <t>全球視訊採購大會</t>
    </r>
    <phoneticPr fontId="6" type="noConversion"/>
  </si>
  <si>
    <t>6/23</t>
    <phoneticPr fontId="6" type="noConversion"/>
  </si>
  <si>
    <r>
      <t>2021</t>
    </r>
    <r>
      <rPr>
        <sz val="12"/>
        <rFont val="標楷體"/>
        <family val="4"/>
        <charset val="136"/>
      </rPr>
      <t>年智慧城市相關資通訊及安控產業政府採購線上洽談會</t>
    </r>
    <phoneticPr fontId="6" type="noConversion"/>
  </si>
  <si>
    <t>6/24</t>
    <phoneticPr fontId="6" type="noConversion"/>
  </si>
  <si>
    <r>
      <rPr>
        <sz val="12"/>
        <rFont val="標楷體"/>
        <family val="4"/>
        <charset val="136"/>
      </rPr>
      <t>臺日供應鏈轉移合作新契機說明會</t>
    </r>
    <phoneticPr fontId="6" type="noConversion"/>
  </si>
  <si>
    <r>
      <rPr>
        <sz val="12"/>
        <rFont val="標楷體"/>
        <family val="4"/>
        <charset val="136"/>
      </rPr>
      <t>台北國際食品展</t>
    </r>
    <r>
      <rPr>
        <sz val="12"/>
        <rFont val="Times New Roman"/>
        <family val="1"/>
      </rPr>
      <t>-</t>
    </r>
    <r>
      <rPr>
        <sz val="12"/>
        <rFont val="標楷體"/>
        <family val="4"/>
        <charset val="136"/>
      </rPr>
      <t>清真食品視訊採購洽談會</t>
    </r>
    <phoneticPr fontId="6" type="noConversion"/>
  </si>
  <si>
    <t>6/24~7/1</t>
  </si>
  <si>
    <r>
      <rPr>
        <sz val="12"/>
        <rFont val="標楷體"/>
        <family val="4"/>
        <charset val="136"/>
      </rPr>
      <t>國際會展認證課程</t>
    </r>
    <phoneticPr fontId="6" type="noConversion"/>
  </si>
  <si>
    <t>6/24-9/23</t>
  </si>
  <si>
    <r>
      <t>2021</t>
    </r>
    <r>
      <rPr>
        <sz val="12"/>
        <rFont val="標楷體"/>
        <family val="4"/>
        <charset val="136"/>
      </rPr>
      <t>年歐洲智慧安防暨物聯網應用設備線上拓銷團</t>
    </r>
    <phoneticPr fontId="6" type="noConversion"/>
  </si>
  <si>
    <t>6/29</t>
    <phoneticPr fontId="6" type="noConversion"/>
  </si>
  <si>
    <r>
      <t>2021</t>
    </r>
    <r>
      <rPr>
        <sz val="12"/>
        <rFont val="標楷體"/>
        <family val="4"/>
        <charset val="136"/>
      </rPr>
      <t>年東協暨紐澳商機日</t>
    </r>
    <phoneticPr fontId="6" type="noConversion"/>
  </si>
  <si>
    <r>
      <t>2021</t>
    </r>
    <r>
      <rPr>
        <sz val="12"/>
        <rFont val="標楷體"/>
        <family val="4"/>
        <charset val="136"/>
      </rPr>
      <t>年汽車零配件、機械及醫材南部非洲線上拓銷團</t>
    </r>
    <r>
      <rPr>
        <sz val="12"/>
        <rFont val="Times New Roman"/>
        <family val="1"/>
      </rPr>
      <t>(</t>
    </r>
    <r>
      <rPr>
        <sz val="12"/>
        <rFont val="標楷體"/>
        <family val="4"/>
        <charset val="136"/>
      </rPr>
      <t>二</t>
    </r>
    <r>
      <rPr>
        <sz val="12"/>
        <rFont val="Times New Roman"/>
        <family val="1"/>
      </rPr>
      <t>)</t>
    </r>
    <phoneticPr fontId="6" type="noConversion"/>
  </si>
  <si>
    <r>
      <t>6/29-6/30</t>
    </r>
    <r>
      <rPr>
        <sz val="12"/>
        <color indexed="8"/>
        <rFont val="標楷體"/>
        <family val="4"/>
        <charset val="136"/>
      </rPr>
      <t>、</t>
    </r>
    <r>
      <rPr>
        <sz val="12"/>
        <color indexed="8"/>
        <rFont val="Times New Roman"/>
        <family val="1"/>
      </rPr>
      <t xml:space="preserve"> 8/26-8/27</t>
    </r>
  </si>
  <si>
    <r>
      <t>2021</t>
    </r>
    <r>
      <rPr>
        <sz val="12"/>
        <rFont val="標楷體"/>
        <family val="4"/>
        <charset val="136"/>
      </rPr>
      <t>年環孟加拉灣線上拓銷團</t>
    </r>
    <phoneticPr fontId="6" type="noConversion"/>
  </si>
  <si>
    <t>6/29-7/1</t>
  </si>
  <si>
    <r>
      <rPr>
        <sz val="12"/>
        <rFont val="標楷體"/>
        <family val="4"/>
        <charset val="136"/>
      </rPr>
      <t>泰國臺日企業媒合會</t>
    </r>
    <phoneticPr fontId="6" type="noConversion"/>
  </si>
  <si>
    <t>6/29-7/6</t>
  </si>
  <si>
    <r>
      <rPr>
        <sz val="12"/>
        <rFont val="標楷體"/>
        <family val="4"/>
        <charset val="136"/>
      </rPr>
      <t>臺灣、德國、捷克</t>
    </r>
    <r>
      <rPr>
        <sz val="12"/>
        <rFont val="Times New Roman"/>
        <family val="1"/>
      </rPr>
      <t xml:space="preserve"> EEN</t>
    </r>
    <r>
      <rPr>
        <sz val="12"/>
        <rFont val="標楷體"/>
        <family val="4"/>
        <charset val="136"/>
      </rPr>
      <t>線上醫療產業論壇暨媒合會</t>
    </r>
    <phoneticPr fontId="6" type="noConversion"/>
  </si>
  <si>
    <t>6/30</t>
    <phoneticPr fontId="6" type="noConversion"/>
  </si>
  <si>
    <r>
      <rPr>
        <sz val="12"/>
        <rFont val="標楷體"/>
        <family val="4"/>
        <charset val="136"/>
      </rPr>
      <t>台灣文創產業商務媒合視訊洽談會</t>
    </r>
    <r>
      <rPr>
        <sz val="12"/>
        <rFont val="Times New Roman"/>
        <family val="1"/>
      </rPr>
      <t>-</t>
    </r>
    <r>
      <rPr>
        <sz val="12"/>
        <rFont val="標楷體"/>
        <family val="4"/>
        <charset val="136"/>
      </rPr>
      <t>數位內容產業</t>
    </r>
    <phoneticPr fontId="6" type="noConversion"/>
  </si>
  <si>
    <t>6/30 </t>
  </si>
  <si>
    <r>
      <rPr>
        <sz val="12"/>
        <rFont val="標楷體"/>
        <family val="4"/>
        <charset val="136"/>
      </rPr>
      <t>清真美妝暨保健食品視訊洽談會</t>
    </r>
    <phoneticPr fontId="6" type="noConversion"/>
  </si>
  <si>
    <r>
      <t>TAITRA X Newegg</t>
    </r>
    <r>
      <rPr>
        <sz val="12"/>
        <rFont val="標楷體"/>
        <family val="4"/>
        <charset val="136"/>
      </rPr>
      <t>北美孵蛋計畫跨境電商孵蛋計畫</t>
    </r>
    <r>
      <rPr>
        <sz val="12"/>
        <rFont val="Times New Roman"/>
        <family val="1"/>
      </rPr>
      <t xml:space="preserve"> </t>
    </r>
    <r>
      <rPr>
        <sz val="12"/>
        <rFont val="標楷體"/>
        <family val="4"/>
        <charset val="136"/>
      </rPr>
      <t>線上說明會</t>
    </r>
    <phoneticPr fontId="6" type="noConversion"/>
  </si>
  <si>
    <r>
      <rPr>
        <sz val="12"/>
        <rFont val="標楷體"/>
        <family val="4"/>
        <charset val="136"/>
      </rPr>
      <t>韌性供應鏈新思維線上研討會</t>
    </r>
    <phoneticPr fontId="6" type="noConversion"/>
  </si>
  <si>
    <r>
      <rPr>
        <sz val="12"/>
        <rFont val="標楷體"/>
        <family val="4"/>
        <charset val="136"/>
      </rPr>
      <t>智慧醫材線上發表會暨洽談會</t>
    </r>
    <phoneticPr fontId="6" type="noConversion"/>
  </si>
  <si>
    <t>7/6</t>
    <phoneticPr fontId="6" type="noConversion"/>
  </si>
  <si>
    <r>
      <t>2021</t>
    </r>
    <r>
      <rPr>
        <sz val="12"/>
        <rFont val="標楷體"/>
        <family val="4"/>
        <charset val="136"/>
      </rPr>
      <t>年全球智慧車輛供應鏈線上採購大會</t>
    </r>
    <phoneticPr fontId="6" type="noConversion"/>
  </si>
  <si>
    <t>7/8</t>
    <phoneticPr fontId="6" type="noConversion"/>
  </si>
  <si>
    <r>
      <t>2021</t>
    </r>
    <r>
      <rPr>
        <sz val="12"/>
        <rFont val="標楷體"/>
        <family val="4"/>
        <charset val="136"/>
      </rPr>
      <t>年台日企業商機媒合大會</t>
    </r>
    <phoneticPr fontId="6" type="noConversion"/>
  </si>
  <si>
    <r>
      <rPr>
        <sz val="12"/>
        <rFont val="標楷體"/>
        <family val="4"/>
        <charset val="136"/>
      </rPr>
      <t>線上研討會</t>
    </r>
    <r>
      <rPr>
        <sz val="12"/>
        <rFont val="Times New Roman"/>
        <family val="1"/>
      </rPr>
      <t>-</t>
    </r>
    <r>
      <rPr>
        <sz val="12"/>
        <rFont val="標楷體"/>
        <family val="4"/>
        <charset val="136"/>
      </rPr>
      <t>後疫情時代</t>
    </r>
    <r>
      <rPr>
        <sz val="12"/>
        <rFont val="Times New Roman"/>
        <family val="1"/>
      </rPr>
      <t>-</t>
    </r>
    <r>
      <rPr>
        <sz val="12"/>
        <rFont val="標楷體"/>
        <family val="4"/>
        <charset val="136"/>
      </rPr>
      <t>解密網路行銷與行動裝置廣告</t>
    </r>
    <phoneticPr fontId="6" type="noConversion"/>
  </si>
  <si>
    <t>7/9</t>
    <phoneticPr fontId="6" type="noConversion"/>
  </si>
  <si>
    <r>
      <t>2021</t>
    </r>
    <r>
      <rPr>
        <sz val="12"/>
        <rFont val="標楷體"/>
        <family val="4"/>
        <charset val="136"/>
      </rPr>
      <t>年印巴線上拓銷團</t>
    </r>
    <phoneticPr fontId="6" type="noConversion"/>
  </si>
  <si>
    <t>7/13-7/15</t>
  </si>
  <si>
    <r>
      <t>2021</t>
    </r>
    <r>
      <rPr>
        <sz val="12"/>
        <rFont val="標楷體"/>
        <family val="4"/>
        <charset val="136"/>
      </rPr>
      <t>年台灣連鎖餐飲品牌美國布局線上分享會</t>
    </r>
    <phoneticPr fontId="6" type="noConversion"/>
  </si>
  <si>
    <t>7/14</t>
    <phoneticPr fontId="6" type="noConversion"/>
  </si>
  <si>
    <r>
      <rPr>
        <sz val="12"/>
        <rFont val="標楷體"/>
        <family val="4"/>
        <charset val="136"/>
      </rPr>
      <t>電動車產業分析及市場商機研討會</t>
    </r>
    <phoneticPr fontId="6" type="noConversion"/>
  </si>
  <si>
    <t>7/15</t>
    <phoneticPr fontId="6" type="noConversion"/>
  </si>
  <si>
    <r>
      <t>5G</t>
    </r>
    <r>
      <rPr>
        <sz val="12"/>
        <rFont val="標楷體"/>
        <family val="4"/>
        <charset val="136"/>
      </rPr>
      <t>遠距醫療交流座談會</t>
    </r>
    <phoneticPr fontId="6" type="noConversion"/>
  </si>
  <si>
    <t>7/16</t>
    <phoneticPr fontId="6" type="noConversion"/>
  </si>
  <si>
    <r>
      <rPr>
        <sz val="12"/>
        <rFont val="標楷體"/>
        <family val="4"/>
        <charset val="136"/>
      </rPr>
      <t>日本新常態時尚生活商機</t>
    </r>
    <r>
      <rPr>
        <sz val="12"/>
        <rFont val="Times New Roman"/>
        <family val="1"/>
      </rPr>
      <t>-</t>
    </r>
    <r>
      <rPr>
        <sz val="12"/>
        <rFont val="標楷體"/>
        <family val="4"/>
        <charset val="136"/>
      </rPr>
      <t>文創設計線上拓銷團</t>
    </r>
    <phoneticPr fontId="6" type="noConversion"/>
  </si>
  <si>
    <r>
      <t>7/16</t>
    </r>
    <r>
      <rPr>
        <sz val="12"/>
        <color indexed="8"/>
        <rFont val="標楷體"/>
        <family val="4"/>
        <charset val="136"/>
      </rPr>
      <t>、</t>
    </r>
    <r>
      <rPr>
        <sz val="12"/>
        <color indexed="8"/>
        <rFont val="Times New Roman"/>
        <family val="1"/>
      </rPr>
      <t>19</t>
    </r>
    <r>
      <rPr>
        <sz val="12"/>
        <color indexed="8"/>
        <rFont val="標楷體"/>
        <family val="4"/>
        <charset val="136"/>
      </rPr>
      <t>、</t>
    </r>
    <r>
      <rPr>
        <sz val="12"/>
        <color indexed="8"/>
        <rFont val="Times New Roman"/>
        <family val="1"/>
      </rPr>
      <t>21</t>
    </r>
    <r>
      <rPr>
        <sz val="12"/>
        <color indexed="8"/>
        <rFont val="標楷體"/>
        <family val="4"/>
        <charset val="136"/>
      </rPr>
      <t>、</t>
    </r>
    <r>
      <rPr>
        <sz val="12"/>
        <color indexed="8"/>
        <rFont val="Times New Roman"/>
        <family val="1"/>
      </rPr>
      <t>23</t>
    </r>
  </si>
  <si>
    <r>
      <rPr>
        <sz val="12"/>
        <rFont val="標楷體"/>
        <family val="4"/>
        <charset val="136"/>
      </rPr>
      <t>國內會展認證課程</t>
    </r>
    <phoneticPr fontId="6" type="noConversion"/>
  </si>
  <si>
    <t>7/17-8/29</t>
  </si>
  <si>
    <r>
      <t>2021</t>
    </r>
    <r>
      <rPr>
        <sz val="12"/>
        <rFont val="標楷體"/>
        <family val="4"/>
        <charset val="136"/>
      </rPr>
      <t>年美西國際安全科技展</t>
    </r>
    <phoneticPr fontId="6" type="noConversion"/>
  </si>
  <si>
    <t>7/19-7/21</t>
  </si>
  <si>
    <r>
      <t>2021</t>
    </r>
    <r>
      <rPr>
        <sz val="12"/>
        <rFont val="標楷體"/>
        <family val="4"/>
        <charset val="136"/>
      </rPr>
      <t>年美國遊戲商務媒合大會</t>
    </r>
    <phoneticPr fontId="6" type="noConversion"/>
  </si>
  <si>
    <t>7/19-8/1</t>
  </si>
  <si>
    <r>
      <rPr>
        <sz val="12"/>
        <rFont val="標楷體"/>
        <family val="4"/>
        <charset val="136"/>
      </rPr>
      <t>臺灣冷鏈創新解決方案線上拓銷團</t>
    </r>
    <r>
      <rPr>
        <sz val="12"/>
        <rFont val="Times New Roman"/>
        <family val="1"/>
      </rPr>
      <t>-</t>
    </r>
    <r>
      <rPr>
        <sz val="12"/>
        <rFont val="標楷體"/>
        <family val="4"/>
        <charset val="136"/>
      </rPr>
      <t>越南</t>
    </r>
    <phoneticPr fontId="6" type="noConversion"/>
  </si>
  <si>
    <t>7/21</t>
    <phoneticPr fontId="6" type="noConversion"/>
  </si>
  <si>
    <r>
      <rPr>
        <sz val="12"/>
        <rFont val="標楷體"/>
        <family val="4"/>
        <charset val="136"/>
      </rPr>
      <t>跨境電商研討會</t>
    </r>
    <r>
      <rPr>
        <sz val="12"/>
        <rFont val="Times New Roman"/>
        <family val="1"/>
      </rPr>
      <t>-</t>
    </r>
    <r>
      <rPr>
        <sz val="12"/>
        <rFont val="標楷體"/>
        <family val="4"/>
        <charset val="136"/>
      </rPr>
      <t>跨境業務線上獲客技巧大公開</t>
    </r>
    <phoneticPr fontId="6" type="noConversion"/>
  </si>
  <si>
    <r>
      <rPr>
        <sz val="12"/>
        <rFont val="標楷體"/>
        <family val="4"/>
        <charset val="136"/>
      </rPr>
      <t>越南臺灣形象展</t>
    </r>
    <phoneticPr fontId="6" type="noConversion"/>
  </si>
  <si>
    <t>7/21-7/23</t>
  </si>
  <si>
    <r>
      <t>2021</t>
    </r>
    <r>
      <rPr>
        <sz val="12"/>
        <rFont val="標楷體"/>
        <family val="4"/>
        <charset val="136"/>
      </rPr>
      <t>新南向臺灣形象展－智慧車輛線上主題館</t>
    </r>
    <r>
      <rPr>
        <sz val="12"/>
        <rFont val="Times New Roman"/>
        <family val="1"/>
      </rPr>
      <t>(</t>
    </r>
    <r>
      <rPr>
        <sz val="12"/>
        <rFont val="標楷體"/>
        <family val="4"/>
        <charset val="136"/>
      </rPr>
      <t>越南</t>
    </r>
    <r>
      <rPr>
        <sz val="12"/>
        <rFont val="Times New Roman"/>
        <family val="1"/>
      </rPr>
      <t>)</t>
    </r>
    <phoneticPr fontId="6" type="noConversion"/>
  </si>
  <si>
    <r>
      <rPr>
        <sz val="12"/>
        <rFont val="標楷體"/>
        <family val="4"/>
        <charset val="136"/>
      </rPr>
      <t>越南臺灣形象展－臺灣健康產業形象館</t>
    </r>
    <phoneticPr fontId="6" type="noConversion"/>
  </si>
  <si>
    <r>
      <t xml:space="preserve">2021 </t>
    </r>
    <r>
      <rPr>
        <sz val="12"/>
        <rFont val="標楷體"/>
        <family val="4"/>
        <charset val="136"/>
      </rPr>
      <t>越南臺灣形象展</t>
    </r>
    <r>
      <rPr>
        <sz val="12"/>
        <rFont val="Times New Roman"/>
        <family val="1"/>
      </rPr>
      <t>-</t>
    </r>
    <r>
      <rPr>
        <sz val="12"/>
        <rFont val="標楷體"/>
        <family val="4"/>
        <charset val="136"/>
      </rPr>
      <t>跨境電商館</t>
    </r>
    <phoneticPr fontId="6" type="noConversion"/>
  </si>
  <si>
    <r>
      <rPr>
        <sz val="12"/>
        <rFont val="標楷體"/>
        <family val="4"/>
        <charset val="136"/>
      </rPr>
      <t>電商達人行銷課程</t>
    </r>
    <r>
      <rPr>
        <sz val="12"/>
        <rFont val="Times New Roman"/>
        <family val="1"/>
      </rPr>
      <t>--</t>
    </r>
    <r>
      <rPr>
        <sz val="12"/>
        <rFont val="標楷體"/>
        <family val="4"/>
        <charset val="136"/>
      </rPr>
      <t>品牌數位行銷的必勝心法</t>
    </r>
    <phoneticPr fontId="6" type="noConversion"/>
  </si>
  <si>
    <t>7/22</t>
    <phoneticPr fontId="6" type="noConversion"/>
  </si>
  <si>
    <r>
      <t>(</t>
    </r>
    <r>
      <rPr>
        <sz val="12"/>
        <rFont val="標楷體"/>
        <family val="4"/>
        <charset val="136"/>
      </rPr>
      <t>線上</t>
    </r>
    <r>
      <rPr>
        <sz val="12"/>
        <rFont val="Times New Roman"/>
        <family val="1"/>
      </rPr>
      <t>)</t>
    </r>
    <r>
      <rPr>
        <sz val="12"/>
        <rFont val="標楷體"/>
        <family val="4"/>
        <charset val="136"/>
      </rPr>
      <t>抓緊電商浪潮</t>
    </r>
    <r>
      <rPr>
        <sz val="12"/>
        <rFont val="Times New Roman"/>
        <family val="1"/>
      </rPr>
      <t xml:space="preserve"> </t>
    </r>
    <r>
      <rPr>
        <sz val="12"/>
        <rFont val="標楷體"/>
        <family val="4"/>
        <charset val="136"/>
      </rPr>
      <t>創造業績研討會</t>
    </r>
  </si>
  <si>
    <r>
      <t>7/23</t>
    </r>
    <r>
      <rPr>
        <sz val="12"/>
        <color indexed="8"/>
        <rFont val="標楷體"/>
        <family val="4"/>
        <charset val="136"/>
      </rPr>
      <t>、</t>
    </r>
    <r>
      <rPr>
        <sz val="12"/>
        <color indexed="8"/>
        <rFont val="Times New Roman"/>
        <family val="1"/>
      </rPr>
      <t>8/24</t>
    </r>
  </si>
  <si>
    <r>
      <t>110</t>
    </r>
    <r>
      <rPr>
        <sz val="12"/>
        <rFont val="標楷體"/>
        <family val="4"/>
        <charset val="136"/>
      </rPr>
      <t>年臺日數位貿易系列活動</t>
    </r>
    <r>
      <rPr>
        <sz val="12"/>
        <rFont val="Times New Roman"/>
        <family val="1"/>
      </rPr>
      <t>(</t>
    </r>
    <r>
      <rPr>
        <sz val="12"/>
        <rFont val="標楷體"/>
        <family val="4"/>
        <charset val="136"/>
      </rPr>
      <t>台北場</t>
    </r>
    <r>
      <rPr>
        <sz val="12"/>
        <rFont val="Times New Roman"/>
        <family val="1"/>
      </rPr>
      <t>)</t>
    </r>
    <phoneticPr fontId="6" type="noConversion"/>
  </si>
  <si>
    <t>7/23</t>
    <phoneticPr fontId="6" type="noConversion"/>
  </si>
  <si>
    <r>
      <rPr>
        <sz val="12"/>
        <rFont val="標楷體"/>
        <family val="4"/>
        <charset val="136"/>
      </rPr>
      <t>俄羅斯</t>
    </r>
    <r>
      <rPr>
        <sz val="12"/>
        <rFont val="Times New Roman"/>
        <family val="1"/>
      </rPr>
      <t>OZON</t>
    </r>
    <r>
      <rPr>
        <sz val="12"/>
        <rFont val="標楷體"/>
        <family val="4"/>
        <charset val="136"/>
      </rPr>
      <t>跨境電商線上說明會暨洽談會</t>
    </r>
    <phoneticPr fontId="6" type="noConversion"/>
  </si>
  <si>
    <t>7/27</t>
    <phoneticPr fontId="6" type="noConversion"/>
  </si>
  <si>
    <r>
      <t>2021</t>
    </r>
    <r>
      <rPr>
        <sz val="12"/>
        <rFont val="標楷體"/>
        <family val="4"/>
        <charset val="136"/>
      </rPr>
      <t>年首爾國際食品展</t>
    </r>
    <phoneticPr fontId="6" type="noConversion"/>
  </si>
  <si>
    <t>7/27-7/30</t>
  </si>
  <si>
    <r>
      <rPr>
        <sz val="12"/>
        <rFont val="標楷體"/>
        <family val="4"/>
        <charset val="136"/>
      </rPr>
      <t>跨境電商研討會</t>
    </r>
    <r>
      <rPr>
        <sz val="12"/>
        <rFont val="Times New Roman"/>
        <family val="1"/>
      </rPr>
      <t xml:space="preserve">-2021B2B </t>
    </r>
    <r>
      <rPr>
        <sz val="12"/>
        <rFont val="標楷體"/>
        <family val="4"/>
        <charset val="136"/>
      </rPr>
      <t>不可不知的數位行銷方法</t>
    </r>
    <phoneticPr fontId="6" type="noConversion"/>
  </si>
  <si>
    <t>7/28</t>
    <phoneticPr fontId="6" type="noConversion"/>
  </si>
  <si>
    <r>
      <rPr>
        <sz val="12"/>
        <rFont val="標楷體"/>
        <family val="4"/>
        <charset val="136"/>
      </rPr>
      <t>新南向環保政策與商機說明會</t>
    </r>
    <phoneticPr fontId="6" type="noConversion"/>
  </si>
  <si>
    <r>
      <t>2021 TA</t>
    </r>
    <r>
      <rPr>
        <sz val="12"/>
        <rFont val="標楷體"/>
        <family val="4"/>
        <charset val="136"/>
      </rPr>
      <t>亞馬遜開店線上講堂</t>
    </r>
    <phoneticPr fontId="6" type="noConversion"/>
  </si>
  <si>
    <t>7/30</t>
    <phoneticPr fontId="6" type="noConversion"/>
  </si>
  <si>
    <r>
      <rPr>
        <sz val="12"/>
        <rFont val="標楷體"/>
        <family val="4"/>
        <charset val="136"/>
      </rPr>
      <t>泰馬中醫藥市場和法規分享會</t>
    </r>
    <phoneticPr fontId="6" type="noConversion"/>
  </si>
  <si>
    <r>
      <rPr>
        <sz val="12"/>
        <rFont val="標楷體"/>
        <family val="4"/>
        <charset val="136"/>
      </rPr>
      <t>全球供應鏈與金屬產業趨勢研討會</t>
    </r>
  </si>
  <si>
    <t>8/3</t>
    <phoneticPr fontId="6" type="noConversion"/>
  </si>
  <si>
    <r>
      <rPr>
        <sz val="12"/>
        <rFont val="標楷體"/>
        <family val="4"/>
        <charset val="136"/>
      </rPr>
      <t>臺馬清真產業合作論壇</t>
    </r>
    <phoneticPr fontId="6" type="noConversion"/>
  </si>
  <si>
    <t>8/4</t>
    <phoneticPr fontId="6" type="noConversion"/>
  </si>
  <si>
    <r>
      <rPr>
        <sz val="12"/>
        <rFont val="標楷體"/>
        <family val="4"/>
        <charset val="136"/>
      </rPr>
      <t>臺灣智慧製造引領馬來西亞製造業線上發表會</t>
    </r>
    <phoneticPr fontId="6" type="noConversion"/>
  </si>
  <si>
    <r>
      <rPr>
        <sz val="12"/>
        <rFont val="標楷體"/>
        <family val="4"/>
        <charset val="136"/>
      </rPr>
      <t>馬來西亞臺灣形象展</t>
    </r>
    <phoneticPr fontId="6" type="noConversion"/>
  </si>
  <si>
    <t>8/4-8/6</t>
  </si>
  <si>
    <r>
      <t>2021</t>
    </r>
    <r>
      <rPr>
        <sz val="12"/>
        <rFont val="標楷體"/>
        <family val="4"/>
        <charset val="136"/>
      </rPr>
      <t>新南向臺灣形象展－智慧車輛線上主題館</t>
    </r>
    <r>
      <rPr>
        <sz val="12"/>
        <rFont val="Times New Roman"/>
        <family val="1"/>
      </rPr>
      <t>(</t>
    </r>
    <r>
      <rPr>
        <sz val="12"/>
        <rFont val="標楷體"/>
        <family val="4"/>
        <charset val="136"/>
      </rPr>
      <t>馬來西亞</t>
    </r>
    <r>
      <rPr>
        <sz val="12"/>
        <rFont val="Times New Roman"/>
        <family val="1"/>
      </rPr>
      <t>)</t>
    </r>
    <phoneticPr fontId="6" type="noConversion"/>
  </si>
  <si>
    <r>
      <t>2021</t>
    </r>
    <r>
      <rPr>
        <sz val="12"/>
        <rFont val="標楷體"/>
        <family val="4"/>
        <charset val="136"/>
      </rPr>
      <t>年線上馬來西亞臺灣形象展－清真主題館</t>
    </r>
    <phoneticPr fontId="6" type="noConversion"/>
  </si>
  <si>
    <r>
      <rPr>
        <sz val="12"/>
        <rFont val="標楷體"/>
        <family val="4"/>
        <charset val="136"/>
      </rPr>
      <t>馬來西亞臺灣形象展－臺灣健康形象館</t>
    </r>
    <r>
      <rPr>
        <sz val="12"/>
        <rFont val="Times New Roman"/>
        <family val="1"/>
      </rPr>
      <t>(8/4-8/6)</t>
    </r>
    <phoneticPr fontId="6" type="noConversion"/>
  </si>
  <si>
    <r>
      <rPr>
        <sz val="12"/>
        <rFont val="標楷體"/>
        <family val="4"/>
        <charset val="136"/>
      </rPr>
      <t>馬來西亞臺灣形象展－</t>
    </r>
    <r>
      <rPr>
        <sz val="12"/>
        <rFont val="Times New Roman"/>
        <family val="1"/>
      </rPr>
      <t>Taiwan in Design</t>
    </r>
    <r>
      <rPr>
        <sz val="12"/>
        <rFont val="標楷體"/>
        <family val="4"/>
        <charset val="136"/>
      </rPr>
      <t>臺灣文創設計館</t>
    </r>
    <phoneticPr fontId="6" type="noConversion"/>
  </si>
  <si>
    <r>
      <t xml:space="preserve"> (</t>
    </r>
    <r>
      <rPr>
        <sz val="12"/>
        <rFont val="標楷體"/>
        <family val="4"/>
        <charset val="136"/>
      </rPr>
      <t>線上</t>
    </r>
    <r>
      <rPr>
        <sz val="12"/>
        <rFont val="Times New Roman"/>
        <family val="1"/>
      </rPr>
      <t>)</t>
    </r>
    <r>
      <rPr>
        <sz val="12"/>
        <rFont val="標楷體"/>
        <family val="4"/>
        <charset val="136"/>
      </rPr>
      <t>精準行銷</t>
    </r>
    <r>
      <rPr>
        <sz val="12"/>
        <rFont val="Times New Roman"/>
        <family val="1"/>
      </rPr>
      <t>--</t>
    </r>
    <r>
      <rPr>
        <sz val="12"/>
        <rFont val="標楷體"/>
        <family val="4"/>
        <charset val="136"/>
      </rPr>
      <t>不景氣下的中小企業競爭策略</t>
    </r>
  </si>
  <si>
    <t>8/13</t>
    <phoneticPr fontId="6" type="noConversion"/>
  </si>
  <si>
    <r>
      <rPr>
        <sz val="12"/>
        <rFont val="標楷體"/>
        <family val="4"/>
        <charset val="136"/>
      </rPr>
      <t>智機海外展線上發表會</t>
    </r>
    <phoneticPr fontId="6" type="noConversion"/>
  </si>
  <si>
    <r>
      <t>8/13</t>
    </r>
    <r>
      <rPr>
        <sz val="12"/>
        <color indexed="8"/>
        <rFont val="標楷體"/>
        <family val="4"/>
        <charset val="136"/>
      </rPr>
      <t>、</t>
    </r>
    <r>
      <rPr>
        <sz val="12"/>
        <color indexed="8"/>
        <rFont val="Times New Roman"/>
        <family val="1"/>
      </rPr>
      <t>9/14</t>
    </r>
    <r>
      <rPr>
        <sz val="12"/>
        <color indexed="8"/>
        <rFont val="標楷體"/>
        <family val="4"/>
        <charset val="136"/>
      </rPr>
      <t>、</t>
    </r>
    <r>
      <rPr>
        <sz val="12"/>
        <color indexed="8"/>
        <rFont val="Times New Roman"/>
        <family val="1"/>
      </rPr>
      <t>10/19</t>
    </r>
    <r>
      <rPr>
        <sz val="12"/>
        <color indexed="8"/>
        <rFont val="標楷體"/>
        <family val="4"/>
        <charset val="136"/>
      </rPr>
      <t>、</t>
    </r>
    <r>
      <rPr>
        <sz val="12"/>
        <color indexed="8"/>
        <rFont val="Times New Roman"/>
        <family val="1"/>
      </rPr>
      <t>10/22</t>
    </r>
    <r>
      <rPr>
        <sz val="12"/>
        <color indexed="8"/>
        <rFont val="標楷體"/>
        <family val="4"/>
        <charset val="136"/>
      </rPr>
      <t>、</t>
    </r>
    <r>
      <rPr>
        <sz val="12"/>
        <color indexed="8"/>
        <rFont val="Times New Roman"/>
        <family val="1"/>
      </rPr>
      <t>12/02</t>
    </r>
  </si>
  <si>
    <r>
      <rPr>
        <sz val="12"/>
        <rFont val="標楷體"/>
        <family val="4"/>
        <charset val="136"/>
      </rPr>
      <t>台灣再生醫療綻放奇蹟</t>
    </r>
    <phoneticPr fontId="6" type="noConversion"/>
  </si>
  <si>
    <t>8/17</t>
    <phoneticPr fontId="6" type="noConversion"/>
  </si>
  <si>
    <r>
      <rPr>
        <sz val="12"/>
        <rFont val="標楷體"/>
        <family val="4"/>
        <charset val="136"/>
      </rPr>
      <t>中國大陸食品市場商機說明會</t>
    </r>
    <phoneticPr fontId="6" type="noConversion"/>
  </si>
  <si>
    <r>
      <rPr>
        <sz val="12"/>
        <rFont val="標楷體"/>
        <family val="4"/>
        <charset val="136"/>
      </rPr>
      <t>臺灣連鎖餐飲美加線上拓銷團</t>
    </r>
    <phoneticPr fontId="6" type="noConversion"/>
  </si>
  <si>
    <t>8/17-8/18</t>
  </si>
  <si>
    <r>
      <rPr>
        <sz val="12"/>
        <rFont val="標楷體"/>
        <family val="4"/>
        <charset val="136"/>
      </rPr>
      <t>臺灣生技中醫藥赴東南亞拓線上拓銷團</t>
    </r>
    <phoneticPr fontId="6" type="noConversion"/>
  </si>
  <si>
    <t>8/18-8/26</t>
  </si>
  <si>
    <r>
      <rPr>
        <sz val="12"/>
        <rFont val="標楷體"/>
        <family val="4"/>
        <charset val="136"/>
      </rPr>
      <t>如何讓客戶了解你，挖掘潛在跨境商機</t>
    </r>
    <phoneticPr fontId="6" type="noConversion"/>
  </si>
  <si>
    <t>8/18</t>
    <phoneticPr fontId="6" type="noConversion"/>
  </si>
  <si>
    <r>
      <rPr>
        <sz val="12"/>
        <rFont val="標楷體"/>
        <family val="4"/>
        <charset val="136"/>
      </rPr>
      <t>臺灣原創</t>
    </r>
    <r>
      <rPr>
        <sz val="12"/>
        <rFont val="Times New Roman"/>
        <family val="1"/>
      </rPr>
      <t>IP</t>
    </r>
    <r>
      <rPr>
        <sz val="12"/>
        <rFont val="標楷體"/>
        <family val="4"/>
        <charset val="136"/>
      </rPr>
      <t>生態系線上貿訪團</t>
    </r>
  </si>
  <si>
    <r>
      <rPr>
        <sz val="12"/>
        <rFont val="標楷體"/>
        <family val="4"/>
        <charset val="136"/>
      </rPr>
      <t>臺灣連鎖品牌買主推介會暨媒合洽談會</t>
    </r>
    <phoneticPr fontId="6" type="noConversion"/>
  </si>
  <si>
    <r>
      <rPr>
        <sz val="12"/>
        <rFont val="標楷體"/>
        <family val="4"/>
        <charset val="136"/>
      </rPr>
      <t>推廣貿易活動業務及服務功能宣傳推廣活動</t>
    </r>
    <r>
      <rPr>
        <sz val="12"/>
        <rFont val="Times New Roman"/>
        <family val="1"/>
      </rPr>
      <t>(</t>
    </r>
    <r>
      <rPr>
        <sz val="12"/>
        <rFont val="標楷體"/>
        <family val="4"/>
        <charset val="136"/>
      </rPr>
      <t>台南</t>
    </r>
    <r>
      <rPr>
        <sz val="12"/>
        <rFont val="Times New Roman"/>
        <family val="1"/>
      </rPr>
      <t>)</t>
    </r>
    <phoneticPr fontId="6" type="noConversion"/>
  </si>
  <si>
    <t>8/20</t>
    <phoneticPr fontId="6" type="noConversion"/>
  </si>
  <si>
    <r>
      <t>B2B</t>
    </r>
    <r>
      <rPr>
        <sz val="12"/>
        <rFont val="標楷體"/>
        <family val="4"/>
        <charset val="136"/>
      </rPr>
      <t>海外掏金術</t>
    </r>
    <r>
      <rPr>
        <sz val="12"/>
        <rFont val="Times New Roman"/>
        <family val="1"/>
      </rPr>
      <t xml:space="preserve"> ~ Taiwantrade X LinkedIn </t>
    </r>
    <r>
      <rPr>
        <sz val="12"/>
        <rFont val="標楷體"/>
        <family val="4"/>
        <charset val="136"/>
      </rPr>
      <t>篇</t>
    </r>
    <phoneticPr fontId="6" type="noConversion"/>
  </si>
  <si>
    <r>
      <t>2021</t>
    </r>
    <r>
      <rPr>
        <sz val="12"/>
        <rFont val="標楷體"/>
        <family val="4"/>
        <charset val="136"/>
      </rPr>
      <t>約旦日</t>
    </r>
    <phoneticPr fontId="6" type="noConversion"/>
  </si>
  <si>
    <t>8/24</t>
    <phoneticPr fontId="6" type="noConversion"/>
  </si>
  <si>
    <r>
      <rPr>
        <sz val="12"/>
        <rFont val="標楷體"/>
        <family val="4"/>
        <charset val="136"/>
      </rPr>
      <t>新南向市場電動車暨車用智慧產品線上拓銷團</t>
    </r>
    <phoneticPr fontId="6" type="noConversion"/>
  </si>
  <si>
    <t>8/25</t>
    <phoneticPr fontId="6" type="noConversion"/>
  </si>
  <si>
    <r>
      <t>2021</t>
    </r>
    <r>
      <rPr>
        <sz val="12"/>
        <rFont val="標楷體"/>
        <family val="4"/>
        <charset val="136"/>
      </rPr>
      <t>年線上南亞商機日</t>
    </r>
    <phoneticPr fontId="6" type="noConversion"/>
  </si>
  <si>
    <r>
      <rPr>
        <sz val="12"/>
        <rFont val="標楷體"/>
        <family val="4"/>
        <charset val="136"/>
      </rPr>
      <t>亞銀商機說明會</t>
    </r>
    <phoneticPr fontId="6" type="noConversion"/>
  </si>
  <si>
    <t>8/26</t>
    <phoneticPr fontId="6" type="noConversion"/>
  </si>
  <si>
    <r>
      <rPr>
        <sz val="12"/>
        <rFont val="標楷體"/>
        <family val="4"/>
        <charset val="136"/>
      </rPr>
      <t>中小企業自動化解決方案線上發表會暨洽談會</t>
    </r>
    <phoneticPr fontId="6" type="noConversion"/>
  </si>
  <si>
    <r>
      <t>8/26</t>
    </r>
    <r>
      <rPr>
        <sz val="12"/>
        <color indexed="8"/>
        <rFont val="標楷體"/>
        <family val="4"/>
        <charset val="136"/>
      </rPr>
      <t>、</t>
    </r>
    <r>
      <rPr>
        <sz val="12"/>
        <color indexed="8"/>
        <rFont val="Times New Roman"/>
        <family val="1"/>
      </rPr>
      <t>9/2</t>
    </r>
  </si>
  <si>
    <r>
      <rPr>
        <sz val="12"/>
        <rFont val="標楷體"/>
        <family val="4"/>
        <charset val="136"/>
      </rPr>
      <t>疫情下電商抗疫逆勢搶佔新市場研討會</t>
    </r>
  </si>
  <si>
    <t>8/27</t>
    <phoneticPr fontId="6" type="noConversion"/>
  </si>
  <si>
    <r>
      <rPr>
        <sz val="12"/>
        <rFont val="標楷體"/>
        <family val="4"/>
        <charset val="136"/>
      </rPr>
      <t>智慧機械商機日</t>
    </r>
    <phoneticPr fontId="6" type="noConversion"/>
  </si>
  <si>
    <r>
      <t>8/27</t>
    </r>
    <r>
      <rPr>
        <sz val="12"/>
        <color indexed="8"/>
        <rFont val="標楷體"/>
        <family val="4"/>
        <charset val="136"/>
      </rPr>
      <t>、</t>
    </r>
    <r>
      <rPr>
        <sz val="12"/>
        <color indexed="8"/>
        <rFont val="Times New Roman"/>
        <family val="1"/>
      </rPr>
      <t>8/30</t>
    </r>
    <r>
      <rPr>
        <sz val="12"/>
        <color indexed="8"/>
        <rFont val="標楷體"/>
        <family val="4"/>
        <charset val="136"/>
      </rPr>
      <t>、</t>
    </r>
    <r>
      <rPr>
        <sz val="12"/>
        <color indexed="8"/>
        <rFont val="Times New Roman"/>
        <family val="1"/>
      </rPr>
      <t>9/2</t>
    </r>
    <r>
      <rPr>
        <sz val="12"/>
        <color indexed="8"/>
        <rFont val="標楷體"/>
        <family val="4"/>
        <charset val="136"/>
      </rPr>
      <t>、</t>
    </r>
    <r>
      <rPr>
        <sz val="12"/>
        <color indexed="8"/>
        <rFont val="Times New Roman"/>
        <family val="1"/>
      </rPr>
      <t>9/16</t>
    </r>
    <r>
      <rPr>
        <sz val="12"/>
        <color indexed="8"/>
        <rFont val="標楷體"/>
        <family val="4"/>
        <charset val="136"/>
      </rPr>
      <t>、</t>
    </r>
    <r>
      <rPr>
        <sz val="12"/>
        <color indexed="8"/>
        <rFont val="Times New Roman"/>
        <family val="1"/>
      </rPr>
      <t>10/6</t>
    </r>
    <r>
      <rPr>
        <sz val="12"/>
        <color indexed="8"/>
        <rFont val="標楷體"/>
        <family val="4"/>
        <charset val="136"/>
      </rPr>
      <t>、</t>
    </r>
    <r>
      <rPr>
        <sz val="12"/>
        <color indexed="8"/>
        <rFont val="Times New Roman"/>
        <family val="1"/>
      </rPr>
      <t>10/27</t>
    </r>
    <r>
      <rPr>
        <sz val="12"/>
        <color indexed="8"/>
        <rFont val="標楷體"/>
        <family val="4"/>
        <charset val="136"/>
      </rPr>
      <t>、</t>
    </r>
    <r>
      <rPr>
        <sz val="12"/>
        <color indexed="8"/>
        <rFont val="Times New Roman"/>
        <family val="1"/>
      </rPr>
      <t>11/9</t>
    </r>
  </si>
  <si>
    <r>
      <rPr>
        <sz val="12"/>
        <rFont val="標楷體"/>
        <family val="4"/>
        <charset val="136"/>
      </rPr>
      <t>品牌業者口碑行銷再進化</t>
    </r>
    <r>
      <rPr>
        <sz val="12"/>
        <rFont val="Times New Roman"/>
        <family val="1"/>
      </rPr>
      <t xml:space="preserve"> </t>
    </r>
    <r>
      <rPr>
        <sz val="12"/>
        <rFont val="標楷體"/>
        <family val="4"/>
        <charset val="136"/>
      </rPr>
      <t>台灣精品上架台灣經貿網的數位行銷法門</t>
    </r>
    <phoneticPr fontId="6" type="noConversion"/>
  </si>
  <si>
    <t>8/30</t>
    <phoneticPr fontId="6" type="noConversion"/>
  </si>
  <si>
    <r>
      <rPr>
        <sz val="12"/>
        <rFont val="標楷體"/>
        <family val="4"/>
        <charset val="136"/>
      </rPr>
      <t>印尼食品加工機械線上發表會暨洽談會</t>
    </r>
    <phoneticPr fontId="6" type="noConversion"/>
  </si>
  <si>
    <r>
      <rPr>
        <sz val="12"/>
        <rFont val="標楷體"/>
        <family val="4"/>
        <charset val="136"/>
      </rPr>
      <t>疫情時代的業務策略</t>
    </r>
    <phoneticPr fontId="6" type="noConversion"/>
  </si>
  <si>
    <t>9/1</t>
    <phoneticPr fontId="6" type="noConversion"/>
  </si>
  <si>
    <r>
      <rPr>
        <sz val="12"/>
        <rFont val="標楷體"/>
        <family val="4"/>
        <charset val="136"/>
      </rPr>
      <t>信用狀交易最新案例解析與貿易風險規避</t>
    </r>
    <phoneticPr fontId="6" type="noConversion"/>
  </si>
  <si>
    <r>
      <t>2021</t>
    </r>
    <r>
      <rPr>
        <sz val="12"/>
        <rFont val="標楷體"/>
        <family val="4"/>
        <charset val="136"/>
      </rPr>
      <t>年阿曼日</t>
    </r>
    <phoneticPr fontId="6" type="noConversion"/>
  </si>
  <si>
    <r>
      <t>2021</t>
    </r>
    <r>
      <rPr>
        <sz val="12"/>
        <rFont val="標楷體"/>
        <family val="4"/>
        <charset val="136"/>
      </rPr>
      <t>年德國福吉沙芬歐洲自行車展</t>
    </r>
    <phoneticPr fontId="6" type="noConversion"/>
  </si>
  <si>
    <t>9/1-9/4</t>
  </si>
  <si>
    <r>
      <rPr>
        <sz val="12"/>
        <rFont val="標楷體"/>
        <family val="4"/>
        <charset val="136"/>
      </rPr>
      <t>台灣傑出募資新秀廠商線上發表會暨馬來西亞貿訪團</t>
    </r>
    <phoneticPr fontId="6" type="noConversion"/>
  </si>
  <si>
    <t>9/1-9/23</t>
  </si>
  <si>
    <r>
      <rPr>
        <sz val="12"/>
        <rFont val="標楷體"/>
        <family val="4"/>
        <charset val="136"/>
      </rPr>
      <t>中國大陸商機日</t>
    </r>
    <r>
      <rPr>
        <sz val="12"/>
        <rFont val="Times New Roman"/>
        <family val="1"/>
      </rPr>
      <t>(</t>
    </r>
    <r>
      <rPr>
        <sz val="12"/>
        <rFont val="標楷體"/>
        <family val="4"/>
        <charset val="136"/>
      </rPr>
      <t>二</t>
    </r>
    <r>
      <rPr>
        <sz val="12"/>
        <rFont val="Times New Roman"/>
        <family val="1"/>
      </rPr>
      <t xml:space="preserve">) </t>
    </r>
    <phoneticPr fontId="6" type="noConversion"/>
  </si>
  <si>
    <t>9/3</t>
    <phoneticPr fontId="6" type="noConversion"/>
  </si>
  <si>
    <r>
      <rPr>
        <sz val="12"/>
        <rFont val="標楷體"/>
        <family val="4"/>
        <charset val="136"/>
      </rPr>
      <t>沙烏地阿拉伯線上臺灣週暨臺沙企業論壇</t>
    </r>
    <phoneticPr fontId="6" type="noConversion"/>
  </si>
  <si>
    <t>9/7</t>
    <phoneticPr fontId="6" type="noConversion"/>
  </si>
  <si>
    <r>
      <rPr>
        <sz val="12"/>
        <rFont val="標楷體"/>
        <family val="4"/>
        <charset val="136"/>
      </rPr>
      <t>法國文創設計新常態商交動向分享會</t>
    </r>
    <phoneticPr fontId="6" type="noConversion"/>
  </si>
  <si>
    <r>
      <t>2021</t>
    </r>
    <r>
      <rPr>
        <sz val="12"/>
        <rFont val="標楷體"/>
        <family val="4"/>
        <charset val="136"/>
      </rPr>
      <t>年香港國際食品展</t>
    </r>
    <phoneticPr fontId="6" type="noConversion"/>
  </si>
  <si>
    <t>9/7-9/9</t>
  </si>
  <si>
    <r>
      <t>2021</t>
    </r>
    <r>
      <rPr>
        <sz val="12"/>
        <rFont val="標楷體"/>
        <family val="4"/>
        <charset val="136"/>
      </rPr>
      <t>年智慧方案、汽車零配件及機械產業中東線上拓銷團</t>
    </r>
    <phoneticPr fontId="6" type="noConversion"/>
  </si>
  <si>
    <t>9/8</t>
    <phoneticPr fontId="6" type="noConversion"/>
  </si>
  <si>
    <r>
      <rPr>
        <sz val="12"/>
        <rFont val="標楷體"/>
        <family val="4"/>
        <charset val="136"/>
      </rPr>
      <t>故事，增添行銷活力研討會</t>
    </r>
  </si>
  <si>
    <t>9/9</t>
    <phoneticPr fontId="6" type="noConversion"/>
  </si>
  <si>
    <r>
      <t>2021</t>
    </r>
    <r>
      <rPr>
        <sz val="12"/>
        <rFont val="標楷體"/>
        <family val="4"/>
        <charset val="136"/>
      </rPr>
      <t>年線上全球視訊採購大會－綠色科技</t>
    </r>
    <phoneticPr fontId="6" type="noConversion"/>
  </si>
  <si>
    <r>
      <t xml:space="preserve"> TAITRA X Google </t>
    </r>
    <r>
      <rPr>
        <sz val="12"/>
        <rFont val="標楷體"/>
        <family val="4"/>
        <charset val="136"/>
      </rPr>
      <t>台灣企業關鍵報告</t>
    </r>
    <r>
      <rPr>
        <sz val="12"/>
        <rFont val="Times New Roman"/>
        <family val="1"/>
      </rPr>
      <t xml:space="preserve">3.0 </t>
    </r>
    <r>
      <rPr>
        <sz val="12"/>
        <rFont val="標楷體"/>
        <family val="4"/>
        <charset val="136"/>
      </rPr>
      <t>發布會</t>
    </r>
    <phoneticPr fontId="6" type="noConversion"/>
  </si>
  <si>
    <r>
      <t>2021</t>
    </r>
    <r>
      <rPr>
        <sz val="12"/>
        <rFont val="標楷體"/>
        <family val="4"/>
        <charset val="136"/>
      </rPr>
      <t>年巴黎時尚家居設計展</t>
    </r>
  </si>
  <si>
    <t>9/9-9/13</t>
  </si>
  <si>
    <r>
      <rPr>
        <sz val="12"/>
        <rFont val="標楷體"/>
        <family val="4"/>
        <charset val="136"/>
      </rPr>
      <t>奈及利亞線上臺灣週暨臺奈企業論壇</t>
    </r>
    <phoneticPr fontId="6" type="noConversion"/>
  </si>
  <si>
    <t>9/13</t>
    <phoneticPr fontId="6" type="noConversion"/>
  </si>
  <si>
    <r>
      <t>2021</t>
    </r>
    <r>
      <rPr>
        <sz val="12"/>
        <rFont val="標楷體"/>
        <family val="4"/>
        <charset val="136"/>
      </rPr>
      <t>年奈及利亞清真展</t>
    </r>
    <phoneticPr fontId="6" type="noConversion"/>
  </si>
  <si>
    <t>9/14-9/16</t>
  </si>
  <si>
    <r>
      <rPr>
        <sz val="12"/>
        <rFont val="標楷體"/>
        <family val="4"/>
        <charset val="136"/>
      </rPr>
      <t>臺灣健康產業東南亞線上拓銷團</t>
    </r>
    <phoneticPr fontId="6" type="noConversion"/>
  </si>
  <si>
    <t>9/15</t>
    <phoneticPr fontId="6" type="noConversion"/>
  </si>
  <si>
    <r>
      <rPr>
        <sz val="12"/>
        <rFont val="標楷體"/>
        <family val="4"/>
        <charset val="136"/>
      </rPr>
      <t>長照醫材科技應用線上拓銷團</t>
    </r>
    <phoneticPr fontId="6" type="noConversion"/>
  </si>
  <si>
    <r>
      <t>AI</t>
    </r>
    <r>
      <rPr>
        <sz val="12"/>
        <rFont val="標楷體"/>
        <family val="4"/>
        <charset val="136"/>
      </rPr>
      <t>與</t>
    </r>
    <r>
      <rPr>
        <sz val="12"/>
        <rFont val="Times New Roman"/>
        <family val="1"/>
      </rPr>
      <t>5G</t>
    </r>
    <r>
      <rPr>
        <sz val="12"/>
        <rFont val="標楷體"/>
        <family val="4"/>
        <charset val="136"/>
      </rPr>
      <t>趨勢下的智慧製造</t>
    </r>
    <phoneticPr fontId="6" type="noConversion"/>
  </si>
  <si>
    <t>9/17</t>
    <phoneticPr fontId="6" type="noConversion"/>
  </si>
  <si>
    <r>
      <t xml:space="preserve">2021 DATE SUMMIT </t>
    </r>
    <r>
      <rPr>
        <sz val="12"/>
        <rFont val="標楷體"/>
        <family val="4"/>
        <charset val="136"/>
      </rPr>
      <t>數位商務大趨勢</t>
    </r>
    <r>
      <rPr>
        <sz val="12"/>
        <rFont val="Times New Roman"/>
        <family val="1"/>
      </rPr>
      <t>_</t>
    </r>
    <r>
      <rPr>
        <sz val="12"/>
        <rFont val="標楷體"/>
        <family val="4"/>
        <charset val="136"/>
      </rPr>
      <t>國際匯壇暨洽談會</t>
    </r>
    <phoneticPr fontId="6" type="noConversion"/>
  </si>
  <si>
    <r>
      <t>B2B</t>
    </r>
    <r>
      <rPr>
        <sz val="12"/>
        <rFont val="標楷體"/>
        <family val="4"/>
        <charset val="136"/>
      </rPr>
      <t>業績翻倍的行銷策展</t>
    </r>
    <phoneticPr fontId="6" type="noConversion"/>
  </si>
  <si>
    <r>
      <rPr>
        <sz val="12"/>
        <rFont val="標楷體"/>
        <family val="4"/>
        <charset val="136"/>
      </rPr>
      <t>臺菲再生醫療與防疫交流視訊會議</t>
    </r>
    <phoneticPr fontId="6" type="noConversion"/>
  </si>
  <si>
    <t>9/22</t>
    <phoneticPr fontId="6" type="noConversion"/>
  </si>
  <si>
    <r>
      <rPr>
        <sz val="12"/>
        <rFont val="標楷體"/>
        <family val="4"/>
        <charset val="136"/>
      </rPr>
      <t>疫後產業契機，如何透過上雲提升企業競爭力</t>
    </r>
    <phoneticPr fontId="6" type="noConversion"/>
  </si>
  <si>
    <t>9/23</t>
    <phoneticPr fontId="6" type="noConversion"/>
  </si>
  <si>
    <r>
      <rPr>
        <sz val="12"/>
        <rFont val="標楷體"/>
        <family val="4"/>
        <charset val="136"/>
      </rPr>
      <t>臺灣釋迦、蓮霧及加工品線上採購洽談會</t>
    </r>
    <phoneticPr fontId="6" type="noConversion"/>
  </si>
  <si>
    <r>
      <t>9/24</t>
    </r>
    <r>
      <rPr>
        <sz val="12"/>
        <color indexed="8"/>
        <rFont val="標楷體"/>
        <family val="4"/>
        <charset val="136"/>
      </rPr>
      <t>、</t>
    </r>
    <r>
      <rPr>
        <sz val="12"/>
        <color indexed="8"/>
        <rFont val="Times New Roman"/>
        <family val="1"/>
      </rPr>
      <t>9/30</t>
    </r>
  </si>
  <si>
    <r>
      <rPr>
        <sz val="12"/>
        <rFont val="標楷體"/>
        <family val="4"/>
        <charset val="136"/>
      </rPr>
      <t>法國巴黎國際特許加盟展－臺灣連鎖品牌館</t>
    </r>
    <phoneticPr fontId="6" type="noConversion"/>
  </si>
  <si>
    <r>
      <rPr>
        <sz val="12"/>
        <rFont val="標楷體"/>
        <family val="4"/>
        <charset val="136"/>
      </rPr>
      <t>拉丁美洲線上拓銷團</t>
    </r>
    <phoneticPr fontId="6" type="noConversion"/>
  </si>
  <si>
    <t>9/28-10/1</t>
  </si>
  <si>
    <r>
      <t>2021</t>
    </r>
    <r>
      <rPr>
        <sz val="12"/>
        <rFont val="標楷體"/>
        <family val="4"/>
        <charset val="136"/>
      </rPr>
      <t>年日本樂天台灣館跨境電商輔導計畫招商說明會</t>
    </r>
    <phoneticPr fontId="6" type="noConversion"/>
  </si>
  <si>
    <t>9/28-10/7</t>
  </si>
  <si>
    <r>
      <rPr>
        <sz val="12"/>
        <rFont val="標楷體"/>
        <family val="4"/>
        <charset val="136"/>
      </rPr>
      <t>歐洲商機日</t>
    </r>
    <phoneticPr fontId="6" type="noConversion"/>
  </si>
  <si>
    <t>9/28</t>
    <phoneticPr fontId="6" type="noConversion"/>
  </si>
  <si>
    <r>
      <rPr>
        <sz val="12"/>
        <rFont val="標楷體"/>
        <family val="4"/>
        <charset val="136"/>
      </rPr>
      <t>線上健康產業系列座談會：眼科</t>
    </r>
    <phoneticPr fontId="6" type="noConversion"/>
  </si>
  <si>
    <t>9/29</t>
    <phoneticPr fontId="6" type="noConversion"/>
  </si>
  <si>
    <r>
      <t>2021</t>
    </r>
    <r>
      <rPr>
        <sz val="12"/>
        <rFont val="標楷體"/>
        <family val="4"/>
        <charset val="136"/>
      </rPr>
      <t>年汽車零配件、機械及醫材產業西北非線上拓銷團</t>
    </r>
    <phoneticPr fontId="6" type="noConversion"/>
  </si>
  <si>
    <t>9/29-9/30</t>
  </si>
  <si>
    <r>
      <t>2021</t>
    </r>
    <r>
      <rPr>
        <sz val="12"/>
        <rFont val="標楷體"/>
        <family val="4"/>
        <charset val="136"/>
      </rPr>
      <t>年日本消費產品線上拓銷團</t>
    </r>
    <phoneticPr fontId="6" type="noConversion"/>
  </si>
  <si>
    <r>
      <rPr>
        <sz val="12"/>
        <rFont val="標楷體"/>
        <family val="4"/>
        <charset val="136"/>
      </rPr>
      <t>泰國臺灣形象展</t>
    </r>
    <phoneticPr fontId="6" type="noConversion"/>
  </si>
  <si>
    <t>9/29-10/1</t>
  </si>
  <si>
    <r>
      <t xml:space="preserve">2021 </t>
    </r>
    <r>
      <rPr>
        <sz val="12"/>
        <rFont val="標楷體"/>
        <family val="4"/>
        <charset val="136"/>
      </rPr>
      <t>泰國臺灣形象展</t>
    </r>
    <r>
      <rPr>
        <sz val="12"/>
        <rFont val="Times New Roman"/>
        <family val="1"/>
      </rPr>
      <t>-</t>
    </r>
    <r>
      <rPr>
        <sz val="12"/>
        <rFont val="標楷體"/>
        <family val="4"/>
        <charset val="136"/>
      </rPr>
      <t>跨境電商館</t>
    </r>
    <phoneticPr fontId="6" type="noConversion"/>
  </si>
  <si>
    <r>
      <rPr>
        <sz val="12"/>
        <rFont val="標楷體"/>
        <family val="4"/>
        <charset val="136"/>
      </rPr>
      <t>泰國臺灣形象展</t>
    </r>
    <r>
      <rPr>
        <sz val="12"/>
        <rFont val="Times New Roman"/>
        <family val="1"/>
      </rPr>
      <t>-Taiwan in Design</t>
    </r>
    <r>
      <rPr>
        <sz val="12"/>
        <rFont val="標楷體"/>
        <family val="4"/>
        <charset val="136"/>
      </rPr>
      <t>臺灣文創設計館</t>
    </r>
    <r>
      <rPr>
        <sz val="12"/>
        <rFont val="Times New Roman"/>
        <family val="1"/>
      </rPr>
      <t xml:space="preserve"> </t>
    </r>
    <phoneticPr fontId="6" type="noConversion"/>
  </si>
  <si>
    <r>
      <rPr>
        <sz val="12"/>
        <rFont val="標楷體"/>
        <family val="4"/>
        <charset val="136"/>
      </rPr>
      <t>臺灣智慧醫療照護產業赴泰國、菲律賓線上拓銷團</t>
    </r>
    <phoneticPr fontId="6" type="noConversion"/>
  </si>
  <si>
    <r>
      <rPr>
        <sz val="12"/>
        <rFont val="標楷體"/>
        <family val="4"/>
        <charset val="136"/>
      </rPr>
      <t>新南向臺灣形象展</t>
    </r>
    <r>
      <rPr>
        <sz val="12"/>
        <rFont val="Times New Roman"/>
        <family val="1"/>
      </rPr>
      <t>-</t>
    </r>
    <r>
      <rPr>
        <sz val="12"/>
        <rFont val="標楷體"/>
        <family val="4"/>
        <charset val="136"/>
      </rPr>
      <t>智慧車輛線上主題館</t>
    </r>
    <r>
      <rPr>
        <sz val="12"/>
        <rFont val="Times New Roman"/>
        <family val="1"/>
      </rPr>
      <t>(</t>
    </r>
    <r>
      <rPr>
        <sz val="12"/>
        <rFont val="標楷體"/>
        <family val="4"/>
        <charset val="136"/>
      </rPr>
      <t>泰國</t>
    </r>
    <r>
      <rPr>
        <sz val="12"/>
        <rFont val="Times New Roman"/>
        <family val="1"/>
      </rPr>
      <t>)</t>
    </r>
    <phoneticPr fontId="6" type="noConversion"/>
  </si>
  <si>
    <t>9/30</t>
    <phoneticPr fontId="6" type="noConversion"/>
  </si>
  <si>
    <r>
      <rPr>
        <sz val="12"/>
        <rFont val="標楷體"/>
        <family val="4"/>
        <charset val="136"/>
      </rPr>
      <t>日本東京電玩展線上展</t>
    </r>
    <phoneticPr fontId="6" type="noConversion"/>
  </si>
  <si>
    <t>9/30-10/3</t>
  </si>
  <si>
    <r>
      <rPr>
        <sz val="12"/>
        <rFont val="標楷體"/>
        <family val="4"/>
        <charset val="136"/>
      </rPr>
      <t>展覽數位轉型線上展公版推廣說明會</t>
    </r>
    <phoneticPr fontId="6" type="noConversion"/>
  </si>
  <si>
    <r>
      <rPr>
        <sz val="12"/>
        <rFont val="標楷體"/>
        <family val="4"/>
        <charset val="136"/>
      </rPr>
      <t>事業開發實戰</t>
    </r>
    <phoneticPr fontId="6" type="noConversion"/>
  </si>
  <si>
    <t>10/5</t>
    <phoneticPr fontId="6" type="noConversion"/>
  </si>
  <si>
    <r>
      <t>2021</t>
    </r>
    <r>
      <rPr>
        <sz val="12"/>
        <rFont val="標楷體"/>
        <family val="4"/>
        <charset val="136"/>
      </rPr>
      <t>年美國商機日暨臺美經貿論壇</t>
    </r>
    <phoneticPr fontId="6" type="noConversion"/>
  </si>
  <si>
    <t>10/5-10/6</t>
  </si>
  <si>
    <r>
      <rPr>
        <sz val="12"/>
        <rFont val="標楷體"/>
        <family val="4"/>
        <charset val="136"/>
      </rPr>
      <t>工業產品赴越印尼菲線上拓銷團</t>
    </r>
    <phoneticPr fontId="6" type="noConversion"/>
  </si>
  <si>
    <r>
      <t>10/5-10/7</t>
    </r>
    <r>
      <rPr>
        <sz val="12"/>
        <color indexed="8"/>
        <rFont val="標楷體"/>
        <family val="4"/>
        <charset val="136"/>
      </rPr>
      <t>、</t>
    </r>
    <r>
      <rPr>
        <sz val="12"/>
        <color indexed="8"/>
        <rFont val="Times New Roman"/>
        <family val="1"/>
      </rPr>
      <t>10/12</t>
    </r>
  </si>
  <si>
    <r>
      <rPr>
        <sz val="12"/>
        <rFont val="標楷體"/>
        <family val="4"/>
        <charset val="136"/>
      </rPr>
      <t>美國政府採購商機說明會</t>
    </r>
    <phoneticPr fontId="6" type="noConversion"/>
  </si>
  <si>
    <t>10/6</t>
    <phoneticPr fontId="6" type="noConversion"/>
  </si>
  <si>
    <r>
      <rPr>
        <sz val="12"/>
        <rFont val="標楷體"/>
        <family val="4"/>
        <charset val="136"/>
      </rPr>
      <t>星澳紐線上拓銷團</t>
    </r>
    <phoneticPr fontId="6" type="noConversion"/>
  </si>
  <si>
    <t>10/6-10/7</t>
  </si>
  <si>
    <r>
      <rPr>
        <sz val="12"/>
        <rFont val="標楷體"/>
        <family val="4"/>
        <charset val="136"/>
      </rPr>
      <t>臺紐女性企業領袖線上媒合洽談會</t>
    </r>
    <phoneticPr fontId="6" type="noConversion"/>
  </si>
  <si>
    <r>
      <rPr>
        <sz val="12"/>
        <rFont val="標楷體"/>
        <family val="4"/>
        <charset val="136"/>
      </rPr>
      <t>歐洲市場說明會</t>
    </r>
    <phoneticPr fontId="6" type="noConversion"/>
  </si>
  <si>
    <r>
      <rPr>
        <sz val="12"/>
        <rFont val="標楷體"/>
        <family val="4"/>
        <charset val="136"/>
      </rPr>
      <t>日本</t>
    </r>
    <r>
      <rPr>
        <sz val="12"/>
        <rFont val="Times New Roman"/>
        <family val="1"/>
      </rPr>
      <t>DIY</t>
    </r>
    <r>
      <rPr>
        <sz val="12"/>
        <rFont val="標楷體"/>
        <family val="4"/>
        <charset val="136"/>
      </rPr>
      <t>展</t>
    </r>
    <r>
      <rPr>
        <sz val="12"/>
        <rFont val="Times New Roman"/>
        <family val="1"/>
      </rPr>
      <t>(OMO)</t>
    </r>
    <phoneticPr fontId="6" type="noConversion"/>
  </si>
  <si>
    <t>10/7-10/9 </t>
  </si>
  <si>
    <r>
      <rPr>
        <sz val="12"/>
        <rFont val="標楷體"/>
        <family val="4"/>
        <charset val="136"/>
      </rPr>
      <t>東京國際禮品展</t>
    </r>
    <r>
      <rPr>
        <sz val="12"/>
        <rFont val="Times New Roman"/>
        <family val="1"/>
      </rPr>
      <t>(OMO)</t>
    </r>
    <phoneticPr fontId="6" type="noConversion"/>
  </si>
  <si>
    <t>10/13-10/15 </t>
  </si>
  <si>
    <r>
      <t>2021</t>
    </r>
    <r>
      <rPr>
        <sz val="12"/>
        <rFont val="標楷體"/>
        <family val="4"/>
        <charset val="136"/>
      </rPr>
      <t>臺灣照護產業日韓線上拓銷團</t>
    </r>
    <phoneticPr fontId="6" type="noConversion"/>
  </si>
  <si>
    <r>
      <rPr>
        <sz val="12"/>
        <rFont val="標楷體"/>
        <family val="4"/>
        <charset val="136"/>
      </rPr>
      <t>企業商務法律合約審理原則</t>
    </r>
    <phoneticPr fontId="6" type="noConversion"/>
  </si>
  <si>
    <t>10/14</t>
    <phoneticPr fontId="6" type="noConversion"/>
  </si>
  <si>
    <r>
      <rPr>
        <sz val="12"/>
        <rFont val="標楷體"/>
        <family val="4"/>
        <charset val="136"/>
      </rPr>
      <t>疫情期間影響臺商權益的勞動、稅務、海關問題及因應對策</t>
    </r>
  </si>
  <si>
    <r>
      <rPr>
        <sz val="12"/>
        <rFont val="標楷體"/>
        <family val="4"/>
        <charset val="136"/>
      </rPr>
      <t>水資源政府採購洽談會</t>
    </r>
    <phoneticPr fontId="6" type="noConversion"/>
  </si>
  <si>
    <r>
      <rPr>
        <sz val="12"/>
        <rFont val="標楷體"/>
        <family val="4"/>
        <charset val="136"/>
      </rPr>
      <t>智慧醫療及照護高峰論壇</t>
    </r>
    <phoneticPr fontId="6" type="noConversion"/>
  </si>
  <si>
    <r>
      <t>10/14</t>
    </r>
    <r>
      <rPr>
        <sz val="12"/>
        <color indexed="8"/>
        <rFont val="標楷體"/>
        <family val="4"/>
        <charset val="136"/>
      </rPr>
      <t>、</t>
    </r>
    <r>
      <rPr>
        <sz val="12"/>
        <color indexed="8"/>
        <rFont val="Times New Roman"/>
        <family val="1"/>
      </rPr>
      <t>10/15</t>
    </r>
  </si>
  <si>
    <r>
      <rPr>
        <sz val="12"/>
        <rFont val="標楷體"/>
        <family val="4"/>
        <charset val="136"/>
      </rPr>
      <t>臺灣健康產業中國大陸線上拓銷團</t>
    </r>
    <phoneticPr fontId="6" type="noConversion"/>
  </si>
  <si>
    <t>10/15</t>
    <phoneticPr fontId="6" type="noConversion"/>
  </si>
  <si>
    <r>
      <rPr>
        <sz val="12"/>
        <rFont val="標楷體"/>
        <family val="4"/>
        <charset val="136"/>
      </rPr>
      <t>臺灣食品日韓線上拓銷團</t>
    </r>
    <phoneticPr fontId="6" type="noConversion"/>
  </si>
  <si>
    <t>10/19</t>
    <phoneticPr fontId="6" type="noConversion"/>
  </si>
  <si>
    <r>
      <rPr>
        <sz val="12"/>
        <rFont val="標楷體"/>
        <family val="4"/>
        <charset val="136"/>
      </rPr>
      <t>臺灣生技健康產業美國線上拓銷團</t>
    </r>
    <phoneticPr fontId="6" type="noConversion"/>
  </si>
  <si>
    <t>10/19-10/21</t>
  </si>
  <si>
    <r>
      <t>2021</t>
    </r>
    <r>
      <rPr>
        <sz val="12"/>
        <rFont val="標楷體"/>
        <family val="4"/>
        <charset val="136"/>
      </rPr>
      <t>年拉丁美洲商機日</t>
    </r>
    <phoneticPr fontId="6" type="noConversion"/>
  </si>
  <si>
    <t>10/20-10/21</t>
  </si>
  <si>
    <r>
      <rPr>
        <sz val="12"/>
        <rFont val="標楷體"/>
        <family val="4"/>
        <charset val="136"/>
      </rPr>
      <t>數位行銷趨勢說明會</t>
    </r>
    <r>
      <rPr>
        <sz val="12"/>
        <rFont val="Times New Roman"/>
        <family val="1"/>
      </rPr>
      <t>_</t>
    </r>
    <r>
      <rPr>
        <sz val="12"/>
        <rFont val="標楷體"/>
        <family val="4"/>
        <charset val="136"/>
      </rPr>
      <t>織襪</t>
    </r>
    <r>
      <rPr>
        <sz val="12"/>
        <rFont val="Times New Roman"/>
        <family val="1"/>
      </rPr>
      <t>/</t>
    </r>
    <r>
      <rPr>
        <sz val="12"/>
        <rFont val="標楷體"/>
        <family val="4"/>
        <charset val="136"/>
      </rPr>
      <t>毛巾場</t>
    </r>
    <phoneticPr fontId="6" type="noConversion"/>
  </si>
  <si>
    <t>10/21</t>
    <phoneticPr fontId="6" type="noConversion"/>
  </si>
  <si>
    <r>
      <rPr>
        <sz val="12"/>
        <rFont val="標楷體"/>
        <family val="4"/>
        <charset val="136"/>
      </rPr>
      <t>台灣連鎖加盟馬泰越線上拓銷團</t>
    </r>
    <phoneticPr fontId="6" type="noConversion"/>
  </si>
  <si>
    <r>
      <t>10/21</t>
    </r>
    <r>
      <rPr>
        <sz val="12"/>
        <color indexed="8"/>
        <rFont val="標楷體"/>
        <family val="4"/>
        <charset val="136"/>
      </rPr>
      <t>、</t>
    </r>
    <r>
      <rPr>
        <sz val="12"/>
        <color indexed="8"/>
        <rFont val="Times New Roman"/>
        <family val="1"/>
      </rPr>
      <t>10/28</t>
    </r>
  </si>
  <si>
    <r>
      <rPr>
        <sz val="12"/>
        <rFont val="標楷體"/>
        <family val="4"/>
        <charset val="136"/>
      </rPr>
      <t>全美五金展</t>
    </r>
    <phoneticPr fontId="6" type="noConversion"/>
  </si>
  <si>
    <t>10/21-10/23 </t>
  </si>
  <si>
    <r>
      <t>2021</t>
    </r>
    <r>
      <rPr>
        <sz val="12"/>
        <rFont val="標楷體"/>
        <family val="4"/>
        <charset val="136"/>
      </rPr>
      <t>連鎖加盟日韓線上拓銷團</t>
    </r>
    <phoneticPr fontId="6" type="noConversion"/>
  </si>
  <si>
    <t>10/22</t>
    <phoneticPr fontId="6" type="noConversion"/>
  </si>
  <si>
    <r>
      <rPr>
        <sz val="12"/>
        <rFont val="標楷體"/>
        <family val="4"/>
        <charset val="136"/>
      </rPr>
      <t>臺肯創新產業對話論</t>
    </r>
    <phoneticPr fontId="6" type="noConversion"/>
  </si>
  <si>
    <t>10/26</t>
    <phoneticPr fontId="6" type="noConversion"/>
  </si>
  <si>
    <r>
      <rPr>
        <sz val="12"/>
        <rFont val="標楷體"/>
        <family val="4"/>
        <charset val="136"/>
      </rPr>
      <t>環保餐具及包材線上發表會暨洽談會</t>
    </r>
  </si>
  <si>
    <r>
      <t>10/26</t>
    </r>
    <r>
      <rPr>
        <sz val="12"/>
        <color indexed="8"/>
        <rFont val="標楷體"/>
        <family val="4"/>
        <charset val="136"/>
      </rPr>
      <t>、</t>
    </r>
    <r>
      <rPr>
        <sz val="12"/>
        <color indexed="8"/>
        <rFont val="Times New Roman"/>
        <family val="1"/>
      </rPr>
      <t>11/2</t>
    </r>
  </si>
  <si>
    <r>
      <rPr>
        <sz val="12"/>
        <rFont val="標楷體"/>
        <family val="4"/>
        <charset val="136"/>
      </rPr>
      <t>美洲消費性電子線上發表會暨洽談會</t>
    </r>
    <phoneticPr fontId="6" type="noConversion"/>
  </si>
  <si>
    <t>10/27</t>
    <phoneticPr fontId="6" type="noConversion"/>
  </si>
  <si>
    <r>
      <rPr>
        <sz val="12"/>
        <rFont val="標楷體"/>
        <family val="4"/>
        <charset val="136"/>
      </rPr>
      <t>印度臺灣形象展</t>
    </r>
    <phoneticPr fontId="6" type="noConversion"/>
  </si>
  <si>
    <t>10/27-10/29</t>
  </si>
  <si>
    <r>
      <rPr>
        <sz val="12"/>
        <rFont val="標楷體"/>
        <family val="4"/>
        <charset val="136"/>
      </rPr>
      <t>新南向臺灣形象展</t>
    </r>
    <r>
      <rPr>
        <sz val="12"/>
        <rFont val="Times New Roman"/>
        <family val="1"/>
      </rPr>
      <t>-</t>
    </r>
    <r>
      <rPr>
        <sz val="12"/>
        <rFont val="標楷體"/>
        <family val="4"/>
        <charset val="136"/>
      </rPr>
      <t>智慧車輛線上主題館</t>
    </r>
    <r>
      <rPr>
        <sz val="12"/>
        <rFont val="Times New Roman"/>
        <family val="1"/>
      </rPr>
      <t>(</t>
    </r>
    <r>
      <rPr>
        <sz val="12"/>
        <rFont val="標楷體"/>
        <family val="4"/>
        <charset val="136"/>
      </rPr>
      <t>印度</t>
    </r>
    <r>
      <rPr>
        <sz val="12"/>
        <rFont val="Times New Roman"/>
        <family val="1"/>
      </rPr>
      <t>)</t>
    </r>
    <phoneticPr fontId="6" type="noConversion"/>
  </si>
  <si>
    <r>
      <rPr>
        <sz val="12"/>
        <rFont val="標楷體"/>
        <family val="4"/>
        <charset val="136"/>
      </rPr>
      <t>日本通信放送週參展團</t>
    </r>
    <phoneticPr fontId="6" type="noConversion"/>
  </si>
  <si>
    <t>10/27-10/29 </t>
  </si>
  <si>
    <r>
      <rPr>
        <sz val="12"/>
        <rFont val="標楷體"/>
        <family val="4"/>
        <charset val="136"/>
      </rPr>
      <t>高雄國際農產食品通路商線上採購日</t>
    </r>
    <phoneticPr fontId="6" type="noConversion"/>
  </si>
  <si>
    <t>10/28</t>
    <phoneticPr fontId="6" type="noConversion"/>
  </si>
  <si>
    <r>
      <rPr>
        <sz val="12"/>
        <rFont val="標楷體"/>
        <family val="4"/>
        <charset val="136"/>
      </rPr>
      <t>越南國際包裝及食品處加工展</t>
    </r>
    <phoneticPr fontId="6" type="noConversion"/>
  </si>
  <si>
    <t>11/1-11/12</t>
  </si>
  <si>
    <r>
      <rPr>
        <sz val="12"/>
        <rFont val="標楷體"/>
        <family val="4"/>
        <charset val="136"/>
      </rPr>
      <t>美國汽車售後服務零配件展</t>
    </r>
    <phoneticPr fontId="6" type="noConversion"/>
  </si>
  <si>
    <t>11/2-11/4</t>
  </si>
  <si>
    <r>
      <t>2021</t>
    </r>
    <r>
      <rPr>
        <sz val="12"/>
        <rFont val="標楷體"/>
        <family val="4"/>
        <charset val="136"/>
      </rPr>
      <t>西歐線上論壇暨媒合會</t>
    </r>
    <r>
      <rPr>
        <sz val="12"/>
        <rFont val="Times New Roman"/>
        <family val="1"/>
      </rPr>
      <t xml:space="preserve"> </t>
    </r>
    <phoneticPr fontId="6" type="noConversion"/>
  </si>
  <si>
    <t>11/2</t>
    <phoneticPr fontId="6" type="noConversion"/>
  </si>
  <si>
    <r>
      <t>2021</t>
    </r>
    <r>
      <rPr>
        <sz val="12"/>
        <rFont val="標楷體"/>
        <family val="4"/>
        <charset val="136"/>
      </rPr>
      <t>年線上視訊採購大會－金屬製品</t>
    </r>
    <phoneticPr fontId="6" type="noConversion"/>
  </si>
  <si>
    <r>
      <t>2021</t>
    </r>
    <r>
      <rPr>
        <sz val="12"/>
        <rFont val="標楷體"/>
        <family val="4"/>
        <charset val="136"/>
      </rPr>
      <t>年亞西</t>
    </r>
    <r>
      <rPr>
        <sz val="12"/>
        <rFont val="Times New Roman"/>
        <family val="1"/>
      </rPr>
      <t>(</t>
    </r>
    <r>
      <rPr>
        <sz val="12"/>
        <rFont val="標楷體"/>
        <family val="4"/>
        <charset val="136"/>
      </rPr>
      <t>中東中亞及土耳其</t>
    </r>
    <r>
      <rPr>
        <sz val="12"/>
        <rFont val="Times New Roman"/>
        <family val="1"/>
      </rPr>
      <t>)</t>
    </r>
    <r>
      <rPr>
        <sz val="12"/>
        <rFont val="標楷體"/>
        <family val="4"/>
        <charset val="136"/>
      </rPr>
      <t>商機日</t>
    </r>
    <phoneticPr fontId="6" type="noConversion"/>
  </si>
  <si>
    <r>
      <t>2021</t>
    </r>
    <r>
      <rPr>
        <sz val="12"/>
        <rFont val="標楷體"/>
        <family val="4"/>
        <charset val="136"/>
      </rPr>
      <t>中東歐貿易暨布局線上考察團</t>
    </r>
    <phoneticPr fontId="6" type="noConversion"/>
  </si>
  <si>
    <r>
      <rPr>
        <sz val="12"/>
        <rFont val="標楷體"/>
        <family val="4"/>
        <charset val="136"/>
      </rPr>
      <t>印尼</t>
    </r>
    <r>
      <rPr>
        <sz val="12"/>
        <rFont val="Times New Roman"/>
        <family val="1"/>
      </rPr>
      <t>·</t>
    </r>
    <r>
      <rPr>
        <sz val="12"/>
        <rFont val="標楷體"/>
        <family val="4"/>
        <charset val="136"/>
      </rPr>
      <t>新加坡</t>
    </r>
    <r>
      <rPr>
        <sz val="12"/>
        <rFont val="Times New Roman"/>
        <family val="1"/>
      </rPr>
      <t>·</t>
    </r>
    <r>
      <rPr>
        <sz val="12"/>
        <rFont val="標楷體"/>
        <family val="4"/>
        <charset val="136"/>
      </rPr>
      <t>中國大陸智慧餐飲線上拓銷團</t>
    </r>
    <phoneticPr fontId="6" type="noConversion"/>
  </si>
  <si>
    <t>11/3-11/17</t>
  </si>
  <si>
    <r>
      <rPr>
        <sz val="12"/>
        <rFont val="標楷體"/>
        <family val="4"/>
        <charset val="136"/>
      </rPr>
      <t>智慧品牌拓展新商機</t>
    </r>
    <phoneticPr fontId="6" type="noConversion"/>
  </si>
  <si>
    <t>11/4</t>
    <phoneticPr fontId="6" type="noConversion"/>
  </si>
  <si>
    <r>
      <rPr>
        <sz val="12"/>
        <rFont val="標楷體"/>
        <family val="4"/>
        <charset val="136"/>
      </rPr>
      <t>台灣經貿網年度大會</t>
    </r>
    <phoneticPr fontId="6" type="noConversion"/>
  </si>
  <si>
    <r>
      <rPr>
        <sz val="12"/>
        <rFont val="標楷體"/>
        <family val="4"/>
        <charset val="136"/>
      </rPr>
      <t>美國拜登新政</t>
    </r>
    <r>
      <rPr>
        <sz val="12"/>
        <rFont val="Times New Roman"/>
        <family val="1"/>
      </rPr>
      <t>-</t>
    </r>
    <r>
      <rPr>
        <sz val="12"/>
        <rFont val="標楷體"/>
        <family val="4"/>
        <charset val="136"/>
      </rPr>
      <t>電動巴士得標商線上說明會</t>
    </r>
    <phoneticPr fontId="6" type="noConversion"/>
  </si>
  <si>
    <t>1/4</t>
    <phoneticPr fontId="6" type="noConversion"/>
  </si>
  <si>
    <r>
      <rPr>
        <sz val="12"/>
        <rFont val="標楷體"/>
        <family val="4"/>
        <charset val="136"/>
      </rPr>
      <t>歐盟</t>
    </r>
    <r>
      <rPr>
        <sz val="12"/>
        <rFont val="Times New Roman"/>
        <family val="1"/>
      </rPr>
      <t>MDR</t>
    </r>
    <r>
      <rPr>
        <sz val="12"/>
        <rFont val="標楷體"/>
        <family val="4"/>
        <charset val="136"/>
      </rPr>
      <t>新法規大探索研討會</t>
    </r>
    <phoneticPr fontId="6" type="noConversion"/>
  </si>
  <si>
    <r>
      <t>2021</t>
    </r>
    <r>
      <rPr>
        <sz val="12"/>
        <rFont val="標楷體"/>
        <family val="4"/>
        <charset val="136"/>
      </rPr>
      <t>年中國國際進口博覽會</t>
    </r>
    <phoneticPr fontId="6" type="noConversion"/>
  </si>
  <si>
    <r>
      <rPr>
        <sz val="12"/>
        <rFont val="標楷體"/>
        <family val="4"/>
        <charset val="136"/>
      </rPr>
      <t>臺灣珍奶產業北美洲線上拓銷團</t>
    </r>
    <phoneticPr fontId="6" type="noConversion"/>
  </si>
  <si>
    <t>11/8-11/10</t>
  </si>
  <si>
    <r>
      <t>2021</t>
    </r>
    <r>
      <rPr>
        <sz val="12"/>
        <rFont val="標楷體"/>
        <family val="4"/>
        <charset val="136"/>
      </rPr>
      <t>年上海秋季國際食品展</t>
    </r>
    <phoneticPr fontId="6" type="noConversion"/>
  </si>
  <si>
    <t>11/9-11/11</t>
  </si>
  <si>
    <r>
      <rPr>
        <sz val="12"/>
        <rFont val="標楷體"/>
        <family val="4"/>
        <charset val="136"/>
      </rPr>
      <t>精密零組件日本線上拓銷團</t>
    </r>
    <phoneticPr fontId="6" type="noConversion"/>
  </si>
  <si>
    <t>11/9</t>
    <phoneticPr fontId="6" type="noConversion"/>
  </si>
  <si>
    <r>
      <rPr>
        <sz val="12"/>
        <rFont val="標楷體"/>
        <family val="4"/>
        <charset val="136"/>
      </rPr>
      <t>中南美洲智慧城市線上拓銷團</t>
    </r>
    <phoneticPr fontId="6" type="noConversion"/>
  </si>
  <si>
    <t>11/10</t>
    <phoneticPr fontId="6" type="noConversion"/>
  </si>
  <si>
    <r>
      <rPr>
        <sz val="12"/>
        <rFont val="標楷體"/>
        <family val="4"/>
        <charset val="136"/>
      </rPr>
      <t>杜塞道夫醫療器材展</t>
    </r>
    <r>
      <rPr>
        <sz val="12"/>
        <rFont val="Times New Roman"/>
        <family val="1"/>
      </rPr>
      <t xml:space="preserve"> (OMO)</t>
    </r>
    <phoneticPr fontId="6" type="noConversion"/>
  </si>
  <si>
    <t xml:space="preserve"> 11/15-11/18</t>
  </si>
  <si>
    <r>
      <rPr>
        <sz val="12"/>
        <rFont val="標楷體"/>
        <family val="4"/>
        <charset val="136"/>
      </rPr>
      <t>新加坡新常態時尚生活商機</t>
    </r>
    <r>
      <rPr>
        <sz val="12"/>
        <rFont val="Times New Roman"/>
        <family val="1"/>
      </rPr>
      <t>-</t>
    </r>
    <r>
      <rPr>
        <sz val="12"/>
        <rFont val="標楷體"/>
        <family val="4"/>
        <charset val="136"/>
      </rPr>
      <t>文創設計線上拓銷團</t>
    </r>
    <phoneticPr fontId="6" type="noConversion"/>
  </si>
  <si>
    <t>11/16</t>
    <phoneticPr fontId="6" type="noConversion"/>
  </si>
  <si>
    <r>
      <rPr>
        <sz val="12"/>
        <rFont val="標楷體"/>
        <family val="4"/>
        <charset val="136"/>
      </rPr>
      <t>智慧工廠線上發表會暨洽談會</t>
    </r>
    <phoneticPr fontId="6" type="noConversion"/>
  </si>
  <si>
    <r>
      <t>2021</t>
    </r>
    <r>
      <rPr>
        <sz val="12"/>
        <rFont val="標楷體"/>
        <family val="4"/>
        <charset val="136"/>
      </rPr>
      <t>年臺灣綠色暨智慧美粧產業線上發表會暨洽談會</t>
    </r>
    <phoneticPr fontId="6" type="noConversion"/>
  </si>
  <si>
    <r>
      <t>11/16</t>
    </r>
    <r>
      <rPr>
        <sz val="12"/>
        <color indexed="8"/>
        <rFont val="標楷體"/>
        <family val="4"/>
        <charset val="136"/>
      </rPr>
      <t>、</t>
    </r>
    <r>
      <rPr>
        <sz val="12"/>
        <color indexed="8"/>
        <rFont val="Times New Roman"/>
        <family val="1"/>
      </rPr>
      <t>12/7</t>
    </r>
  </si>
  <si>
    <r>
      <rPr>
        <sz val="12"/>
        <rFont val="標楷體"/>
        <family val="4"/>
        <charset val="136"/>
      </rPr>
      <t>德國慕尼黑電動車展</t>
    </r>
    <r>
      <rPr>
        <sz val="12"/>
        <rFont val="Times New Roman"/>
        <family val="1"/>
      </rPr>
      <t>-</t>
    </r>
    <r>
      <rPr>
        <sz val="12"/>
        <rFont val="標楷體"/>
        <family val="4"/>
        <charset val="136"/>
      </rPr>
      <t>臺灣電動車解決方案展示館</t>
    </r>
    <phoneticPr fontId="6" type="noConversion"/>
  </si>
  <si>
    <t>11/16-11/18</t>
  </si>
  <si>
    <r>
      <rPr>
        <sz val="12"/>
        <rFont val="標楷體"/>
        <family val="4"/>
        <charset val="136"/>
      </rPr>
      <t>最新勞動法令與人事制度規劃</t>
    </r>
    <phoneticPr fontId="6" type="noConversion"/>
  </si>
  <si>
    <t>11/17</t>
    <phoneticPr fontId="6" type="noConversion"/>
  </si>
  <si>
    <r>
      <t>2021</t>
    </r>
    <r>
      <rPr>
        <sz val="12"/>
        <rFont val="標楷體"/>
        <family val="4"/>
        <charset val="136"/>
      </rPr>
      <t>年疫後全球電子商務發展趨勢論壇暨市調系列發表會</t>
    </r>
  </si>
  <si>
    <t>11/18</t>
    <phoneticPr fontId="6" type="noConversion"/>
  </si>
  <si>
    <r>
      <rPr>
        <sz val="12"/>
        <rFont val="標楷體"/>
        <family val="4"/>
        <charset val="136"/>
      </rPr>
      <t>越南智慧交通商機開發團</t>
    </r>
    <phoneticPr fontId="6" type="noConversion"/>
  </si>
  <si>
    <r>
      <rPr>
        <sz val="12"/>
        <rFont val="標楷體"/>
        <family val="4"/>
        <charset val="136"/>
      </rPr>
      <t>新常態之智慧零售解決方案線上發表會暨洽談會</t>
    </r>
    <phoneticPr fontId="6" type="noConversion"/>
  </si>
  <si>
    <r>
      <t>11/18</t>
    </r>
    <r>
      <rPr>
        <sz val="12"/>
        <color indexed="8"/>
        <rFont val="標楷體"/>
        <family val="4"/>
        <charset val="136"/>
      </rPr>
      <t>、</t>
    </r>
    <r>
      <rPr>
        <sz val="12"/>
        <color indexed="8"/>
        <rFont val="Times New Roman"/>
        <family val="1"/>
      </rPr>
      <t>11/26</t>
    </r>
  </si>
  <si>
    <r>
      <rPr>
        <sz val="12"/>
        <rFont val="標楷體"/>
        <family val="4"/>
        <charset val="136"/>
      </rPr>
      <t>數位行銷趨勢說明會</t>
    </r>
    <r>
      <rPr>
        <sz val="12"/>
        <rFont val="Times New Roman"/>
        <family val="1"/>
      </rPr>
      <t>_</t>
    </r>
    <r>
      <rPr>
        <sz val="12"/>
        <rFont val="標楷體"/>
        <family val="4"/>
        <charset val="136"/>
      </rPr>
      <t>眼鏡場</t>
    </r>
    <phoneticPr fontId="6" type="noConversion"/>
  </si>
  <si>
    <t>11/19</t>
    <phoneticPr fontId="6" type="noConversion"/>
  </si>
  <si>
    <r>
      <t>2021</t>
    </r>
    <r>
      <rPr>
        <sz val="12"/>
        <rFont val="標楷體"/>
        <family val="4"/>
        <charset val="136"/>
      </rPr>
      <t>年非洲商機日暨臺非企業論壇</t>
    </r>
    <phoneticPr fontId="6" type="noConversion"/>
  </si>
  <si>
    <t>11/22-11/23</t>
  </si>
  <si>
    <r>
      <t>2021</t>
    </r>
    <r>
      <rPr>
        <sz val="12"/>
        <rFont val="標楷體"/>
        <family val="4"/>
        <charset val="136"/>
      </rPr>
      <t>年臺灣工業產品拓銷印度線上團</t>
    </r>
    <phoneticPr fontId="6" type="noConversion"/>
  </si>
  <si>
    <r>
      <rPr>
        <sz val="12"/>
        <rFont val="標楷體"/>
        <family val="4"/>
        <charset val="136"/>
      </rPr>
      <t>機器人零組件線上新產品發表會暨洽談會</t>
    </r>
    <phoneticPr fontId="6" type="noConversion"/>
  </si>
  <si>
    <t>11/23-11/30</t>
  </si>
  <si>
    <r>
      <t>2021</t>
    </r>
    <r>
      <rPr>
        <sz val="12"/>
        <rFont val="標楷體"/>
        <family val="4"/>
        <charset val="136"/>
      </rPr>
      <t>年臺印尼食品對話會議一對一洽談會</t>
    </r>
    <phoneticPr fontId="6" type="noConversion"/>
  </si>
  <si>
    <t>11/24</t>
    <phoneticPr fontId="6" type="noConversion"/>
  </si>
  <si>
    <r>
      <rPr>
        <sz val="12"/>
        <rFont val="標楷體"/>
        <family val="4"/>
        <charset val="136"/>
      </rPr>
      <t>先進材料與微控制晶片國際通路商交流大會</t>
    </r>
    <phoneticPr fontId="6" type="noConversion"/>
  </si>
  <si>
    <r>
      <rPr>
        <sz val="12"/>
        <rFont val="標楷體"/>
        <family val="4"/>
        <charset val="136"/>
      </rPr>
      <t>台灣精準檢測暨手術導航線上發表會</t>
    </r>
    <phoneticPr fontId="6" type="noConversion"/>
  </si>
  <si>
    <r>
      <rPr>
        <sz val="12"/>
        <rFont val="標楷體"/>
        <family val="4"/>
        <charset val="136"/>
      </rPr>
      <t>印尼臺灣形象展</t>
    </r>
    <phoneticPr fontId="6" type="noConversion"/>
  </si>
  <si>
    <t>11/24-11/26</t>
  </si>
  <si>
    <r>
      <rPr>
        <sz val="12"/>
        <rFont val="標楷體"/>
        <family val="4"/>
        <charset val="136"/>
      </rPr>
      <t>印尼形象展－清真主題館</t>
    </r>
    <phoneticPr fontId="6" type="noConversion"/>
  </si>
  <si>
    <r>
      <rPr>
        <sz val="12"/>
        <rFont val="標楷體"/>
        <family val="4"/>
        <charset val="136"/>
      </rPr>
      <t>線上印尼臺灣形象展－臺灣健康產業形象館</t>
    </r>
    <phoneticPr fontId="6" type="noConversion"/>
  </si>
  <si>
    <r>
      <rPr>
        <sz val="12"/>
        <rFont val="標楷體"/>
        <family val="4"/>
        <charset val="136"/>
      </rPr>
      <t>印尼臺灣形象展</t>
    </r>
    <r>
      <rPr>
        <sz val="12"/>
        <rFont val="Times New Roman"/>
        <family val="1"/>
      </rPr>
      <t>-Taiwan in Design</t>
    </r>
    <r>
      <rPr>
        <sz val="12"/>
        <rFont val="標楷體"/>
        <family val="4"/>
        <charset val="136"/>
      </rPr>
      <t>臺灣文創設計館</t>
    </r>
    <r>
      <rPr>
        <sz val="12"/>
        <rFont val="Times New Roman"/>
        <family val="1"/>
      </rPr>
      <t xml:space="preserve"> </t>
    </r>
    <phoneticPr fontId="6" type="noConversion"/>
  </si>
  <si>
    <r>
      <rPr>
        <sz val="12"/>
        <rFont val="標楷體"/>
        <family val="4"/>
        <charset val="136"/>
      </rPr>
      <t>新南向臺灣形象展</t>
    </r>
    <r>
      <rPr>
        <sz val="12"/>
        <rFont val="Times New Roman"/>
        <family val="1"/>
      </rPr>
      <t>-</t>
    </r>
    <r>
      <rPr>
        <sz val="12"/>
        <rFont val="標楷體"/>
        <family val="4"/>
        <charset val="136"/>
      </rPr>
      <t>智慧車輛線上主題館（印尼）</t>
    </r>
    <phoneticPr fontId="6" type="noConversion"/>
  </si>
  <si>
    <r>
      <t xml:space="preserve">2021 </t>
    </r>
    <r>
      <rPr>
        <sz val="12"/>
        <rFont val="標楷體"/>
        <family val="4"/>
        <charset val="136"/>
      </rPr>
      <t>印尼臺灣形象展</t>
    </r>
    <r>
      <rPr>
        <sz val="12"/>
        <rFont val="Times New Roman"/>
        <family val="1"/>
      </rPr>
      <t>-</t>
    </r>
    <r>
      <rPr>
        <sz val="12"/>
        <rFont val="標楷體"/>
        <family val="4"/>
        <charset val="136"/>
      </rPr>
      <t>跨境電商館</t>
    </r>
    <phoneticPr fontId="6" type="noConversion"/>
  </si>
  <si>
    <r>
      <rPr>
        <sz val="12"/>
        <rFont val="標楷體"/>
        <family val="4"/>
        <charset val="136"/>
      </rPr>
      <t>歐銀智慧交通商機開發團</t>
    </r>
    <phoneticPr fontId="6" type="noConversion"/>
  </si>
  <si>
    <t>11/25</t>
    <phoneticPr fontId="6" type="noConversion"/>
  </si>
  <si>
    <r>
      <rPr>
        <sz val="12"/>
        <rFont val="標楷體"/>
        <family val="4"/>
        <charset val="136"/>
      </rPr>
      <t>線上健康產業系列座談會：醫美</t>
    </r>
    <phoneticPr fontId="6" type="noConversion"/>
  </si>
  <si>
    <r>
      <rPr>
        <sz val="12"/>
        <rFont val="標楷體"/>
        <family val="4"/>
        <charset val="136"/>
      </rPr>
      <t>台灣國際專業展線上推廣記者會</t>
    </r>
    <r>
      <rPr>
        <sz val="12"/>
        <rFont val="Times New Roman"/>
        <family val="1"/>
      </rPr>
      <t>-</t>
    </r>
    <r>
      <rPr>
        <sz val="12"/>
        <rFont val="標楷體"/>
        <family val="4"/>
        <charset val="136"/>
      </rPr>
      <t>車聯網及車用電子</t>
    </r>
    <r>
      <rPr>
        <sz val="12"/>
        <rFont val="Times New Roman"/>
        <family val="1"/>
      </rPr>
      <t>(</t>
    </r>
    <r>
      <rPr>
        <sz val="12"/>
        <rFont val="標楷體"/>
        <family val="4"/>
        <charset val="136"/>
      </rPr>
      <t>印尼</t>
    </r>
    <r>
      <rPr>
        <sz val="12"/>
        <rFont val="Times New Roman"/>
        <family val="1"/>
      </rPr>
      <t>)</t>
    </r>
    <phoneticPr fontId="6" type="noConversion"/>
  </si>
  <si>
    <r>
      <rPr>
        <sz val="12"/>
        <rFont val="標楷體"/>
        <family val="4"/>
        <charset val="136"/>
      </rPr>
      <t>展覽國際大師營</t>
    </r>
    <r>
      <rPr>
        <sz val="12"/>
        <rFont val="Times New Roman"/>
        <family val="1"/>
      </rPr>
      <t>-</t>
    </r>
    <r>
      <rPr>
        <sz val="12"/>
        <rFont val="標楷體"/>
        <family val="4"/>
        <charset val="136"/>
      </rPr>
      <t>菁英論壇</t>
    </r>
    <phoneticPr fontId="6" type="noConversion"/>
  </si>
  <si>
    <r>
      <rPr>
        <sz val="12"/>
        <rFont val="標楷體"/>
        <family val="4"/>
        <charset val="136"/>
      </rPr>
      <t>綠色產品國際鏈結</t>
    </r>
    <r>
      <rPr>
        <sz val="12"/>
        <rFont val="Times New Roman"/>
        <family val="1"/>
      </rPr>
      <t>-</t>
    </r>
    <r>
      <rPr>
        <sz val="12"/>
        <rFont val="標楷體"/>
        <family val="4"/>
        <charset val="136"/>
      </rPr>
      <t>綠色生態圈</t>
    </r>
    <r>
      <rPr>
        <sz val="12"/>
        <rFont val="Times New Roman"/>
        <family val="1"/>
      </rPr>
      <t>(</t>
    </r>
    <r>
      <rPr>
        <sz val="12"/>
        <rFont val="標楷體"/>
        <family val="4"/>
        <charset val="136"/>
      </rPr>
      <t>菲律賓</t>
    </r>
    <r>
      <rPr>
        <sz val="12"/>
        <rFont val="Times New Roman"/>
        <family val="1"/>
      </rPr>
      <t>)</t>
    </r>
    <phoneticPr fontId="6" type="noConversion"/>
  </si>
  <si>
    <t>11/30</t>
    <phoneticPr fontId="6" type="noConversion"/>
  </si>
  <si>
    <r>
      <rPr>
        <sz val="12"/>
        <rFont val="標楷體"/>
        <family val="4"/>
        <charset val="136"/>
      </rPr>
      <t>美洲精準檢測暨健康照護線上拓銷團</t>
    </r>
    <phoneticPr fontId="6" type="noConversion"/>
  </si>
  <si>
    <r>
      <rPr>
        <sz val="12"/>
        <rFont val="標楷體"/>
        <family val="4"/>
        <charset val="136"/>
      </rPr>
      <t>衛星零組件線上發表會暨洽談會</t>
    </r>
    <phoneticPr fontId="6" type="noConversion"/>
  </si>
  <si>
    <t>11/30-12/08</t>
  </si>
  <si>
    <r>
      <rPr>
        <sz val="12"/>
        <rFont val="標楷體"/>
        <family val="4"/>
        <charset val="136"/>
      </rPr>
      <t>台灣國際專業展線上推廣記者會</t>
    </r>
    <r>
      <rPr>
        <sz val="12"/>
        <rFont val="Times New Roman"/>
        <family val="1"/>
      </rPr>
      <t>-</t>
    </r>
    <r>
      <rPr>
        <sz val="12"/>
        <rFont val="標楷體"/>
        <family val="4"/>
        <charset val="136"/>
      </rPr>
      <t>智慧機械</t>
    </r>
    <r>
      <rPr>
        <sz val="12"/>
        <rFont val="Times New Roman"/>
        <family val="1"/>
      </rPr>
      <t>(</t>
    </r>
    <r>
      <rPr>
        <sz val="12"/>
        <rFont val="標楷體"/>
        <family val="4"/>
        <charset val="136"/>
      </rPr>
      <t>工具機</t>
    </r>
    <r>
      <rPr>
        <sz val="12"/>
        <rFont val="Times New Roman"/>
        <family val="1"/>
      </rPr>
      <t>)(TIMTOS X TMTS 2022</t>
    </r>
    <r>
      <rPr>
        <sz val="12"/>
        <rFont val="標楷體"/>
        <family val="4"/>
        <charset val="136"/>
      </rPr>
      <t>全球記者會</t>
    </r>
    <r>
      <rPr>
        <sz val="12"/>
        <rFont val="Times New Roman"/>
        <family val="1"/>
      </rPr>
      <t>)</t>
    </r>
    <phoneticPr fontId="6" type="noConversion"/>
  </si>
  <si>
    <t>12/2</t>
  </si>
  <si>
    <r>
      <rPr>
        <sz val="12"/>
        <rFont val="標楷體"/>
        <family val="4"/>
        <charset val="136"/>
      </rPr>
      <t>冷鏈物流國際論壇暨媒合洽談會</t>
    </r>
    <phoneticPr fontId="6" type="noConversion"/>
  </si>
  <si>
    <t>12/2</t>
    <phoneticPr fontId="6" type="noConversion"/>
  </si>
  <si>
    <r>
      <rPr>
        <sz val="12"/>
        <rFont val="標楷體"/>
        <family val="4"/>
        <charset val="136"/>
      </rPr>
      <t>一路向南</t>
    </r>
    <r>
      <rPr>
        <sz val="12"/>
        <rFont val="Times New Roman"/>
        <family val="1"/>
      </rPr>
      <t xml:space="preserve"> </t>
    </r>
    <r>
      <rPr>
        <sz val="12"/>
        <rFont val="標楷體"/>
        <family val="4"/>
        <charset val="136"/>
      </rPr>
      <t>太驚豔</t>
    </r>
    <r>
      <rPr>
        <sz val="12"/>
        <rFont val="Times New Roman"/>
        <family val="1"/>
      </rPr>
      <t xml:space="preserve"> - </t>
    </r>
    <r>
      <rPr>
        <sz val="12"/>
        <rFont val="標楷體"/>
        <family val="4"/>
        <charset val="136"/>
      </rPr>
      <t>泰國市場交流會</t>
    </r>
    <phoneticPr fontId="6" type="noConversion"/>
  </si>
  <si>
    <t>12/3</t>
    <phoneticPr fontId="6" type="noConversion"/>
  </si>
  <si>
    <r>
      <rPr>
        <sz val="12"/>
        <rFont val="標楷體"/>
        <family val="4"/>
        <charset val="136"/>
      </rPr>
      <t>全球區域製造中心布局市調分享會</t>
    </r>
    <r>
      <rPr>
        <sz val="12"/>
        <rFont val="Times New Roman"/>
        <family val="1"/>
      </rPr>
      <t xml:space="preserve"> (</t>
    </r>
    <r>
      <rPr>
        <sz val="12"/>
        <rFont val="標楷體"/>
        <family val="4"/>
        <charset val="136"/>
      </rPr>
      <t>南亞、東協五國</t>
    </r>
    <r>
      <rPr>
        <sz val="12"/>
        <rFont val="Times New Roman"/>
        <family val="1"/>
      </rPr>
      <t>)</t>
    </r>
    <phoneticPr fontId="6" type="noConversion"/>
  </si>
  <si>
    <r>
      <rPr>
        <sz val="12"/>
        <rFont val="標楷體"/>
        <family val="4"/>
        <charset val="136"/>
      </rPr>
      <t>臺斯</t>
    </r>
    <r>
      <rPr>
        <sz val="12"/>
        <rFont val="Times New Roman"/>
        <family val="1"/>
      </rPr>
      <t>(</t>
    </r>
    <r>
      <rPr>
        <sz val="12"/>
        <rFont val="標楷體"/>
        <family val="4"/>
        <charset val="136"/>
      </rPr>
      <t>洛伐克</t>
    </r>
    <r>
      <rPr>
        <sz val="12"/>
        <rFont val="Times New Roman"/>
        <family val="1"/>
      </rPr>
      <t>)B2B</t>
    </r>
    <r>
      <rPr>
        <sz val="12"/>
        <rFont val="標楷體"/>
        <family val="4"/>
        <charset val="136"/>
      </rPr>
      <t>商機媒合會</t>
    </r>
    <phoneticPr fontId="6" type="noConversion"/>
  </si>
  <si>
    <t>12/6</t>
    <phoneticPr fontId="6" type="noConversion"/>
  </si>
  <si>
    <r>
      <rPr>
        <sz val="12"/>
        <rFont val="標楷體"/>
        <family val="4"/>
        <charset val="136"/>
      </rPr>
      <t>臺馬清真價值鏈座談會</t>
    </r>
    <phoneticPr fontId="6" type="noConversion"/>
  </si>
  <si>
    <t>12/7</t>
    <phoneticPr fontId="6" type="noConversion"/>
  </si>
  <si>
    <r>
      <t>CFC</t>
    </r>
    <r>
      <rPr>
        <sz val="12"/>
        <rFont val="標楷體"/>
        <family val="4"/>
        <charset val="136"/>
      </rPr>
      <t>反避稅條款對臺商企業之影響及因應</t>
    </r>
    <phoneticPr fontId="6" type="noConversion"/>
  </si>
  <si>
    <t>12/8</t>
    <phoneticPr fontId="6" type="noConversion"/>
  </si>
  <si>
    <r>
      <t>2021</t>
    </r>
    <r>
      <rPr>
        <sz val="12"/>
        <rFont val="標楷體"/>
        <family val="4"/>
        <charset val="136"/>
      </rPr>
      <t>年日本顯示器製造展及高機能材料展</t>
    </r>
    <phoneticPr fontId="6" type="noConversion"/>
  </si>
  <si>
    <t>12/08-12/10</t>
  </si>
  <si>
    <r>
      <rPr>
        <sz val="12"/>
        <rFont val="標楷體"/>
        <family val="4"/>
        <charset val="136"/>
      </rPr>
      <t>跨領域學習講座</t>
    </r>
    <r>
      <rPr>
        <sz val="12"/>
        <rFont val="Times New Roman"/>
        <family val="1"/>
      </rPr>
      <t>57-</t>
    </r>
    <r>
      <rPr>
        <sz val="12"/>
        <rFont val="標楷體"/>
        <family val="4"/>
        <charset val="136"/>
      </rPr>
      <t>科技革新下的新藍圖</t>
    </r>
    <phoneticPr fontId="6" type="noConversion"/>
  </si>
  <si>
    <t>12/9</t>
    <phoneticPr fontId="6" type="noConversion"/>
  </si>
  <si>
    <r>
      <rPr>
        <sz val="12"/>
        <rFont val="標楷體"/>
        <family val="4"/>
        <charset val="136"/>
      </rPr>
      <t>臺南科技城大投資論壇</t>
    </r>
    <phoneticPr fontId="6" type="noConversion"/>
  </si>
  <si>
    <r>
      <rPr>
        <sz val="12"/>
        <rFont val="標楷體"/>
        <family val="4"/>
        <charset val="136"/>
      </rPr>
      <t>智慧能源政府採購洽談會暨說明會</t>
    </r>
    <phoneticPr fontId="6" type="noConversion"/>
  </si>
  <si>
    <r>
      <rPr>
        <sz val="12"/>
        <rFont val="標楷體"/>
        <family val="4"/>
        <charset val="136"/>
      </rPr>
      <t>臺奈機械產業媒合會</t>
    </r>
    <phoneticPr fontId="6" type="noConversion"/>
  </si>
  <si>
    <t>12/10</t>
    <phoneticPr fontId="6" type="noConversion"/>
  </si>
  <si>
    <r>
      <t xml:space="preserve"> ESG</t>
    </r>
    <r>
      <rPr>
        <sz val="12"/>
        <rFont val="標楷體"/>
        <family val="4"/>
        <charset val="136"/>
      </rPr>
      <t>新思維</t>
    </r>
    <r>
      <rPr>
        <sz val="12"/>
        <rFont val="Times New Roman"/>
        <family val="1"/>
      </rPr>
      <t>-</t>
    </r>
    <r>
      <rPr>
        <sz val="12"/>
        <rFont val="標楷體"/>
        <family val="4"/>
        <charset val="136"/>
      </rPr>
      <t>從內部碳定價與淨零排放開啟企業新轉型</t>
    </r>
    <phoneticPr fontId="6" type="noConversion"/>
  </si>
  <si>
    <t>12/14</t>
    <phoneticPr fontId="6" type="noConversion"/>
  </si>
  <si>
    <r>
      <rPr>
        <sz val="12"/>
        <rFont val="標楷體"/>
        <family val="4"/>
        <charset val="136"/>
      </rPr>
      <t>布局阿曼、沙烏地阿拉伯市場說明會</t>
    </r>
    <phoneticPr fontId="6" type="noConversion"/>
  </si>
  <si>
    <r>
      <rPr>
        <sz val="12"/>
        <rFont val="標楷體"/>
        <family val="4"/>
        <charset val="136"/>
      </rPr>
      <t>臺灣企業碳出頭</t>
    </r>
    <r>
      <rPr>
        <sz val="12"/>
        <rFont val="Times New Roman"/>
        <family val="1"/>
      </rPr>
      <t>--</t>
    </r>
    <r>
      <rPr>
        <sz val="12"/>
        <rFont val="標楷體"/>
        <family val="4"/>
        <charset val="136"/>
      </rPr>
      <t>減碳</t>
    </r>
    <r>
      <rPr>
        <sz val="12"/>
        <rFont val="Times New Roman"/>
        <family val="1"/>
      </rPr>
      <t>Take Action</t>
    </r>
    <r>
      <rPr>
        <sz val="12"/>
        <rFont val="標楷體"/>
        <family val="4"/>
        <charset val="136"/>
      </rPr>
      <t>論壇</t>
    </r>
    <r>
      <rPr>
        <sz val="12"/>
        <rFont val="Times New Roman"/>
        <family val="1"/>
      </rPr>
      <t>X</t>
    </r>
    <r>
      <rPr>
        <sz val="12"/>
        <rFont val="標楷體"/>
        <family val="4"/>
        <charset val="136"/>
      </rPr>
      <t>碳健檢</t>
    </r>
  </si>
  <si>
    <t>12/21</t>
    <phoneticPr fontId="6" type="noConversion"/>
  </si>
  <si>
    <r>
      <rPr>
        <sz val="12"/>
        <rFont val="標楷體"/>
        <family val="4"/>
        <charset val="136"/>
      </rPr>
      <t>線上健康產業系列座談會：運動醫學</t>
    </r>
    <phoneticPr fontId="6" type="noConversion"/>
  </si>
  <si>
    <t>12/22</t>
    <phoneticPr fontId="6" type="noConversion"/>
  </si>
  <si>
    <r>
      <rPr>
        <sz val="12"/>
        <rFont val="標楷體"/>
        <family val="4"/>
        <charset val="136"/>
      </rPr>
      <t>照明產業高峰論壇</t>
    </r>
    <phoneticPr fontId="6" type="noConversion"/>
  </si>
  <si>
    <t>12/22</t>
  </si>
  <si>
    <r>
      <rPr>
        <sz val="12"/>
        <rFont val="標楷體"/>
        <family val="4"/>
        <charset val="136"/>
      </rPr>
      <t>註：若該業務屬於貿易拓銷活動，請填該活動屬性代碼、舉辦地點代碼。</t>
    </r>
  </si>
  <si>
    <r>
      <rPr>
        <sz val="12"/>
        <rFont val="標楷體"/>
        <family val="4"/>
        <charset val="136"/>
      </rPr>
      <t>活動屬性代碼</t>
    </r>
    <r>
      <rPr>
        <sz val="12"/>
        <rFont val="Times New Roman"/>
        <family val="1"/>
      </rPr>
      <t>—1:</t>
    </r>
    <r>
      <rPr>
        <sz val="12"/>
        <rFont val="標楷體"/>
        <family val="4"/>
        <charset val="136"/>
      </rPr>
      <t>參展團、</t>
    </r>
    <r>
      <rPr>
        <sz val="12"/>
        <rFont val="Times New Roman"/>
        <family val="1"/>
      </rPr>
      <t>2:</t>
    </r>
    <r>
      <rPr>
        <sz val="12"/>
        <rFont val="標楷體"/>
        <family val="4"/>
        <charset val="136"/>
      </rPr>
      <t>拓銷團、</t>
    </r>
    <r>
      <rPr>
        <sz val="12"/>
        <rFont val="Times New Roman"/>
        <family val="1"/>
      </rPr>
      <t>3:</t>
    </r>
    <r>
      <rPr>
        <sz val="12"/>
        <rFont val="標楷體"/>
        <family val="4"/>
        <charset val="136"/>
      </rPr>
      <t>形象推廣、</t>
    </r>
    <r>
      <rPr>
        <sz val="12"/>
        <rFont val="Times New Roman"/>
        <family val="1"/>
      </rPr>
      <t>4:</t>
    </r>
    <r>
      <rPr>
        <sz val="12"/>
        <rFont val="標楷體"/>
        <family val="4"/>
        <charset val="136"/>
      </rPr>
      <t>研討會</t>
    </r>
    <r>
      <rPr>
        <sz val="12"/>
        <rFont val="Times New Roman"/>
        <family val="1"/>
      </rPr>
      <t>/</t>
    </r>
    <r>
      <rPr>
        <sz val="12"/>
        <rFont val="標楷體"/>
        <family val="4"/>
        <charset val="136"/>
      </rPr>
      <t>說明會、</t>
    </r>
    <r>
      <rPr>
        <sz val="12"/>
        <rFont val="Times New Roman"/>
        <family val="1"/>
      </rPr>
      <t>5:</t>
    </r>
    <r>
      <rPr>
        <sz val="12"/>
        <rFont val="標楷體"/>
        <family val="4"/>
        <charset val="136"/>
      </rPr>
      <t>人才培訓、</t>
    </r>
    <r>
      <rPr>
        <sz val="12"/>
        <rFont val="Times New Roman"/>
        <family val="1"/>
      </rPr>
      <t xml:space="preserve">6: </t>
    </r>
    <r>
      <rPr>
        <sz val="12"/>
        <rFont val="標楷體"/>
        <family val="4"/>
        <charset val="136"/>
      </rPr>
      <t>採購洽談、</t>
    </r>
    <r>
      <rPr>
        <sz val="12"/>
        <rFont val="Times New Roman"/>
        <family val="1"/>
      </rPr>
      <t>7:</t>
    </r>
    <r>
      <rPr>
        <sz val="12"/>
        <rFont val="標楷體"/>
        <family val="4"/>
        <charset val="136"/>
      </rPr>
      <t>諮詢輔導、</t>
    </r>
    <r>
      <rPr>
        <sz val="12"/>
        <rFont val="Times New Roman"/>
        <family val="1"/>
      </rPr>
      <t>8:</t>
    </r>
    <r>
      <rPr>
        <sz val="12"/>
        <rFont val="標楷體"/>
        <family val="4"/>
        <charset val="136"/>
      </rPr>
      <t>其他活動。</t>
    </r>
    <phoneticPr fontId="6" type="noConversion"/>
  </si>
  <si>
    <r>
      <rPr>
        <sz val="12"/>
        <rFont val="標楷體"/>
        <family val="4"/>
        <charset val="136"/>
      </rPr>
      <t>舉辦地點代碼</t>
    </r>
    <r>
      <rPr>
        <sz val="12"/>
        <rFont val="Times New Roman"/>
        <family val="1"/>
      </rPr>
      <t>—1:</t>
    </r>
    <r>
      <rPr>
        <sz val="12"/>
        <rFont val="標楷體"/>
        <family val="4"/>
        <charset val="136"/>
      </rPr>
      <t>國內、</t>
    </r>
    <r>
      <rPr>
        <sz val="12"/>
        <rFont val="Times New Roman"/>
        <family val="1"/>
      </rPr>
      <t>2:</t>
    </r>
    <r>
      <rPr>
        <sz val="12"/>
        <rFont val="標楷體"/>
        <family val="4"/>
        <charset val="136"/>
      </rPr>
      <t>海外。</t>
    </r>
    <phoneticPr fontId="6" type="noConversion"/>
  </si>
  <si>
    <t>單位</t>
    <phoneticPr fontId="6" type="noConversion"/>
  </si>
  <si>
    <t>各項展覽、培訓及研討會等等業務名稱</t>
    <phoneticPr fontId="6" type="noConversion"/>
  </si>
  <si>
    <t>時間</t>
    <phoneticPr fontId="6" type="noConversion"/>
  </si>
  <si>
    <t>參加人數
合計</t>
    <phoneticPr fontId="6" type="noConversion"/>
  </si>
  <si>
    <t>男性</t>
    <phoneticPr fontId="6" type="noConversion"/>
  </si>
  <si>
    <t>女性</t>
    <phoneticPr fontId="6" type="noConversion"/>
  </si>
  <si>
    <r>
      <rPr>
        <sz val="12"/>
        <rFont val="標楷體"/>
        <family val="4"/>
        <charset val="136"/>
      </rPr>
      <t>女性
百分比</t>
    </r>
    <r>
      <rPr>
        <sz val="12"/>
        <rFont val="Times New Roman"/>
        <family val="1"/>
      </rPr>
      <t>(%)</t>
    </r>
    <phoneticPr fontId="6" type="noConversion"/>
  </si>
  <si>
    <t>精機中心</t>
  </si>
  <si>
    <t>線上論壇</t>
    <phoneticPr fontId="6" type="noConversion"/>
  </si>
  <si>
    <r>
      <t>8/18</t>
    </r>
    <r>
      <rPr>
        <sz val="12"/>
        <color indexed="8"/>
        <rFont val="標楷體"/>
        <family val="4"/>
        <charset val="136"/>
      </rPr>
      <t>、</t>
    </r>
    <r>
      <rPr>
        <sz val="12"/>
        <color indexed="8"/>
        <rFont val="Times New Roman"/>
        <family val="1"/>
      </rPr>
      <t>9/23</t>
    </r>
    <r>
      <rPr>
        <sz val="12"/>
        <color indexed="8"/>
        <rFont val="標楷體"/>
        <family val="4"/>
        <charset val="136"/>
      </rPr>
      <t>、</t>
    </r>
    <r>
      <rPr>
        <sz val="12"/>
        <color indexed="8"/>
        <rFont val="Times New Roman"/>
        <family val="1"/>
      </rPr>
      <t>10/22</t>
    </r>
  </si>
  <si>
    <r>
      <rPr>
        <b/>
        <sz val="14"/>
        <rFont val="標楷體"/>
        <family val="4"/>
        <charset val="136"/>
      </rPr>
      <t>附表</t>
    </r>
    <r>
      <rPr>
        <b/>
        <sz val="14"/>
        <rFont val="Times New Roman"/>
        <family val="1"/>
      </rPr>
      <t>2</t>
    </r>
    <phoneticPr fontId="6" type="noConversion"/>
  </si>
  <si>
    <r>
      <rPr>
        <b/>
        <sz val="12"/>
        <color indexed="8"/>
        <rFont val="標楷體"/>
        <family val="4"/>
        <charset val="136"/>
      </rPr>
      <t>中華民國</t>
    </r>
    <r>
      <rPr>
        <b/>
        <sz val="12"/>
        <color indexed="8"/>
        <rFont val="Times New Roman"/>
        <family val="1"/>
      </rPr>
      <t>111</t>
    </r>
    <r>
      <rPr>
        <b/>
        <sz val="12"/>
        <color indexed="8"/>
        <rFont val="標楷體"/>
        <family val="4"/>
        <charset val="136"/>
      </rPr>
      <t xml:space="preserve">年度
</t>
    </r>
    <r>
      <rPr>
        <b/>
        <sz val="12"/>
        <color indexed="8"/>
        <rFont val="Times New Roman"/>
        <family val="1"/>
      </rPr>
      <t>2022</t>
    </r>
    <phoneticPr fontId="6" type="noConversion"/>
  </si>
  <si>
    <r>
      <rPr>
        <sz val="12"/>
        <rFont val="標楷體"/>
        <family val="4"/>
        <charset val="136"/>
      </rPr>
      <t>貿易拓銷活動</t>
    </r>
    <r>
      <rPr>
        <sz val="11"/>
        <rFont val="Times New Roman"/>
        <family val="1"/>
      </rPr>
      <t>*</t>
    </r>
    <phoneticPr fontId="6" type="noConversion"/>
  </si>
  <si>
    <r>
      <rPr>
        <sz val="12"/>
        <rFont val="標楷體"/>
        <family val="4"/>
        <charset val="136"/>
      </rPr>
      <t>活動
屬性
代碼</t>
    </r>
    <phoneticPr fontId="6" type="noConversion"/>
  </si>
  <si>
    <r>
      <rPr>
        <sz val="12"/>
        <rFont val="標楷體"/>
        <family val="4"/>
        <charset val="136"/>
      </rPr>
      <t>舉辦
地點
代碼</t>
    </r>
    <phoneticPr fontId="6" type="noConversion"/>
  </si>
  <si>
    <r>
      <rPr>
        <sz val="12"/>
        <rFont val="標楷體"/>
        <family val="4"/>
        <charset val="136"/>
      </rPr>
      <t>舉辦
方式
代碼</t>
    </r>
    <phoneticPr fontId="6" type="noConversion"/>
  </si>
  <si>
    <r>
      <rPr>
        <sz val="12"/>
        <color indexed="8"/>
        <rFont val="標楷體"/>
        <family val="4"/>
        <charset val="136"/>
      </rPr>
      <t>財團法人中華經濟研究院</t>
    </r>
  </si>
  <si>
    <r>
      <t>2022</t>
    </r>
    <r>
      <rPr>
        <sz val="12"/>
        <color indexed="8"/>
        <rFont val="標楷體"/>
        <family val="4"/>
        <charset val="136"/>
      </rPr>
      <t>年國際經貿機會與挑戰研討會：後疫情時代經貿展望暨台美經貿合作契機</t>
    </r>
  </si>
  <si>
    <r>
      <rPr>
        <sz val="12"/>
        <color indexed="8"/>
        <rFont val="標楷體"/>
        <family val="4"/>
        <charset val="136"/>
      </rPr>
      <t>臺美合作提升全球半導體供應鏈韌性座談會</t>
    </r>
  </si>
  <si>
    <r>
      <rPr>
        <sz val="12"/>
        <color indexed="8"/>
        <rFont val="標楷體"/>
        <family val="4"/>
        <charset val="136"/>
      </rPr>
      <t>「我國加入</t>
    </r>
    <r>
      <rPr>
        <sz val="12"/>
        <color indexed="8"/>
        <rFont val="Times New Roman"/>
        <family val="1"/>
      </rPr>
      <t>WTO 20</t>
    </r>
    <r>
      <rPr>
        <sz val="12"/>
        <color indexed="8"/>
        <rFont val="標楷體"/>
        <family val="4"/>
        <charset val="136"/>
      </rPr>
      <t>週年展望及意義」研討會</t>
    </r>
  </si>
  <si>
    <r>
      <t>2022</t>
    </r>
    <r>
      <rPr>
        <sz val="12"/>
        <color indexed="8"/>
        <rFont val="標楷體"/>
        <family val="4"/>
        <charset val="136"/>
      </rPr>
      <t>年國際經貿機會與挑戰研討會：臺美經貿合作之機會與挑戰</t>
    </r>
  </si>
  <si>
    <r>
      <t>2022</t>
    </r>
    <r>
      <rPr>
        <sz val="12"/>
        <color indexed="8"/>
        <rFont val="標楷體"/>
        <family val="4"/>
        <charset val="136"/>
      </rPr>
      <t>年當前國際經貿新情勢研討會</t>
    </r>
  </si>
  <si>
    <r>
      <t>2022</t>
    </r>
    <r>
      <rPr>
        <sz val="12"/>
        <color indexed="8"/>
        <rFont val="標楷體"/>
        <family val="4"/>
        <charset val="136"/>
      </rPr>
      <t>年國際經貿機會與挑戰研討會：</t>
    </r>
    <r>
      <rPr>
        <sz val="12"/>
        <color indexed="8"/>
        <rFont val="Times New Roman"/>
        <family val="1"/>
      </rPr>
      <t>2023</t>
    </r>
    <r>
      <rPr>
        <sz val="12"/>
        <color indexed="8"/>
        <rFont val="標楷體"/>
        <family val="4"/>
        <charset val="136"/>
      </rPr>
      <t>年全球經貿展望</t>
    </r>
  </si>
  <si>
    <r>
      <rPr>
        <sz val="12"/>
        <color indexed="8"/>
        <rFont val="標楷體"/>
        <family val="4"/>
        <charset val="136"/>
      </rPr>
      <t>財團法人工業技術研究院</t>
    </r>
  </si>
  <si>
    <r>
      <rPr>
        <sz val="12"/>
        <color indexed="8"/>
        <rFont val="標楷體"/>
        <family val="4"/>
        <charset val="136"/>
      </rPr>
      <t>提高臺灣半導體供應鏈韌性座談會</t>
    </r>
  </si>
  <si>
    <r>
      <rPr>
        <sz val="12"/>
        <color indexed="8"/>
        <rFont val="標楷體"/>
        <family val="4"/>
        <charset val="136"/>
      </rPr>
      <t>美國出口管制規範視訊分享會</t>
    </r>
  </si>
  <si>
    <r>
      <rPr>
        <sz val="12"/>
        <color indexed="8"/>
        <rFont val="標楷體"/>
        <family val="4"/>
        <charset val="136"/>
      </rPr>
      <t>我國高科技設備對美歐日等國家之拓銷機會與建議實體產業座談會</t>
    </r>
  </si>
  <si>
    <r>
      <rPr>
        <sz val="12"/>
        <color indexed="8"/>
        <rFont val="標楷體"/>
        <family val="4"/>
        <charset val="136"/>
      </rPr>
      <t>全球電動車發展之未來趨勢與淨零挑戰實體產業座談會</t>
    </r>
  </si>
  <si>
    <r>
      <rPr>
        <sz val="12"/>
        <color indexed="8"/>
        <rFont val="標楷體"/>
        <family val="4"/>
        <charset val="136"/>
      </rPr>
      <t>對俄羅斯、白俄羅斯出口管制對我國</t>
    </r>
    <r>
      <rPr>
        <sz val="12"/>
        <color indexed="8"/>
        <rFont val="Times New Roman"/>
        <family val="1"/>
      </rPr>
      <t>0</t>
    </r>
    <r>
      <rPr>
        <sz val="12"/>
        <color indexed="8"/>
        <rFont val="標楷體"/>
        <family val="4"/>
        <charset val="136"/>
      </rPr>
      <t>至</t>
    </r>
    <r>
      <rPr>
        <sz val="12"/>
        <color indexed="8"/>
        <rFont val="Times New Roman"/>
        <family val="1"/>
      </rPr>
      <t>2</t>
    </r>
    <r>
      <rPr>
        <sz val="12"/>
        <color indexed="8"/>
        <rFont val="標楷體"/>
        <family val="4"/>
        <charset val="136"/>
      </rPr>
      <t>類出口廠商影響座談會</t>
    </r>
  </si>
  <si>
    <t>12/27</t>
  </si>
  <si>
    <r>
      <rPr>
        <sz val="12"/>
        <color indexed="8"/>
        <rFont val="標楷體"/>
        <family val="4"/>
        <charset val="136"/>
      </rPr>
      <t>財團法人資訊工業策進會</t>
    </r>
  </si>
  <si>
    <r>
      <rPr>
        <sz val="12"/>
        <color indexed="8"/>
        <rFont val="標楷體"/>
        <family val="4"/>
        <charset val="136"/>
      </rPr>
      <t>公告增列「輸往俄羅斯高科技貨品清單」產業宣導會</t>
    </r>
  </si>
  <si>
    <r>
      <rPr>
        <sz val="12"/>
        <color indexed="8"/>
        <rFont val="標楷體"/>
        <family val="4"/>
        <charset val="136"/>
      </rPr>
      <t>戰略性高科技貨品違規說明宣導會</t>
    </r>
  </si>
  <si>
    <r>
      <t xml:space="preserve">111 </t>
    </r>
    <r>
      <rPr>
        <sz val="12"/>
        <rFont val="標楷體"/>
        <family val="4"/>
        <charset val="136"/>
      </rPr>
      <t>年新南向市場創新行銷計畫
拓銷專案計畫說明會</t>
    </r>
    <phoneticPr fontId="6" type="noConversion"/>
  </si>
  <si>
    <r>
      <t>2022</t>
    </r>
    <r>
      <rPr>
        <sz val="12"/>
        <rFont val="標楷體"/>
        <family val="4"/>
        <charset val="136"/>
      </rPr>
      <t>未來商務展【</t>
    </r>
    <r>
      <rPr>
        <sz val="12"/>
        <rFont val="Times New Roman"/>
        <family val="1"/>
      </rPr>
      <t>FC Choice</t>
    </r>
    <r>
      <rPr>
        <sz val="12"/>
        <rFont val="標楷體"/>
        <family val="4"/>
        <charset val="136"/>
      </rPr>
      <t>創新解方沙龍】未來數位行銷趨勢</t>
    </r>
    <phoneticPr fontId="6" type="noConversion"/>
  </si>
  <si>
    <t>11/7</t>
  </si>
  <si>
    <r>
      <rPr>
        <sz val="12"/>
        <rFont val="標楷體"/>
        <family val="4"/>
        <charset val="136"/>
      </rPr>
      <t>跨產業交流會</t>
    </r>
    <phoneticPr fontId="6" type="noConversion"/>
  </si>
  <si>
    <r>
      <rPr>
        <sz val="12"/>
        <rFont val="標楷體"/>
        <family val="4"/>
        <charset val="136"/>
      </rPr>
      <t>年度成果發表會</t>
    </r>
    <phoneticPr fontId="6" type="noConversion"/>
  </si>
  <si>
    <t>精密機械研究發展中心</t>
    <phoneticPr fontId="6" type="noConversion"/>
  </si>
  <si>
    <r>
      <rPr>
        <sz val="12"/>
        <rFont val="標楷體"/>
        <family val="4"/>
        <charset val="136"/>
      </rPr>
      <t>馬來西亞國際工具機暨金屬加工設備展</t>
    </r>
    <phoneticPr fontId="6" type="noConversion"/>
  </si>
  <si>
    <t>6/22-6/25</t>
  </si>
  <si>
    <r>
      <t xml:space="preserve">2022 </t>
    </r>
    <r>
      <rPr>
        <sz val="12"/>
        <rFont val="標楷體"/>
        <family val="4"/>
        <charset val="136"/>
      </rPr>
      <t>馬來西亞國家智慧展</t>
    </r>
    <phoneticPr fontId="6" type="noConversion"/>
  </si>
  <si>
    <t>9/27-9/29</t>
  </si>
  <si>
    <r>
      <rPr>
        <sz val="12"/>
        <rFont val="標楷體"/>
        <family val="4"/>
        <charset val="136"/>
      </rPr>
      <t>越南鞋機展</t>
    </r>
    <phoneticPr fontId="6" type="noConversion"/>
  </si>
  <si>
    <r>
      <rPr>
        <sz val="12"/>
        <rFont val="標楷體"/>
        <family val="4"/>
        <charset val="136"/>
      </rPr>
      <t>財團法人中華民國對外貿易發展協會</t>
    </r>
    <r>
      <rPr>
        <sz val="12"/>
        <rFont val="Times New Roman"/>
        <family val="1"/>
      </rPr>
      <t>(</t>
    </r>
    <r>
      <rPr>
        <sz val="12"/>
        <rFont val="標楷體"/>
        <family val="4"/>
        <charset val="136"/>
      </rPr>
      <t>智慧機械海外推廣計畫</t>
    </r>
    <r>
      <rPr>
        <sz val="12"/>
        <rFont val="Times New Roman"/>
        <family val="1"/>
      </rPr>
      <t>)</t>
    </r>
    <phoneticPr fontId="6" type="noConversion"/>
  </si>
  <si>
    <r>
      <rPr>
        <sz val="12"/>
        <rFont val="標楷體"/>
        <family val="4"/>
        <charset val="136"/>
      </rPr>
      <t>全球機械採購大會</t>
    </r>
    <phoneticPr fontId="6" type="noConversion"/>
  </si>
  <si>
    <r>
      <rPr>
        <sz val="12"/>
        <rFont val="標楷體"/>
        <family val="4"/>
        <charset val="136"/>
      </rPr>
      <t>食品包裝商機日</t>
    </r>
    <phoneticPr fontId="6" type="noConversion"/>
  </si>
  <si>
    <t>6/23</t>
  </si>
  <si>
    <r>
      <rPr>
        <sz val="12"/>
        <rFont val="標楷體"/>
        <family val="4"/>
        <charset val="136"/>
      </rPr>
      <t>木工機商機日</t>
    </r>
    <phoneticPr fontId="6" type="noConversion"/>
  </si>
  <si>
    <r>
      <rPr>
        <sz val="12"/>
        <rFont val="標楷體"/>
        <family val="4"/>
        <charset val="136"/>
      </rPr>
      <t>塑橡膠暨製鞋機械商機日</t>
    </r>
    <phoneticPr fontId="6" type="noConversion"/>
  </si>
  <si>
    <r>
      <rPr>
        <sz val="12"/>
        <rFont val="標楷體"/>
        <family val="4"/>
        <charset val="136"/>
      </rPr>
      <t>紡織機械商機日</t>
    </r>
    <phoneticPr fontId="6" type="noConversion"/>
  </si>
  <si>
    <r>
      <rPr>
        <sz val="12"/>
        <rFont val="標楷體"/>
        <family val="4"/>
        <charset val="136"/>
      </rPr>
      <t>越南胡志明工具機展台灣館發表會</t>
    </r>
    <phoneticPr fontId="6" type="noConversion"/>
  </si>
  <si>
    <t>7/6-7/9</t>
  </si>
  <si>
    <r>
      <rPr>
        <sz val="12"/>
        <rFont val="標楷體"/>
        <family val="4"/>
        <charset val="136"/>
      </rPr>
      <t>土耳其國際工具機暨自動化機械展台灣館發表會</t>
    </r>
    <phoneticPr fontId="6" type="noConversion"/>
  </si>
  <si>
    <t>9/6-10/1</t>
  </si>
  <si>
    <r>
      <rPr>
        <sz val="12"/>
        <rFont val="標楷體"/>
        <family val="4"/>
        <charset val="136"/>
      </rPr>
      <t>德國杜塞道夫塑橡膠展</t>
    </r>
    <r>
      <rPr>
        <sz val="12"/>
        <rFont val="Times New Roman"/>
        <family val="1"/>
      </rPr>
      <t xml:space="preserve"> (K show)</t>
    </r>
    <r>
      <rPr>
        <sz val="12"/>
        <rFont val="標楷體"/>
        <family val="4"/>
        <charset val="136"/>
      </rPr>
      <t>台灣館發表會</t>
    </r>
    <phoneticPr fontId="6" type="noConversion"/>
  </si>
  <si>
    <t>10/19-10/26</t>
  </si>
  <si>
    <r>
      <rPr>
        <sz val="12"/>
        <rFont val="標楷體"/>
        <family val="4"/>
        <charset val="136"/>
      </rPr>
      <t>印尼國際製造工業暨金屬加工設備展台灣館發表會</t>
    </r>
    <phoneticPr fontId="6" type="noConversion"/>
  </si>
  <si>
    <t>11/30-12/3</t>
  </si>
  <si>
    <r>
      <rPr>
        <sz val="12"/>
        <rFont val="標楷體"/>
        <family val="4"/>
        <charset val="136"/>
      </rPr>
      <t>日本工具機展</t>
    </r>
    <r>
      <rPr>
        <sz val="12"/>
        <rFont val="Times New Roman"/>
        <family val="1"/>
      </rPr>
      <t>(JIMTOF)</t>
    </r>
    <r>
      <rPr>
        <sz val="12"/>
        <rFont val="標楷體"/>
        <family val="4"/>
        <charset val="136"/>
      </rPr>
      <t>台灣館發表會</t>
    </r>
    <phoneticPr fontId="6" type="noConversion"/>
  </si>
  <si>
    <t>11/8-11/13</t>
  </si>
  <si>
    <r>
      <rPr>
        <sz val="12"/>
        <rFont val="標楷體"/>
        <family val="4"/>
        <charset val="136"/>
      </rPr>
      <t>精密零組件日本拓銷團</t>
    </r>
    <phoneticPr fontId="6" type="noConversion"/>
  </si>
  <si>
    <t>11/28-12/3</t>
  </si>
  <si>
    <r>
      <rPr>
        <sz val="12"/>
        <rFont val="標楷體"/>
        <family val="4"/>
        <charset val="136"/>
      </rPr>
      <t>經濟部</t>
    </r>
    <r>
      <rPr>
        <sz val="12"/>
        <rFont val="Times New Roman"/>
        <family val="1"/>
      </rPr>
      <t>111</t>
    </r>
    <r>
      <rPr>
        <sz val="12"/>
        <rFont val="標楷體"/>
        <family val="4"/>
        <charset val="136"/>
      </rPr>
      <t>年度補助公司或商號參加海外國際展覽業務委辦計畫第</t>
    </r>
    <r>
      <rPr>
        <sz val="12"/>
        <rFont val="Times New Roman"/>
        <family val="1"/>
      </rPr>
      <t>2</t>
    </r>
    <r>
      <rPr>
        <sz val="12"/>
        <rFont val="標楷體"/>
        <family val="4"/>
        <charset val="136"/>
      </rPr>
      <t>次補助公告說明會</t>
    </r>
    <phoneticPr fontId="6" type="noConversion"/>
  </si>
  <si>
    <r>
      <rPr>
        <sz val="12"/>
        <rFont val="標楷體"/>
        <family val="4"/>
        <charset val="136"/>
      </rPr>
      <t>參展拓銷系列課程</t>
    </r>
    <r>
      <rPr>
        <sz val="12"/>
        <rFont val="Times New Roman"/>
        <family val="1"/>
      </rPr>
      <t>-</t>
    </r>
    <r>
      <rPr>
        <sz val="12"/>
        <rFont val="標楷體"/>
        <family val="4"/>
        <charset val="136"/>
      </rPr>
      <t>〈讓客戶指名你！〉行銷實戰</t>
    </r>
    <r>
      <rPr>
        <sz val="12"/>
        <rFont val="Times New Roman"/>
        <family val="1"/>
      </rPr>
      <t xml:space="preserve">Level Up </t>
    </r>
    <r>
      <rPr>
        <sz val="12"/>
        <rFont val="標楷體"/>
        <family val="4"/>
        <charset val="136"/>
      </rPr>
      <t>業務開發不枯竭</t>
    </r>
    <phoneticPr fontId="6" type="noConversion"/>
  </si>
  <si>
    <r>
      <rPr>
        <sz val="12"/>
        <rFont val="標楷體"/>
        <family val="4"/>
        <charset val="136"/>
      </rPr>
      <t>經濟部</t>
    </r>
    <r>
      <rPr>
        <sz val="12"/>
        <rFont val="Times New Roman"/>
        <family val="1"/>
      </rPr>
      <t>112</t>
    </r>
    <r>
      <rPr>
        <sz val="12"/>
        <rFont val="標楷體"/>
        <family val="4"/>
        <charset val="136"/>
      </rPr>
      <t>年度補助公司或商號參加海外國際展覽第</t>
    </r>
    <r>
      <rPr>
        <sz val="12"/>
        <rFont val="Times New Roman"/>
        <family val="1"/>
      </rPr>
      <t>1</t>
    </r>
    <r>
      <rPr>
        <sz val="12"/>
        <rFont val="標楷體"/>
        <family val="4"/>
        <charset val="136"/>
      </rPr>
      <t>次補助公告說明會</t>
    </r>
    <phoneticPr fontId="6" type="noConversion"/>
  </si>
  <si>
    <r>
      <t>111</t>
    </r>
    <r>
      <rPr>
        <sz val="12"/>
        <rFont val="標楷體"/>
        <family val="4"/>
        <charset val="136"/>
      </rPr>
      <t>年度「經濟部補助參加國際展覽計畫成果發表會」</t>
    </r>
    <phoneticPr fontId="6" type="noConversion"/>
  </si>
  <si>
    <r>
      <t>111</t>
    </r>
    <r>
      <rPr>
        <sz val="12"/>
        <rFont val="標楷體"/>
        <family val="4"/>
        <charset val="136"/>
      </rPr>
      <t>年度推動國際會議及展覽在臺辦理業務補助核銷說明會</t>
    </r>
    <phoneticPr fontId="6" type="noConversion"/>
  </si>
  <si>
    <t>5/5</t>
  </si>
  <si>
    <r>
      <t>112</t>
    </r>
    <r>
      <rPr>
        <sz val="12"/>
        <rFont val="標楷體"/>
        <family val="4"/>
        <charset val="136"/>
      </rPr>
      <t>年度推動國際會議及展覽在臺辦理之業務補助申請說明會</t>
    </r>
    <phoneticPr fontId="6" type="noConversion"/>
  </si>
  <si>
    <r>
      <rPr>
        <sz val="12"/>
        <rFont val="標楷體"/>
        <family val="4"/>
        <charset val="136"/>
      </rPr>
      <t>中華民國管理科學學會</t>
    </r>
  </si>
  <si>
    <r>
      <rPr>
        <sz val="12"/>
        <rFont val="標楷體"/>
        <family val="4"/>
        <charset val="136"/>
      </rPr>
      <t>「</t>
    </r>
    <r>
      <rPr>
        <sz val="12"/>
        <rFont val="Times New Roman"/>
        <family val="1"/>
      </rPr>
      <t>112</t>
    </r>
    <r>
      <rPr>
        <sz val="12"/>
        <rFont val="標楷體"/>
        <family val="4"/>
        <charset val="136"/>
      </rPr>
      <t>年補助業界開發國際市場計畫」計畫說明會</t>
    </r>
    <r>
      <rPr>
        <sz val="12"/>
        <rFont val="Times New Roman"/>
        <family val="1"/>
      </rPr>
      <t>(</t>
    </r>
    <r>
      <rPr>
        <sz val="12"/>
        <rFont val="標楷體"/>
        <family val="4"/>
        <charset val="136"/>
      </rPr>
      <t>實體及線上直播</t>
    </r>
    <r>
      <rPr>
        <sz val="12"/>
        <rFont val="Times New Roman"/>
        <family val="1"/>
      </rPr>
      <t>)</t>
    </r>
  </si>
  <si>
    <r>
      <rPr>
        <sz val="12"/>
        <rFont val="標楷體"/>
        <family val="4"/>
        <charset val="136"/>
      </rPr>
      <t>「</t>
    </r>
    <r>
      <rPr>
        <sz val="12"/>
        <rFont val="Times New Roman"/>
        <family val="1"/>
      </rPr>
      <t>111</t>
    </r>
    <r>
      <rPr>
        <sz val="12"/>
        <rFont val="標楷體"/>
        <family val="4"/>
        <charset val="136"/>
      </rPr>
      <t>年補助業界開發國際市場計畫」成果發表會</t>
    </r>
    <r>
      <rPr>
        <sz val="12"/>
        <rFont val="Times New Roman"/>
        <family val="1"/>
      </rPr>
      <t>(</t>
    </r>
    <r>
      <rPr>
        <sz val="12"/>
        <rFont val="標楷體"/>
        <family val="4"/>
        <charset val="136"/>
      </rPr>
      <t>線上直播</t>
    </r>
    <r>
      <rPr>
        <sz val="12"/>
        <rFont val="Times New Roman"/>
        <family val="1"/>
      </rPr>
      <t>)</t>
    </r>
  </si>
  <si>
    <r>
      <rPr>
        <sz val="12"/>
        <rFont val="標楷體"/>
        <family val="4"/>
        <charset val="136"/>
      </rPr>
      <t>減碳助出口說明會台北場</t>
    </r>
    <phoneticPr fontId="6" type="noConversion"/>
  </si>
  <si>
    <r>
      <rPr>
        <sz val="12"/>
        <rFont val="標楷體"/>
        <family val="4"/>
        <charset val="136"/>
      </rPr>
      <t>減碳助出口暨補助公協會貿易推廣說明會</t>
    </r>
    <phoneticPr fontId="6" type="noConversion"/>
  </si>
  <si>
    <r>
      <rPr>
        <sz val="12"/>
        <rFont val="標楷體"/>
        <family val="4"/>
        <charset val="136"/>
      </rPr>
      <t>「補助公協會辦理貿易推廣」實體</t>
    </r>
    <r>
      <rPr>
        <sz val="12"/>
        <rFont val="Times New Roman"/>
        <family val="1"/>
      </rPr>
      <t>+</t>
    </r>
    <r>
      <rPr>
        <sz val="12"/>
        <rFont val="標楷體"/>
        <family val="4"/>
        <charset val="136"/>
      </rPr>
      <t>線上說明會</t>
    </r>
    <phoneticPr fontId="6" type="noConversion"/>
  </si>
  <si>
    <r>
      <rPr>
        <sz val="12"/>
        <rFont val="標楷體"/>
        <family val="4"/>
        <charset val="136"/>
      </rPr>
      <t>中華民國對外貿易發展協會</t>
    </r>
    <r>
      <rPr>
        <sz val="12"/>
        <rFont val="Times New Roman"/>
        <family val="1"/>
      </rPr>
      <t>(</t>
    </r>
    <r>
      <rPr>
        <sz val="12"/>
        <rFont val="標楷體"/>
        <family val="4"/>
        <charset val="136"/>
      </rPr>
      <t>推動臺灣會展產業發展計畫</t>
    </r>
    <r>
      <rPr>
        <sz val="12"/>
        <rFont val="Times New Roman"/>
        <family val="1"/>
      </rPr>
      <t>)</t>
    </r>
    <phoneticPr fontId="6" type="noConversion"/>
  </si>
  <si>
    <r>
      <rPr>
        <sz val="12"/>
        <rFont val="標楷體"/>
        <family val="4"/>
        <charset val="136"/>
      </rPr>
      <t>國際認證課程</t>
    </r>
    <r>
      <rPr>
        <sz val="12"/>
        <rFont val="Times New Roman"/>
        <family val="1"/>
      </rPr>
      <t>(CEM</t>
    </r>
    <r>
      <rPr>
        <sz val="12"/>
        <rFont val="標楷體"/>
        <family val="4"/>
        <charset val="136"/>
      </rPr>
      <t>、</t>
    </r>
    <r>
      <rPr>
        <sz val="12"/>
        <rFont val="Times New Roman"/>
        <family val="1"/>
      </rPr>
      <t>CMP)</t>
    </r>
    <phoneticPr fontId="6" type="noConversion"/>
  </si>
  <si>
    <r>
      <rPr>
        <sz val="12"/>
        <rFont val="標楷體"/>
        <family val="4"/>
        <charset val="136"/>
      </rPr>
      <t>中華民國對外貿易發展協會</t>
    </r>
    <r>
      <rPr>
        <sz val="12"/>
        <rFont val="Times New Roman"/>
        <family val="1"/>
      </rPr>
      <t>(</t>
    </r>
    <r>
      <rPr>
        <sz val="12"/>
        <rFont val="標楷體"/>
        <family val="4"/>
        <charset val="136"/>
      </rPr>
      <t>加強提升我國展覽國際競爭力方案</t>
    </r>
    <r>
      <rPr>
        <sz val="12"/>
        <rFont val="Times New Roman"/>
        <family val="1"/>
      </rPr>
      <t>)</t>
    </r>
    <phoneticPr fontId="6" type="noConversion"/>
  </si>
  <si>
    <r>
      <rPr>
        <sz val="12"/>
        <rFont val="標楷體"/>
        <family val="4"/>
        <charset val="136"/>
      </rPr>
      <t>工具機產業洽談會</t>
    </r>
    <phoneticPr fontId="6" type="noConversion"/>
  </si>
  <si>
    <r>
      <rPr>
        <sz val="12"/>
        <rFont val="標楷體"/>
        <family val="4"/>
        <charset val="136"/>
      </rPr>
      <t>台灣國際專業展線上推廣說明會</t>
    </r>
    <r>
      <rPr>
        <sz val="12"/>
        <rFont val="Times New Roman"/>
        <family val="1"/>
      </rPr>
      <t>-</t>
    </r>
    <r>
      <rPr>
        <sz val="12"/>
        <rFont val="標楷體"/>
        <family val="4"/>
        <charset val="136"/>
      </rPr>
      <t>工具機</t>
    </r>
    <phoneticPr fontId="6" type="noConversion"/>
  </si>
  <si>
    <r>
      <rPr>
        <sz val="12"/>
        <rFont val="標楷體"/>
        <family val="4"/>
        <charset val="136"/>
      </rPr>
      <t>自行車</t>
    </r>
    <r>
      <rPr>
        <sz val="12"/>
        <rFont val="Times New Roman"/>
        <family val="1"/>
      </rPr>
      <t>/</t>
    </r>
    <r>
      <rPr>
        <sz val="12"/>
        <rFont val="標楷體"/>
        <family val="4"/>
        <charset val="136"/>
      </rPr>
      <t>體育用品產業洽談會</t>
    </r>
    <phoneticPr fontId="6" type="noConversion"/>
  </si>
  <si>
    <t>3/10</t>
  </si>
  <si>
    <r>
      <rPr>
        <sz val="12"/>
        <rFont val="標楷體"/>
        <family val="4"/>
        <charset val="136"/>
      </rPr>
      <t>智慧運動暨智慧騎乘高峰論壇</t>
    </r>
    <phoneticPr fontId="6" type="noConversion"/>
  </si>
  <si>
    <r>
      <rPr>
        <sz val="12"/>
        <rFont val="標楷體"/>
        <family val="4"/>
        <charset val="136"/>
      </rPr>
      <t>國際蘭花線上洽談會</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</si>
  <si>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自行車產業</t>
    </r>
    <phoneticPr fontId="6" type="noConversion"/>
  </si>
  <si>
    <t>4/2-4/3</t>
  </si>
  <si>
    <r>
      <rPr>
        <sz val="12"/>
        <rFont val="標楷體"/>
        <family val="4"/>
        <charset val="136"/>
      </rPr>
      <t>汽車零配件</t>
    </r>
    <r>
      <rPr>
        <sz val="12"/>
        <rFont val="Times New Roman"/>
        <family val="1"/>
      </rPr>
      <t>/</t>
    </r>
    <r>
      <rPr>
        <sz val="12"/>
        <rFont val="標楷體"/>
        <family val="4"/>
        <charset val="136"/>
      </rPr>
      <t>車用電子產業洽談會</t>
    </r>
    <phoneticPr fontId="6" type="noConversion"/>
  </si>
  <si>
    <r>
      <rPr>
        <sz val="12"/>
        <rFont val="標楷體"/>
        <family val="4"/>
        <charset val="136"/>
      </rPr>
      <t>禮品文具暨文創產業洽談會</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</si>
  <si>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木工機械</t>
    </r>
    <phoneticPr fontId="6" type="noConversion"/>
  </si>
  <si>
    <t>4/27-4/29</t>
  </si>
  <si>
    <r>
      <rPr>
        <sz val="12"/>
        <rFont val="標楷體"/>
        <family val="4"/>
        <charset val="136"/>
      </rPr>
      <t>台灣國際專業展線上推廣說明會</t>
    </r>
    <r>
      <rPr>
        <sz val="12"/>
        <rFont val="Times New Roman"/>
        <family val="1"/>
      </rPr>
      <t>-</t>
    </r>
    <r>
      <rPr>
        <sz val="12"/>
        <rFont val="標楷體"/>
        <family val="4"/>
        <charset val="136"/>
      </rPr>
      <t>再生能源</t>
    </r>
    <phoneticPr fontId="6" type="noConversion"/>
  </si>
  <si>
    <r>
      <rPr>
        <sz val="12"/>
        <rFont val="標楷體"/>
        <family val="4"/>
        <charset val="136"/>
      </rPr>
      <t>資通訊產業洽談會</t>
    </r>
    <phoneticPr fontId="6" type="noConversion"/>
  </si>
  <si>
    <r>
      <rPr>
        <sz val="12"/>
        <rFont val="標楷體"/>
        <family val="4"/>
        <charset val="136"/>
      </rPr>
      <t>醫療照護產業洽談會</t>
    </r>
    <phoneticPr fontId="6" type="noConversion"/>
  </si>
  <si>
    <r>
      <rPr>
        <sz val="12"/>
        <rFont val="標楷體"/>
        <family val="4"/>
        <charset val="136"/>
      </rPr>
      <t>食品加工機械</t>
    </r>
    <r>
      <rPr>
        <sz val="12"/>
        <rFont val="Times New Roman"/>
        <family val="1"/>
      </rPr>
      <t>/</t>
    </r>
    <r>
      <rPr>
        <sz val="12"/>
        <rFont val="標楷體"/>
        <family val="4"/>
        <charset val="136"/>
      </rPr>
      <t>包裝產業洽談會</t>
    </r>
    <phoneticPr fontId="6" type="noConversion"/>
  </si>
  <si>
    <t>6/22</t>
  </si>
  <si>
    <r>
      <rPr>
        <sz val="12"/>
        <rFont val="標楷體"/>
        <family val="4"/>
        <charset val="136"/>
      </rPr>
      <t>國際食品通路商線上採購日</t>
    </r>
    <phoneticPr fontId="6" type="noConversion"/>
  </si>
  <si>
    <r>
      <rPr>
        <sz val="12"/>
        <rFont val="標楷體"/>
        <family val="4"/>
        <charset val="136"/>
      </rPr>
      <t>展覽輔導研討會</t>
    </r>
    <r>
      <rPr>
        <sz val="12"/>
        <rFont val="Times New Roman"/>
        <family val="1"/>
      </rPr>
      <t xml:space="preserve"> </t>
    </r>
    <phoneticPr fontId="6" type="noConversion"/>
  </si>
  <si>
    <r>
      <rPr>
        <sz val="12"/>
        <rFont val="標楷體"/>
        <family val="4"/>
        <charset val="136"/>
      </rPr>
      <t>展覽國際大師講座論壇</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</si>
  <si>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智慧農業</t>
    </r>
    <phoneticPr fontId="6" type="noConversion"/>
  </si>
  <si>
    <r>
      <rPr>
        <sz val="12"/>
        <rFont val="標楷體"/>
        <family val="4"/>
        <charset val="136"/>
      </rPr>
      <t>台灣國際專業展線上推廣說明會</t>
    </r>
    <r>
      <rPr>
        <sz val="12"/>
        <rFont val="Times New Roman"/>
        <family val="1"/>
      </rPr>
      <t>-</t>
    </r>
    <r>
      <rPr>
        <sz val="12"/>
        <rFont val="標楷體"/>
        <family val="4"/>
        <charset val="136"/>
      </rPr>
      <t>塑橡膠機械</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</si>
  <si>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自行車產業暨台北國際自行車展國際記者會</t>
    </r>
    <phoneticPr fontId="6" type="noConversion"/>
  </si>
  <si>
    <t>9/13</t>
  </si>
  <si>
    <r>
      <rPr>
        <sz val="12"/>
        <rFont val="標楷體"/>
        <family val="4"/>
        <charset val="136"/>
      </rPr>
      <t>台灣國際專業展海外推廣說明會</t>
    </r>
    <r>
      <rPr>
        <sz val="12"/>
        <rFont val="Times New Roman"/>
        <family val="1"/>
      </rPr>
      <t>-</t>
    </r>
    <r>
      <rPr>
        <sz val="12"/>
        <rFont val="標楷體"/>
        <family val="4"/>
        <charset val="136"/>
      </rPr>
      <t>資通訊</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</si>
  <si>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能源</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</si>
  <si>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塑橡膠機械</t>
    </r>
    <r>
      <rPr>
        <sz val="12"/>
        <rFont val="Times New Roman"/>
        <family val="1"/>
      </rPr>
      <t>/</t>
    </r>
    <r>
      <rPr>
        <sz val="12"/>
        <rFont val="標楷體"/>
        <family val="4"/>
        <charset val="136"/>
      </rPr>
      <t>創新塑料</t>
    </r>
    <r>
      <rPr>
        <sz val="12"/>
        <rFont val="Times New Roman"/>
        <family val="1"/>
      </rPr>
      <t>/</t>
    </r>
    <r>
      <rPr>
        <sz val="12"/>
        <rFont val="標楷體"/>
        <family val="4"/>
        <charset val="136"/>
      </rPr>
      <t>製鞋機械</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</si>
  <si>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扣件及手工具</t>
    </r>
    <phoneticPr fontId="6" type="noConversion"/>
  </si>
  <si>
    <r>
      <rPr>
        <sz val="12"/>
        <rFont val="標楷體"/>
        <family val="4"/>
        <charset val="136"/>
      </rPr>
      <t>塑橡膠工業</t>
    </r>
    <r>
      <rPr>
        <sz val="12"/>
        <rFont val="Times New Roman"/>
        <family val="1"/>
      </rPr>
      <t>/</t>
    </r>
    <r>
      <rPr>
        <sz val="12"/>
        <rFont val="標楷體"/>
        <family val="4"/>
        <charset val="136"/>
      </rPr>
      <t>製鞋機械產業洽談會</t>
    </r>
    <phoneticPr fontId="6" type="noConversion"/>
  </si>
  <si>
    <r>
      <rPr>
        <sz val="12"/>
        <rFont val="標楷體"/>
        <family val="4"/>
        <charset val="136"/>
      </rPr>
      <t>塑橡膠永續發展論壇</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</si>
  <si>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生技醫療</t>
    </r>
    <phoneticPr fontId="6" type="noConversion"/>
  </si>
  <si>
    <r>
      <rPr>
        <sz val="12"/>
        <rFont val="標楷體"/>
        <family val="4"/>
        <charset val="136"/>
      </rPr>
      <t>水資源產業洽談會</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</si>
  <si>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扣件及手工</t>
    </r>
    <phoneticPr fontId="6" type="noConversion"/>
  </si>
  <si>
    <r>
      <rPr>
        <sz val="12"/>
        <rFont val="標楷體"/>
        <family val="4"/>
        <charset val="136"/>
      </rPr>
      <t>台灣國際專業展海外推廣說明會</t>
    </r>
    <r>
      <rPr>
        <sz val="12"/>
        <rFont val="Times New Roman"/>
        <family val="1"/>
      </rPr>
      <t xml:space="preserve">- </t>
    </r>
    <r>
      <rPr>
        <sz val="12"/>
        <rFont val="標楷體"/>
        <family val="4"/>
        <charset val="136"/>
      </rPr>
      <t>車聯網及車用電子</t>
    </r>
    <phoneticPr fontId="6" type="noConversion"/>
  </si>
  <si>
    <r>
      <rPr>
        <sz val="12"/>
        <rFont val="標楷體"/>
        <family val="4"/>
        <charset val="136"/>
      </rPr>
      <t>再生能源、綠電運用及智慧儲能高峰論壇</t>
    </r>
    <phoneticPr fontId="6" type="noConversion"/>
  </si>
  <si>
    <r>
      <rPr>
        <sz val="12"/>
        <rFont val="標楷體"/>
        <family val="4"/>
        <charset val="136"/>
      </rPr>
      <t>綠能環保採購大會</t>
    </r>
    <phoneticPr fontId="6" type="noConversion"/>
  </si>
  <si>
    <r>
      <t>AIoT</t>
    </r>
    <r>
      <rPr>
        <sz val="12"/>
        <rFont val="標楷體"/>
        <family val="4"/>
        <charset val="136"/>
      </rPr>
      <t>應用論壇</t>
    </r>
    <phoneticPr fontId="6" type="noConversion"/>
  </si>
  <si>
    <r>
      <rPr>
        <sz val="12"/>
        <rFont val="標楷體"/>
        <family val="4"/>
        <charset val="136"/>
      </rPr>
      <t>國際食品通路商採購大會</t>
    </r>
    <r>
      <rPr>
        <sz val="12"/>
        <rFont val="Times New Roman"/>
        <family val="1"/>
      </rPr>
      <t>(</t>
    </r>
    <r>
      <rPr>
        <sz val="12"/>
        <rFont val="標楷體"/>
        <family val="4"/>
        <charset val="136"/>
      </rPr>
      <t>高雄</t>
    </r>
    <r>
      <rPr>
        <sz val="12"/>
        <rFont val="Times New Roman"/>
        <family val="1"/>
      </rPr>
      <t>)</t>
    </r>
    <phoneticPr fontId="6" type="noConversion"/>
  </si>
  <si>
    <r>
      <rPr>
        <sz val="12"/>
        <rFont val="標楷體"/>
        <family val="4"/>
        <charset val="136"/>
      </rPr>
      <t>智慧移動論壇</t>
    </r>
    <phoneticPr fontId="6" type="noConversion"/>
  </si>
  <si>
    <r>
      <rPr>
        <sz val="12"/>
        <rFont val="標楷體"/>
        <family val="4"/>
        <charset val="136"/>
      </rPr>
      <t>台灣國際專業展海外推廣說明會</t>
    </r>
    <r>
      <rPr>
        <sz val="12"/>
        <rFont val="Times New Roman"/>
        <family val="1"/>
      </rPr>
      <t>-</t>
    </r>
    <r>
      <rPr>
        <sz val="12"/>
        <rFont val="標楷體"/>
        <family val="4"/>
        <charset val="136"/>
      </rPr>
      <t>車聯網及車用電子</t>
    </r>
    <phoneticPr fontId="6" type="noConversion"/>
  </si>
  <si>
    <r>
      <rPr>
        <sz val="12"/>
        <rFont val="標楷體"/>
        <family val="4"/>
        <charset val="136"/>
      </rPr>
      <t>台灣國際專業展海外推廣說明會暨記者會</t>
    </r>
    <r>
      <rPr>
        <sz val="12"/>
        <rFont val="Times New Roman"/>
        <family val="1"/>
      </rPr>
      <t>-</t>
    </r>
    <r>
      <rPr>
        <sz val="12"/>
        <rFont val="標楷體"/>
        <family val="4"/>
        <charset val="136"/>
      </rPr>
      <t>工具機</t>
    </r>
    <phoneticPr fontId="6" type="noConversion"/>
  </si>
  <si>
    <r>
      <rPr>
        <sz val="12"/>
        <rFont val="標楷體"/>
        <family val="4"/>
        <charset val="136"/>
      </rPr>
      <t>智慧製造應用論壇</t>
    </r>
    <phoneticPr fontId="6" type="noConversion"/>
  </si>
  <si>
    <r>
      <rPr>
        <sz val="12"/>
        <rFont val="標楷體"/>
        <family val="4"/>
        <charset val="136"/>
      </rPr>
      <t>智慧系統整合產業洽談會</t>
    </r>
    <phoneticPr fontId="6" type="noConversion"/>
  </si>
  <si>
    <r>
      <rPr>
        <sz val="12"/>
        <rFont val="標楷體"/>
        <family val="4"/>
        <charset val="136"/>
      </rPr>
      <t>第</t>
    </r>
    <r>
      <rPr>
        <sz val="12"/>
        <rFont val="Times New Roman"/>
        <family val="1"/>
      </rPr>
      <t>31</t>
    </r>
    <r>
      <rPr>
        <sz val="12"/>
        <rFont val="標楷體"/>
        <family val="4"/>
        <charset val="136"/>
      </rPr>
      <t>屆台灣精品選拔說明會</t>
    </r>
    <r>
      <rPr>
        <sz val="12"/>
        <rFont val="Times New Roman"/>
        <family val="1"/>
      </rPr>
      <t>-</t>
    </r>
    <r>
      <rPr>
        <sz val="12"/>
        <rFont val="標楷體"/>
        <family val="4"/>
        <charset val="136"/>
      </rPr>
      <t>含台北、台中、高雄共</t>
    </r>
    <r>
      <rPr>
        <sz val="12"/>
        <rFont val="Times New Roman"/>
        <family val="1"/>
      </rPr>
      <t>3</t>
    </r>
    <r>
      <rPr>
        <sz val="12"/>
        <rFont val="標楷體"/>
        <family val="4"/>
        <charset val="136"/>
      </rPr>
      <t>場次</t>
    </r>
    <phoneticPr fontId="6" type="noConversion"/>
  </si>
  <si>
    <r>
      <rPr>
        <sz val="12"/>
        <rFont val="標楷體"/>
        <family val="4"/>
        <charset val="136"/>
      </rPr>
      <t>台灣精品「永續經營</t>
    </r>
    <r>
      <rPr>
        <sz val="12"/>
        <rFont val="Times New Roman"/>
        <family val="1"/>
      </rPr>
      <t>x ESG</t>
    </r>
    <r>
      <rPr>
        <sz val="12"/>
        <rFont val="標楷體"/>
        <family val="4"/>
        <charset val="136"/>
      </rPr>
      <t>布局」說明會</t>
    </r>
  </si>
  <si>
    <r>
      <t>2022</t>
    </r>
    <r>
      <rPr>
        <sz val="12"/>
        <rFont val="標楷體"/>
        <family val="4"/>
        <charset val="136"/>
      </rPr>
      <t>年台灣精品成果發表會</t>
    </r>
    <r>
      <rPr>
        <sz val="12"/>
        <rFont val="Times New Roman"/>
        <family val="1"/>
      </rPr>
      <t xml:space="preserve"> Explore and Re-inject Values with Taiwan Excellence</t>
    </r>
    <phoneticPr fontId="6" type="noConversion"/>
  </si>
  <si>
    <t>中華民國對外貿易發展協會(推廣貿易工作計畫)</t>
    <phoneticPr fontId="6" type="noConversion"/>
  </si>
  <si>
    <r>
      <t>2022</t>
    </r>
    <r>
      <rPr>
        <sz val="12"/>
        <color indexed="8"/>
        <rFont val="標楷體"/>
        <family val="4"/>
        <charset val="136"/>
      </rPr>
      <t>年小型機動拓銷團</t>
    </r>
  </si>
  <si>
    <r>
      <rPr>
        <sz val="12"/>
        <color indexed="8"/>
        <rFont val="標楷體"/>
        <family val="4"/>
        <charset val="136"/>
      </rPr>
      <t>東部國際人才培訓班</t>
    </r>
  </si>
  <si>
    <r>
      <rPr>
        <sz val="12"/>
        <color indexed="8"/>
        <rFont val="標楷體"/>
        <family val="4"/>
        <charset val="136"/>
      </rPr>
      <t>國際市場開發專案</t>
    </r>
    <r>
      <rPr>
        <sz val="12"/>
        <color indexed="8"/>
        <rFont val="Times New Roman"/>
        <family val="1"/>
      </rPr>
      <t>(IMD Plus)</t>
    </r>
  </si>
  <si>
    <r>
      <rPr>
        <sz val="12"/>
        <color indexed="8"/>
        <rFont val="標楷體"/>
        <family val="4"/>
        <charset val="136"/>
      </rPr>
      <t>看財報說故事：恆大地產破產風暴</t>
    </r>
  </si>
  <si>
    <r>
      <rPr>
        <sz val="12"/>
        <color indexed="8"/>
        <rFont val="標楷體"/>
        <family val="4"/>
        <charset val="136"/>
      </rPr>
      <t>非財務人員必備的財務觀念</t>
    </r>
  </si>
  <si>
    <r>
      <rPr>
        <sz val="12"/>
        <color indexed="8"/>
        <rFont val="標楷體"/>
        <family val="4"/>
        <charset val="136"/>
      </rPr>
      <t>臺日共同拓展第三國市場媒合會</t>
    </r>
    <r>
      <rPr>
        <sz val="12"/>
        <color indexed="8"/>
        <rFont val="Times New Roman"/>
        <family val="1"/>
      </rPr>
      <t>-</t>
    </r>
    <r>
      <rPr>
        <sz val="12"/>
        <color indexed="8"/>
        <rFont val="標楷體"/>
        <family val="4"/>
        <charset val="136"/>
      </rPr>
      <t>越南場</t>
    </r>
  </si>
  <si>
    <t>1/12-1/14</t>
  </si>
  <si>
    <r>
      <rPr>
        <sz val="12"/>
        <color indexed="8"/>
        <rFont val="標楷體"/>
        <family val="4"/>
        <charset val="136"/>
      </rPr>
      <t>出口商的外匯避險投資策略研討會</t>
    </r>
  </si>
  <si>
    <r>
      <rPr>
        <sz val="12"/>
        <color indexed="8"/>
        <rFont val="標楷體"/>
        <family val="4"/>
        <charset val="136"/>
      </rPr>
      <t>元宇宙：</t>
    </r>
    <r>
      <rPr>
        <sz val="12"/>
        <color indexed="8"/>
        <rFont val="Times New Roman"/>
        <family val="1"/>
      </rPr>
      <t>5G</t>
    </r>
    <r>
      <rPr>
        <sz val="12"/>
        <color indexed="8"/>
        <rFont val="標楷體"/>
        <family val="4"/>
        <charset val="136"/>
      </rPr>
      <t>物聯網的新時代</t>
    </r>
  </si>
  <si>
    <r>
      <t>2022</t>
    </r>
    <r>
      <rPr>
        <sz val="12"/>
        <color indexed="8"/>
        <rFont val="標楷體"/>
        <family val="4"/>
        <charset val="136"/>
      </rPr>
      <t>年日本國際穿戴式裝置科技展</t>
    </r>
    <r>
      <rPr>
        <sz val="12"/>
        <color indexed="8"/>
        <rFont val="Times New Roman"/>
        <family val="1"/>
      </rPr>
      <t xml:space="preserve"> (OMO)</t>
    </r>
  </si>
  <si>
    <t>1/19-1/21</t>
  </si>
  <si>
    <r>
      <rPr>
        <sz val="12"/>
        <color indexed="8"/>
        <rFont val="標楷體"/>
        <family val="4"/>
        <charset val="136"/>
      </rPr>
      <t>台馬清真產業交流會</t>
    </r>
  </si>
  <si>
    <r>
      <t>2022</t>
    </r>
    <r>
      <rPr>
        <sz val="12"/>
        <color indexed="8"/>
        <rFont val="標楷體"/>
        <family val="4"/>
        <charset val="136"/>
      </rPr>
      <t>年波灣國際食品展</t>
    </r>
  </si>
  <si>
    <t>2/13-2/17</t>
  </si>
  <si>
    <t>2/15-6/29</t>
  </si>
  <si>
    <r>
      <rPr>
        <sz val="12"/>
        <color indexed="8"/>
        <rFont val="標楷體"/>
        <family val="4"/>
        <charset val="136"/>
      </rPr>
      <t>網站數據分析</t>
    </r>
    <r>
      <rPr>
        <sz val="12"/>
        <color indexed="8"/>
        <rFont val="Times New Roman"/>
        <family val="1"/>
      </rPr>
      <t xml:space="preserve"> - </t>
    </r>
    <r>
      <rPr>
        <sz val="12"/>
        <color indexed="8"/>
        <rFont val="標楷體"/>
        <family val="4"/>
        <charset val="136"/>
      </rPr>
      <t>打造網路行銷的決策引擎</t>
    </r>
  </si>
  <si>
    <t>2/17-4/20</t>
  </si>
  <si>
    <r>
      <rPr>
        <sz val="12"/>
        <color indexed="8"/>
        <rFont val="標楷體"/>
        <family val="4"/>
        <charset val="136"/>
      </rPr>
      <t>商務口語表達技巧</t>
    </r>
  </si>
  <si>
    <t>2/18</t>
  </si>
  <si>
    <r>
      <rPr>
        <sz val="12"/>
        <color indexed="8"/>
        <rFont val="標楷體"/>
        <family val="4"/>
        <charset val="136"/>
      </rPr>
      <t>美國</t>
    </r>
    <r>
      <rPr>
        <sz val="12"/>
        <color indexed="8"/>
        <rFont val="Times New Roman"/>
        <family val="1"/>
      </rPr>
      <t>GSA Schedule</t>
    </r>
    <r>
      <rPr>
        <sz val="12"/>
        <color indexed="8"/>
        <rFont val="標楷體"/>
        <family val="4"/>
        <charset val="136"/>
      </rPr>
      <t>說明會</t>
    </r>
  </si>
  <si>
    <r>
      <rPr>
        <sz val="12"/>
        <color indexed="8"/>
        <rFont val="標楷體"/>
        <family val="4"/>
        <charset val="136"/>
      </rPr>
      <t>立陶宛投資及市場商機說明會</t>
    </r>
  </si>
  <si>
    <t>2/24</t>
  </si>
  <si>
    <r>
      <t>2022</t>
    </r>
    <r>
      <rPr>
        <sz val="12"/>
        <color indexed="8"/>
        <rFont val="標楷體"/>
        <family val="4"/>
        <charset val="136"/>
      </rPr>
      <t>年日本國際醫療產業展</t>
    </r>
    <r>
      <rPr>
        <sz val="12"/>
        <color indexed="8"/>
        <rFont val="Times New Roman"/>
        <family val="1"/>
      </rPr>
      <t>(OMO)</t>
    </r>
  </si>
  <si>
    <t>2/24-2/26</t>
  </si>
  <si>
    <r>
      <rPr>
        <sz val="12"/>
        <color indexed="8"/>
        <rFont val="標楷體"/>
        <family val="4"/>
        <charset val="136"/>
      </rPr>
      <t>中小企業財務報表、稅務申報解析</t>
    </r>
  </si>
  <si>
    <r>
      <rPr>
        <sz val="12"/>
        <color indexed="8"/>
        <rFont val="標楷體"/>
        <family val="4"/>
        <charset val="136"/>
      </rPr>
      <t>立陶宛考那斯商會研討會</t>
    </r>
  </si>
  <si>
    <r>
      <rPr>
        <sz val="12"/>
        <color indexed="8"/>
        <rFont val="標楷體"/>
        <family val="4"/>
        <charset val="136"/>
      </rPr>
      <t>歐美零碳排基礎設施商機洽談會</t>
    </r>
  </si>
  <si>
    <t>3/1-3/31</t>
  </si>
  <si>
    <r>
      <t>2022</t>
    </r>
    <r>
      <rPr>
        <sz val="12"/>
        <color indexed="8"/>
        <rFont val="標楷體"/>
        <family val="4"/>
        <charset val="136"/>
      </rPr>
      <t>年東京國際食品展</t>
    </r>
  </si>
  <si>
    <t>3/8-3/11</t>
  </si>
  <si>
    <r>
      <t>2022</t>
    </r>
    <r>
      <rPr>
        <sz val="12"/>
        <color indexed="8"/>
        <rFont val="標楷體"/>
        <family val="4"/>
        <charset val="136"/>
      </rPr>
      <t>年全球經貿趨勢與企業因應之道</t>
    </r>
  </si>
  <si>
    <r>
      <rPr>
        <sz val="12"/>
        <color indexed="8"/>
        <rFont val="標楷體"/>
        <family val="4"/>
        <charset val="136"/>
      </rPr>
      <t>搶攻國際市場</t>
    </r>
    <r>
      <rPr>
        <sz val="12"/>
        <color indexed="8"/>
        <rFont val="Times New Roman"/>
        <family val="1"/>
      </rPr>
      <t>-</t>
    </r>
    <r>
      <rPr>
        <sz val="12"/>
        <color indexed="8"/>
        <rFont val="標楷體"/>
        <family val="4"/>
        <charset val="136"/>
      </rPr>
      <t>必備</t>
    </r>
    <r>
      <rPr>
        <sz val="12"/>
        <color indexed="8"/>
        <rFont val="Times New Roman"/>
        <family val="1"/>
      </rPr>
      <t>B2B</t>
    </r>
    <r>
      <rPr>
        <sz val="12"/>
        <color indexed="8"/>
        <rFont val="標楷體"/>
        <family val="4"/>
        <charset val="136"/>
      </rPr>
      <t>數位行銷與公關術</t>
    </r>
  </si>
  <si>
    <r>
      <rPr>
        <sz val="12"/>
        <color indexed="8"/>
        <rFont val="標楷體"/>
        <family val="4"/>
        <charset val="136"/>
      </rPr>
      <t>越南市場研討會</t>
    </r>
  </si>
  <si>
    <r>
      <rPr>
        <sz val="12"/>
        <color indexed="8"/>
        <rFont val="標楷體"/>
        <family val="4"/>
        <charset val="136"/>
      </rPr>
      <t>地方集體諮詢洽談會</t>
    </r>
  </si>
  <si>
    <r>
      <t>3/9</t>
    </r>
    <r>
      <rPr>
        <sz val="12"/>
        <color indexed="8"/>
        <rFont val="標楷體"/>
        <family val="4"/>
        <charset val="136"/>
      </rPr>
      <t>、</t>
    </r>
    <r>
      <rPr>
        <sz val="12"/>
        <color indexed="8"/>
        <rFont val="Times New Roman"/>
        <family val="1"/>
      </rPr>
      <t>3/29</t>
    </r>
    <r>
      <rPr>
        <sz val="12"/>
        <color indexed="8"/>
        <rFont val="標楷體"/>
        <family val="4"/>
        <charset val="136"/>
      </rPr>
      <t>、</t>
    </r>
    <r>
      <rPr>
        <sz val="12"/>
        <color indexed="8"/>
        <rFont val="Times New Roman"/>
        <family val="1"/>
      </rPr>
      <t>4/19</t>
    </r>
    <r>
      <rPr>
        <sz val="12"/>
        <color indexed="8"/>
        <rFont val="標楷體"/>
        <family val="4"/>
        <charset val="136"/>
      </rPr>
      <t>、</t>
    </r>
    <r>
      <rPr>
        <sz val="12"/>
        <color indexed="8"/>
        <rFont val="Times New Roman"/>
        <family val="1"/>
      </rPr>
      <t>5/11</t>
    </r>
    <r>
      <rPr>
        <sz val="12"/>
        <color indexed="8"/>
        <rFont val="標楷體"/>
        <family val="4"/>
        <charset val="136"/>
      </rPr>
      <t>、</t>
    </r>
    <r>
      <rPr>
        <sz val="12"/>
        <color indexed="8"/>
        <rFont val="Times New Roman"/>
        <family val="1"/>
      </rPr>
      <t>6/29</t>
    </r>
    <r>
      <rPr>
        <sz val="12"/>
        <color indexed="8"/>
        <rFont val="標楷體"/>
        <family val="4"/>
        <charset val="136"/>
      </rPr>
      <t>、</t>
    </r>
    <r>
      <rPr>
        <sz val="12"/>
        <color indexed="8"/>
        <rFont val="Times New Roman"/>
        <family val="1"/>
      </rPr>
      <t>7/26</t>
    </r>
    <r>
      <rPr>
        <sz val="12"/>
        <color indexed="8"/>
        <rFont val="標楷體"/>
        <family val="4"/>
        <charset val="136"/>
      </rPr>
      <t>、</t>
    </r>
    <r>
      <rPr>
        <sz val="12"/>
        <color indexed="8"/>
        <rFont val="Times New Roman"/>
        <family val="1"/>
      </rPr>
      <t>8/17</t>
    </r>
    <r>
      <rPr>
        <sz val="12"/>
        <color indexed="8"/>
        <rFont val="標楷體"/>
        <family val="4"/>
        <charset val="136"/>
      </rPr>
      <t>、</t>
    </r>
    <r>
      <rPr>
        <sz val="12"/>
        <color indexed="8"/>
        <rFont val="Times New Roman"/>
        <family val="1"/>
      </rPr>
      <t>9/5</t>
    </r>
    <r>
      <rPr>
        <sz val="12"/>
        <color indexed="8"/>
        <rFont val="標楷體"/>
        <family val="4"/>
        <charset val="136"/>
      </rPr>
      <t>、</t>
    </r>
    <r>
      <rPr>
        <sz val="12"/>
        <color indexed="8"/>
        <rFont val="Times New Roman"/>
        <family val="1"/>
      </rPr>
      <t>10/13</t>
    </r>
    <r>
      <rPr>
        <sz val="12"/>
        <color indexed="8"/>
        <rFont val="標楷體"/>
        <family val="4"/>
        <charset val="136"/>
      </rPr>
      <t>、</t>
    </r>
    <r>
      <rPr>
        <sz val="12"/>
        <color indexed="8"/>
        <rFont val="Times New Roman"/>
        <family val="1"/>
      </rPr>
      <t>11/1</t>
    </r>
    <r>
      <rPr>
        <sz val="12"/>
        <color indexed="8"/>
        <rFont val="標楷體"/>
        <family val="4"/>
        <charset val="136"/>
      </rPr>
      <t>、</t>
    </r>
    <r>
      <rPr>
        <sz val="12"/>
        <color indexed="8"/>
        <rFont val="Times New Roman"/>
        <family val="1"/>
      </rPr>
      <t>11/29</t>
    </r>
  </si>
  <si>
    <r>
      <t>2022</t>
    </r>
    <r>
      <rPr>
        <sz val="12"/>
        <color indexed="8"/>
        <rFont val="標楷體"/>
        <family val="4"/>
        <charset val="136"/>
      </rPr>
      <t>年東京國際汽車零配件展</t>
    </r>
  </si>
  <si>
    <t>3/9-3/11</t>
  </si>
  <si>
    <r>
      <t>2022</t>
    </r>
    <r>
      <rPr>
        <sz val="12"/>
        <color indexed="8"/>
        <rFont val="標楷體"/>
        <family val="4"/>
        <charset val="136"/>
      </rPr>
      <t>台北國際自行車展－</t>
    </r>
    <r>
      <rPr>
        <sz val="12"/>
        <color indexed="8"/>
        <rFont val="Times New Roman"/>
        <family val="1"/>
      </rPr>
      <t>EEN</t>
    </r>
    <r>
      <rPr>
        <sz val="12"/>
        <color indexed="8"/>
        <rFont val="標楷體"/>
        <family val="4"/>
        <charset val="136"/>
      </rPr>
      <t>台德線上媒合會</t>
    </r>
    <r>
      <rPr>
        <sz val="12"/>
        <color indexed="8"/>
        <rFont val="Times New Roman"/>
        <family val="1"/>
      </rPr>
      <t>(EEN</t>
    </r>
    <r>
      <rPr>
        <sz val="12"/>
        <color indexed="8"/>
        <rFont val="標楷體"/>
        <family val="4"/>
        <charset val="136"/>
      </rPr>
      <t>展中媒合會</t>
    </r>
    <r>
      <rPr>
        <sz val="12"/>
        <color indexed="8"/>
        <rFont val="Times New Roman"/>
        <family val="1"/>
      </rPr>
      <t>)</t>
    </r>
  </si>
  <si>
    <r>
      <t>2022</t>
    </r>
    <r>
      <rPr>
        <sz val="12"/>
        <color indexed="8"/>
        <rFont val="標楷體"/>
        <family val="4"/>
        <charset val="136"/>
      </rPr>
      <t>年日本智慧能源週參展團</t>
    </r>
    <r>
      <rPr>
        <sz val="12"/>
        <color indexed="8"/>
        <rFont val="Times New Roman"/>
        <family val="1"/>
      </rPr>
      <t>(OMO)</t>
    </r>
  </si>
  <si>
    <t>3/16-3/18</t>
  </si>
  <si>
    <r>
      <t>2022</t>
    </r>
    <r>
      <rPr>
        <sz val="12"/>
        <color indexed="8"/>
        <rFont val="標楷體"/>
        <family val="4"/>
        <charset val="136"/>
      </rPr>
      <t>年我國食品通路或檢驗檢疫說明會</t>
    </r>
    <r>
      <rPr>
        <sz val="12"/>
        <color indexed="8"/>
        <rFont val="Times New Roman"/>
        <family val="1"/>
      </rPr>
      <t>(</t>
    </r>
    <r>
      <rPr>
        <sz val="12"/>
        <color indexed="8"/>
        <rFont val="標楷體"/>
        <family val="4"/>
        <charset val="136"/>
      </rPr>
      <t>對立陶宛出口商</t>
    </r>
    <r>
      <rPr>
        <sz val="12"/>
        <color indexed="8"/>
        <rFont val="Times New Roman"/>
        <family val="1"/>
      </rPr>
      <t>)</t>
    </r>
  </si>
  <si>
    <t>3/17-4/18</t>
  </si>
  <si>
    <r>
      <rPr>
        <sz val="12"/>
        <color indexed="8"/>
        <rFont val="標楷體"/>
        <family val="4"/>
        <charset val="136"/>
      </rPr>
      <t>國際市場開發與訂單爭取實務</t>
    </r>
  </si>
  <si>
    <r>
      <rPr>
        <sz val="12"/>
        <color indexed="8"/>
        <rFont val="標楷體"/>
        <family val="4"/>
        <charset val="136"/>
      </rPr>
      <t>衛星通訊美洲拓銷團</t>
    </r>
    <r>
      <rPr>
        <sz val="12"/>
        <color indexed="8"/>
        <rFont val="Times New Roman"/>
        <family val="1"/>
      </rPr>
      <t>(</t>
    </r>
    <r>
      <rPr>
        <sz val="12"/>
        <color indexed="8"/>
        <rFont val="標楷體"/>
        <family val="4"/>
        <charset val="136"/>
      </rPr>
      <t>線上</t>
    </r>
    <r>
      <rPr>
        <sz val="12"/>
        <color indexed="8"/>
        <rFont val="Times New Roman"/>
        <family val="1"/>
      </rPr>
      <t>)</t>
    </r>
  </si>
  <si>
    <t>3/21-3/24</t>
  </si>
  <si>
    <r>
      <t>2022</t>
    </r>
    <r>
      <rPr>
        <sz val="12"/>
        <color indexed="8"/>
        <rFont val="標楷體"/>
        <family val="4"/>
        <charset val="136"/>
      </rPr>
      <t>國際政經研討會</t>
    </r>
  </si>
  <si>
    <r>
      <t>2022</t>
    </r>
    <r>
      <rPr>
        <sz val="12"/>
        <color indexed="8"/>
        <rFont val="標楷體"/>
        <family val="4"/>
        <charset val="136"/>
      </rPr>
      <t>年美西國際安全科技展</t>
    </r>
  </si>
  <si>
    <t>3/23-3/25</t>
  </si>
  <si>
    <r>
      <rPr>
        <sz val="12"/>
        <color indexed="8"/>
        <rFont val="標楷體"/>
        <family val="4"/>
        <charset val="136"/>
      </rPr>
      <t>專家示範</t>
    </r>
    <r>
      <rPr>
        <sz val="12"/>
        <color indexed="8"/>
        <rFont val="Times New Roman"/>
        <family val="1"/>
      </rPr>
      <t xml:space="preserve">! </t>
    </r>
    <r>
      <rPr>
        <sz val="12"/>
        <color indexed="8"/>
        <rFont val="標楷體"/>
        <family val="4"/>
        <charset val="136"/>
      </rPr>
      <t>南部非洲市場這樣做</t>
    </r>
  </si>
  <si>
    <r>
      <rPr>
        <sz val="12"/>
        <color indexed="8"/>
        <rFont val="標楷體"/>
        <family val="4"/>
        <charset val="136"/>
      </rPr>
      <t>美國各州辦事處投資及貿易商機說明會</t>
    </r>
  </si>
  <si>
    <r>
      <t>EEN</t>
    </r>
    <r>
      <rPr>
        <sz val="12"/>
        <color indexed="8"/>
        <rFont val="標楷體"/>
        <family val="4"/>
        <charset val="136"/>
      </rPr>
      <t>工作坊</t>
    </r>
  </si>
  <si>
    <t>3/25-3/28</t>
  </si>
  <si>
    <r>
      <t>2022</t>
    </r>
    <r>
      <rPr>
        <sz val="12"/>
        <color indexed="8"/>
        <rFont val="標楷體"/>
        <family val="4"/>
        <charset val="136"/>
      </rPr>
      <t>年汽機車零配件、機械及醫材東北非</t>
    </r>
    <r>
      <rPr>
        <sz val="12"/>
        <color indexed="8"/>
        <rFont val="Times New Roman"/>
        <family val="1"/>
      </rPr>
      <t>Hybird</t>
    </r>
    <r>
      <rPr>
        <sz val="12"/>
        <color indexed="8"/>
        <rFont val="標楷體"/>
        <family val="4"/>
        <charset val="136"/>
      </rPr>
      <t>拓銷團</t>
    </r>
  </si>
  <si>
    <r>
      <rPr>
        <sz val="12"/>
        <color indexed="8"/>
        <rFont val="標楷體"/>
        <family val="4"/>
        <charset val="136"/>
      </rPr>
      <t>「</t>
    </r>
    <r>
      <rPr>
        <sz val="12"/>
        <color indexed="8"/>
        <rFont val="Times New Roman"/>
        <family val="1"/>
      </rPr>
      <t>2022</t>
    </r>
    <r>
      <rPr>
        <sz val="12"/>
        <color indexed="8"/>
        <rFont val="標楷體"/>
        <family val="4"/>
        <charset val="136"/>
      </rPr>
      <t>年當前國際經貿新情勢」說明會</t>
    </r>
  </si>
  <si>
    <r>
      <t>TA</t>
    </r>
    <r>
      <rPr>
        <sz val="12"/>
        <color indexed="8"/>
        <rFont val="標楷體"/>
        <family val="4"/>
        <charset val="136"/>
      </rPr>
      <t>星鏈計畫</t>
    </r>
    <r>
      <rPr>
        <sz val="12"/>
        <color indexed="8"/>
        <rFont val="Times New Roman"/>
        <family val="1"/>
      </rPr>
      <t>-</t>
    </r>
    <r>
      <rPr>
        <sz val="12"/>
        <color indexed="8"/>
        <rFont val="標楷體"/>
        <family val="4"/>
        <charset val="136"/>
      </rPr>
      <t>全台產業聚落電子商務趨勢研討會</t>
    </r>
  </si>
  <si>
    <t>3/29-6/23</t>
  </si>
  <si>
    <r>
      <rPr>
        <sz val="12"/>
        <color indexed="8"/>
        <rFont val="標楷體"/>
        <family val="4"/>
        <charset val="136"/>
      </rPr>
      <t>開箱</t>
    </r>
    <r>
      <rPr>
        <sz val="12"/>
        <color indexed="8"/>
        <rFont val="Times New Roman"/>
        <family val="1"/>
      </rPr>
      <t>2020</t>
    </r>
    <r>
      <rPr>
        <sz val="12"/>
        <color indexed="8"/>
        <rFont val="標楷體"/>
        <family val="4"/>
        <charset val="136"/>
      </rPr>
      <t>貿協拓銷服務</t>
    </r>
  </si>
  <si>
    <r>
      <t>2022</t>
    </r>
    <r>
      <rPr>
        <sz val="12"/>
        <color indexed="8"/>
        <rFont val="標楷體"/>
        <family val="4"/>
        <charset val="136"/>
      </rPr>
      <t>年全球智慧車輛供應鏈採購大會</t>
    </r>
  </si>
  <si>
    <t>3/31</t>
  </si>
  <si>
    <r>
      <t>2022</t>
    </r>
    <r>
      <rPr>
        <sz val="12"/>
        <color indexed="8"/>
        <rFont val="標楷體"/>
        <family val="4"/>
        <charset val="136"/>
      </rPr>
      <t>年全美五金展</t>
    </r>
  </si>
  <si>
    <t>4/5-4/7</t>
  </si>
  <si>
    <r>
      <t>2022</t>
    </r>
    <r>
      <rPr>
        <sz val="12"/>
        <color indexed="8"/>
        <rFont val="標楷體"/>
        <family val="4"/>
        <charset val="136"/>
      </rPr>
      <t>年印尼母嬰及青少年消費品拓銷團</t>
    </r>
    <r>
      <rPr>
        <sz val="12"/>
        <color indexed="8"/>
        <rFont val="Times New Roman"/>
        <family val="1"/>
      </rPr>
      <t>(OMO)</t>
    </r>
  </si>
  <si>
    <r>
      <t>2022</t>
    </r>
    <r>
      <rPr>
        <sz val="12"/>
        <color indexed="8"/>
        <rFont val="標楷體"/>
        <family val="4"/>
        <charset val="136"/>
      </rPr>
      <t>年澳洲國際汽車售後服務零配件展</t>
    </r>
    <r>
      <rPr>
        <sz val="12"/>
        <color indexed="8"/>
        <rFont val="Times New Roman"/>
        <family val="1"/>
      </rPr>
      <t xml:space="preserve"> </t>
    </r>
  </si>
  <si>
    <t>4/7-4/9</t>
  </si>
  <si>
    <r>
      <t>2022</t>
    </r>
    <r>
      <rPr>
        <sz val="12"/>
        <color indexed="8"/>
        <rFont val="標楷體"/>
        <family val="4"/>
        <charset val="136"/>
      </rPr>
      <t>年印尼消費性電子拓銷團</t>
    </r>
    <r>
      <rPr>
        <sz val="12"/>
        <color indexed="8"/>
        <rFont val="Times New Roman"/>
        <family val="1"/>
      </rPr>
      <t>(OMO)</t>
    </r>
  </si>
  <si>
    <t>4/8-4/10</t>
  </si>
  <si>
    <r>
      <rPr>
        <sz val="12"/>
        <color indexed="8"/>
        <rFont val="標楷體"/>
        <family val="4"/>
        <charset val="136"/>
      </rPr>
      <t>「肉品加工食品出口拓銷及</t>
    </r>
    <r>
      <rPr>
        <sz val="12"/>
        <color indexed="8"/>
        <rFont val="Times New Roman"/>
        <family val="1"/>
      </rPr>
      <t>HACCP</t>
    </r>
    <r>
      <rPr>
        <sz val="12"/>
        <color indexed="8"/>
        <rFont val="標楷體"/>
        <family val="4"/>
        <charset val="136"/>
      </rPr>
      <t>認證」說明會</t>
    </r>
  </si>
  <si>
    <r>
      <t>2022</t>
    </r>
    <r>
      <rPr>
        <sz val="12"/>
        <color indexed="8"/>
        <rFont val="標楷體"/>
        <family val="4"/>
        <charset val="136"/>
      </rPr>
      <t>年國際經貿機會與挑戰產業研討會：後疫情時代經貿展望暨台美經貿合作契機</t>
    </r>
  </si>
  <si>
    <r>
      <rPr>
        <sz val="12"/>
        <color indexed="8"/>
        <rFont val="標楷體"/>
        <family val="4"/>
        <charset val="136"/>
      </rPr>
      <t>低成本的網路行銷攻略術</t>
    </r>
  </si>
  <si>
    <r>
      <rPr>
        <sz val="12"/>
        <color indexed="8"/>
        <rFont val="標楷體"/>
        <family val="4"/>
        <charset val="136"/>
      </rPr>
      <t>提升國際競爭力研討會</t>
    </r>
  </si>
  <si>
    <r>
      <t xml:space="preserve">MBTI </t>
    </r>
    <r>
      <rPr>
        <sz val="12"/>
        <color indexed="8"/>
        <rFont val="標楷體"/>
        <family val="4"/>
        <charset val="136"/>
      </rPr>
      <t>性格類型與應用</t>
    </r>
    <r>
      <rPr>
        <sz val="12"/>
        <color indexed="8"/>
        <rFont val="Times New Roman"/>
        <family val="1"/>
      </rPr>
      <t>—</t>
    </r>
    <r>
      <rPr>
        <sz val="12"/>
        <color indexed="8"/>
        <rFont val="標楷體"/>
        <family val="4"/>
        <charset val="136"/>
      </rPr>
      <t>提升自我覺察與溝通力</t>
    </r>
  </si>
  <si>
    <t>4/15</t>
  </si>
  <si>
    <r>
      <rPr>
        <sz val="12"/>
        <color indexed="8"/>
        <rFont val="標楷體"/>
        <family val="4"/>
        <charset val="136"/>
      </rPr>
      <t>第</t>
    </r>
    <r>
      <rPr>
        <sz val="12"/>
        <color indexed="8"/>
        <rFont val="Times New Roman"/>
        <family val="1"/>
      </rPr>
      <t>131</t>
    </r>
    <r>
      <rPr>
        <sz val="12"/>
        <color indexed="8"/>
        <rFont val="標楷體"/>
        <family val="4"/>
        <charset val="136"/>
      </rPr>
      <t>屆中國進出口商品交易會</t>
    </r>
    <r>
      <rPr>
        <sz val="12"/>
        <color indexed="8"/>
        <rFont val="Times New Roman"/>
        <family val="1"/>
      </rPr>
      <t>(</t>
    </r>
    <r>
      <rPr>
        <sz val="12"/>
        <color indexed="8"/>
        <rFont val="標楷體"/>
        <family val="4"/>
        <charset val="136"/>
      </rPr>
      <t>春季廣交會</t>
    </r>
    <r>
      <rPr>
        <sz val="12"/>
        <color indexed="8"/>
        <rFont val="Times New Roman"/>
        <family val="1"/>
      </rPr>
      <t>)</t>
    </r>
  </si>
  <si>
    <r>
      <t>2022</t>
    </r>
    <r>
      <rPr>
        <sz val="12"/>
        <color indexed="8"/>
        <rFont val="標楷體"/>
        <family val="4"/>
        <charset val="136"/>
      </rPr>
      <t>年當前國際經貿新情勢</t>
    </r>
  </si>
  <si>
    <r>
      <rPr>
        <sz val="12"/>
        <color indexed="8"/>
        <rFont val="標楷體"/>
        <family val="4"/>
        <charset val="136"/>
      </rPr>
      <t>美國市場趨勢與拓銷策略研討會</t>
    </r>
  </si>
  <si>
    <r>
      <rPr>
        <sz val="12"/>
        <color indexed="8"/>
        <rFont val="標楷體"/>
        <family val="4"/>
        <charset val="136"/>
      </rPr>
      <t>大師開講！中、西部非洲市場這樣做！</t>
    </r>
  </si>
  <si>
    <r>
      <rPr>
        <sz val="12"/>
        <color indexed="8"/>
        <rFont val="標楷體"/>
        <family val="4"/>
        <charset val="136"/>
      </rPr>
      <t>減碳行動力</t>
    </r>
    <r>
      <rPr>
        <sz val="12"/>
        <color indexed="8"/>
        <rFont val="Times New Roman"/>
        <family val="1"/>
      </rPr>
      <t xml:space="preserve"> </t>
    </r>
    <r>
      <rPr>
        <sz val="12"/>
        <color indexed="8"/>
        <rFont val="標楷體"/>
        <family val="4"/>
        <charset val="136"/>
      </rPr>
      <t>企業碳健檢</t>
    </r>
    <r>
      <rPr>
        <sz val="12"/>
        <color indexed="8"/>
        <rFont val="Times New Roman"/>
        <family val="1"/>
      </rPr>
      <t>-</t>
    </r>
    <r>
      <rPr>
        <sz val="12"/>
        <color indexed="8"/>
        <rFont val="標楷體"/>
        <family val="4"/>
        <charset val="136"/>
      </rPr>
      <t>含臺中、臺南、桃園共</t>
    </r>
    <r>
      <rPr>
        <sz val="12"/>
        <color indexed="8"/>
        <rFont val="Times New Roman"/>
        <family val="1"/>
      </rPr>
      <t>3</t>
    </r>
    <r>
      <rPr>
        <sz val="12"/>
        <color indexed="8"/>
        <rFont val="標楷體"/>
        <family val="4"/>
        <charset val="136"/>
      </rPr>
      <t>場次</t>
    </r>
  </si>
  <si>
    <r>
      <t>4/26</t>
    </r>
    <r>
      <rPr>
        <sz val="12"/>
        <color indexed="8"/>
        <rFont val="標楷體"/>
        <family val="4"/>
        <charset val="136"/>
      </rPr>
      <t>、</t>
    </r>
    <r>
      <rPr>
        <sz val="12"/>
        <color indexed="8"/>
        <rFont val="Times New Roman"/>
        <family val="1"/>
      </rPr>
      <t>7/20</t>
    </r>
    <r>
      <rPr>
        <sz val="12"/>
        <color indexed="8"/>
        <rFont val="標楷體"/>
        <family val="4"/>
        <charset val="136"/>
      </rPr>
      <t>、</t>
    </r>
    <r>
      <rPr>
        <sz val="12"/>
        <color indexed="8"/>
        <rFont val="Times New Roman"/>
        <family val="1"/>
      </rPr>
      <t>11/8</t>
    </r>
  </si>
  <si>
    <r>
      <t>2022</t>
    </r>
    <r>
      <rPr>
        <sz val="12"/>
        <color indexed="8"/>
        <rFont val="標楷體"/>
        <family val="4"/>
        <charset val="136"/>
      </rPr>
      <t>年臺南熱帶水果及其加工品國際採購日</t>
    </r>
  </si>
  <si>
    <r>
      <rPr>
        <sz val="12"/>
        <color indexed="8"/>
        <rFont val="標楷體"/>
        <family val="4"/>
        <charset val="136"/>
      </rPr>
      <t>新南向智慧防災洽談會</t>
    </r>
  </si>
  <si>
    <r>
      <rPr>
        <sz val="12"/>
        <color indexed="8"/>
        <rFont val="標楷體"/>
        <family val="4"/>
        <charset val="136"/>
      </rPr>
      <t>臺灣文創產業研討會暨商務洽談媒合會</t>
    </r>
  </si>
  <si>
    <r>
      <t xml:space="preserve">2022 </t>
    </r>
    <r>
      <rPr>
        <sz val="12"/>
        <color indexed="8"/>
        <rFont val="標楷體"/>
        <family val="4"/>
        <charset val="136"/>
      </rPr>
      <t>全球跨境電商說明會暨洽談會</t>
    </r>
  </si>
  <si>
    <r>
      <t>2022</t>
    </r>
    <r>
      <rPr>
        <sz val="12"/>
        <color indexed="8"/>
        <rFont val="標楷體"/>
        <family val="4"/>
        <charset val="136"/>
      </rPr>
      <t>年澳洲</t>
    </r>
    <r>
      <rPr>
        <sz val="12"/>
        <color indexed="8"/>
        <rFont val="Times New Roman"/>
        <family val="1"/>
      </rPr>
      <t>OMO</t>
    </r>
    <r>
      <rPr>
        <sz val="12"/>
        <color indexed="8"/>
        <rFont val="標楷體"/>
        <family val="4"/>
        <charset val="136"/>
      </rPr>
      <t>臺灣健康暨美粧產業拓銷團</t>
    </r>
  </si>
  <si>
    <r>
      <t>2022</t>
    </r>
    <r>
      <rPr>
        <sz val="12"/>
        <color indexed="8"/>
        <rFont val="標楷體"/>
        <family val="4"/>
        <charset val="136"/>
      </rPr>
      <t>臺灣健康產業赴印度、柬埔寨拓銷團</t>
    </r>
  </si>
  <si>
    <r>
      <t>B2B</t>
    </r>
    <r>
      <rPr>
        <sz val="12"/>
        <color indexed="8"/>
        <rFont val="標楷體"/>
        <family val="4"/>
        <charset val="136"/>
      </rPr>
      <t>必備</t>
    </r>
    <r>
      <rPr>
        <sz val="12"/>
        <color indexed="8"/>
        <rFont val="Times New Roman"/>
        <family val="1"/>
      </rPr>
      <t>!LinkedIn</t>
    </r>
    <r>
      <rPr>
        <sz val="12"/>
        <color indexed="8"/>
        <rFont val="標楷體"/>
        <family val="4"/>
        <charset val="136"/>
      </rPr>
      <t>外銷業務與開發</t>
    </r>
  </si>
  <si>
    <t>4/28-11/29</t>
  </si>
  <si>
    <r>
      <rPr>
        <sz val="12"/>
        <color indexed="8"/>
        <rFont val="標楷體"/>
        <family val="4"/>
        <charset val="136"/>
      </rPr>
      <t>數位行銷</t>
    </r>
    <r>
      <rPr>
        <sz val="12"/>
        <color indexed="8"/>
        <rFont val="Times New Roman"/>
        <family val="1"/>
      </rPr>
      <t xml:space="preserve"> </t>
    </r>
    <r>
      <rPr>
        <sz val="12"/>
        <color indexed="8"/>
        <rFont val="標楷體"/>
        <family val="4"/>
        <charset val="136"/>
      </rPr>
      <t>品牌經營實務</t>
    </r>
  </si>
  <si>
    <r>
      <rPr>
        <sz val="12"/>
        <color indexed="8"/>
        <rFont val="標楷體"/>
        <family val="4"/>
        <charset val="136"/>
      </rPr>
      <t>立陶宛紡織產業線上媒合會</t>
    </r>
  </si>
  <si>
    <t>5/4-5/6</t>
  </si>
  <si>
    <r>
      <t>2022</t>
    </r>
    <r>
      <rPr>
        <sz val="12"/>
        <color indexed="8"/>
        <rFont val="標楷體"/>
        <family val="4"/>
        <charset val="136"/>
      </rPr>
      <t>年菲律賓生鮮豬肉及其加工品市場商機線上說明會</t>
    </r>
  </si>
  <si>
    <r>
      <rPr>
        <sz val="12"/>
        <color indexed="8"/>
        <rFont val="標楷體"/>
        <family val="4"/>
        <charset val="136"/>
      </rPr>
      <t>連鎖加盟東南亞商機拓銷團</t>
    </r>
    <r>
      <rPr>
        <sz val="12"/>
        <color indexed="8"/>
        <rFont val="Times New Roman"/>
        <family val="1"/>
      </rPr>
      <t>-</t>
    </r>
    <r>
      <rPr>
        <sz val="12"/>
        <color indexed="8"/>
        <rFont val="標楷體"/>
        <family val="4"/>
        <charset val="136"/>
      </rPr>
      <t>菲律賓、柬埔寨及泰國</t>
    </r>
  </si>
  <si>
    <t>5/9-5/13</t>
  </si>
  <si>
    <r>
      <rPr>
        <sz val="12"/>
        <color indexed="8"/>
        <rFont val="標楷體"/>
        <family val="4"/>
        <charset val="136"/>
      </rPr>
      <t>台灣連鎖品牌歐洲線上拓銷團</t>
    </r>
  </si>
  <si>
    <r>
      <t>2022</t>
    </r>
    <r>
      <rPr>
        <sz val="12"/>
        <color indexed="8"/>
        <rFont val="標楷體"/>
        <family val="4"/>
        <charset val="136"/>
      </rPr>
      <t>年印度有機食品市場商機說明會</t>
    </r>
  </si>
  <si>
    <r>
      <rPr>
        <sz val="12"/>
        <color indexed="8"/>
        <rFont val="標楷體"/>
        <family val="4"/>
        <charset val="136"/>
      </rPr>
      <t>貿易糾紛防止案例探討</t>
    </r>
  </si>
  <si>
    <r>
      <t>2022</t>
    </r>
    <r>
      <rPr>
        <sz val="12"/>
        <color indexed="8"/>
        <rFont val="標楷體"/>
        <family val="4"/>
        <charset val="136"/>
      </rPr>
      <t>年臺灣潔淨技術線上拓銷團</t>
    </r>
  </si>
  <si>
    <t>5/17-5/25</t>
  </si>
  <si>
    <r>
      <t>2022</t>
    </r>
    <r>
      <rPr>
        <sz val="12"/>
        <color indexed="8"/>
        <rFont val="標楷體"/>
        <family val="4"/>
        <charset val="136"/>
      </rPr>
      <t>年汽車零配件、資通訊及綠能產業中亞及土耳其</t>
    </r>
    <r>
      <rPr>
        <sz val="12"/>
        <color indexed="8"/>
        <rFont val="Times New Roman"/>
        <family val="1"/>
      </rPr>
      <t>Hybrid</t>
    </r>
    <r>
      <rPr>
        <sz val="12"/>
        <color indexed="8"/>
        <rFont val="標楷體"/>
        <family val="4"/>
        <charset val="136"/>
      </rPr>
      <t>拓銷團</t>
    </r>
  </si>
  <si>
    <t>5/17-5/28</t>
  </si>
  <si>
    <r>
      <t>OMO</t>
    </r>
    <r>
      <rPr>
        <sz val="12"/>
        <color indexed="8"/>
        <rFont val="標楷體"/>
        <family val="4"/>
        <charset val="136"/>
      </rPr>
      <t>虛實整合行銷技巧</t>
    </r>
  </si>
  <si>
    <r>
      <rPr>
        <sz val="12"/>
        <color indexed="8"/>
        <rFont val="標楷體"/>
        <family val="4"/>
        <charset val="136"/>
      </rPr>
      <t>波羅的海三國科技產業</t>
    </r>
    <r>
      <rPr>
        <sz val="12"/>
        <color indexed="8"/>
        <rFont val="Times New Roman"/>
        <family val="1"/>
      </rPr>
      <t>1</t>
    </r>
    <r>
      <rPr>
        <sz val="12"/>
        <color indexed="8"/>
        <rFont val="標楷體"/>
        <family val="4"/>
        <charset val="136"/>
      </rPr>
      <t>對</t>
    </r>
    <r>
      <rPr>
        <sz val="12"/>
        <color indexed="8"/>
        <rFont val="Times New Roman"/>
        <family val="1"/>
      </rPr>
      <t>1</t>
    </r>
    <r>
      <rPr>
        <sz val="12"/>
        <color indexed="8"/>
        <rFont val="標楷體"/>
        <family val="4"/>
        <charset val="136"/>
      </rPr>
      <t>媒合會</t>
    </r>
  </si>
  <si>
    <t>5/18-5/20</t>
  </si>
  <si>
    <r>
      <t xml:space="preserve">TT x Google </t>
    </r>
    <r>
      <rPr>
        <sz val="12"/>
        <color indexed="8"/>
        <rFont val="標楷體"/>
        <family val="4"/>
        <charset val="136"/>
      </rPr>
      <t>數位進化</t>
    </r>
    <r>
      <rPr>
        <sz val="12"/>
        <color indexed="8"/>
        <rFont val="Times New Roman"/>
        <family val="1"/>
      </rPr>
      <t>3</t>
    </r>
    <r>
      <rPr>
        <sz val="12"/>
        <color indexed="8"/>
        <rFont val="標楷體"/>
        <family val="4"/>
        <charset val="136"/>
      </rPr>
      <t>部曲課程</t>
    </r>
  </si>
  <si>
    <t>5/18-7/13</t>
  </si>
  <si>
    <r>
      <rPr>
        <sz val="12"/>
        <color indexed="8"/>
        <rFont val="標楷體"/>
        <family val="4"/>
        <charset val="136"/>
      </rPr>
      <t>全球資通訊產業政府採購洽談會暨美國寬頻網路基礎建設洽談會</t>
    </r>
  </si>
  <si>
    <t>5/24</t>
  </si>
  <si>
    <r>
      <t>2022</t>
    </r>
    <r>
      <rPr>
        <sz val="12"/>
        <color indexed="8"/>
        <rFont val="標楷體"/>
        <family val="4"/>
        <charset val="136"/>
      </rPr>
      <t>年中國大陸商機日</t>
    </r>
    <r>
      <rPr>
        <sz val="12"/>
        <color indexed="8"/>
        <rFont val="Times New Roman"/>
        <family val="1"/>
      </rPr>
      <t>(</t>
    </r>
    <r>
      <rPr>
        <sz val="12"/>
        <color indexed="8"/>
        <rFont val="標楷體"/>
        <family val="4"/>
        <charset val="136"/>
      </rPr>
      <t>一</t>
    </r>
    <r>
      <rPr>
        <sz val="12"/>
        <color indexed="8"/>
        <rFont val="Times New Roman"/>
        <family val="1"/>
      </rPr>
      <t>)</t>
    </r>
  </si>
  <si>
    <r>
      <t>2022</t>
    </r>
    <r>
      <rPr>
        <sz val="12"/>
        <color indexed="8"/>
        <rFont val="標楷體"/>
        <family val="4"/>
        <charset val="136"/>
      </rPr>
      <t>年中南美洲</t>
    </r>
    <r>
      <rPr>
        <sz val="12"/>
        <color indexed="8"/>
        <rFont val="Times New Roman"/>
        <family val="1"/>
      </rPr>
      <t>Hybrid</t>
    </r>
    <r>
      <rPr>
        <sz val="12"/>
        <color indexed="8"/>
        <rFont val="標楷體"/>
        <family val="4"/>
        <charset val="136"/>
      </rPr>
      <t>拓銷團</t>
    </r>
  </si>
  <si>
    <r>
      <t>2022</t>
    </r>
    <r>
      <rPr>
        <sz val="12"/>
        <color indexed="8"/>
        <rFont val="標楷體"/>
        <family val="4"/>
        <charset val="136"/>
      </rPr>
      <t>年線上南亞商機日</t>
    </r>
  </si>
  <si>
    <r>
      <t>2022</t>
    </r>
    <r>
      <rPr>
        <sz val="12"/>
        <color indexed="8"/>
        <rFont val="標楷體"/>
        <family val="4"/>
        <charset val="136"/>
      </rPr>
      <t>年中東歐市場</t>
    </r>
    <r>
      <rPr>
        <sz val="12"/>
        <color indexed="8"/>
        <rFont val="Times New Roman"/>
        <family val="1"/>
      </rPr>
      <t>Hybrid</t>
    </r>
    <r>
      <rPr>
        <sz val="12"/>
        <color indexed="8"/>
        <rFont val="標楷體"/>
        <family val="4"/>
        <charset val="136"/>
      </rPr>
      <t>拓銷團</t>
    </r>
    <r>
      <rPr>
        <sz val="12"/>
        <color indexed="8"/>
        <rFont val="Times New Roman"/>
        <family val="1"/>
      </rPr>
      <t>(</t>
    </r>
    <r>
      <rPr>
        <sz val="12"/>
        <color indexed="8"/>
        <rFont val="標楷體"/>
        <family val="4"/>
        <charset val="136"/>
      </rPr>
      <t>春季團</t>
    </r>
    <r>
      <rPr>
        <sz val="12"/>
        <color indexed="8"/>
        <rFont val="Times New Roman"/>
        <family val="1"/>
      </rPr>
      <t>)</t>
    </r>
  </si>
  <si>
    <r>
      <rPr>
        <sz val="12"/>
        <color indexed="8"/>
        <rFont val="標楷體"/>
        <family val="4"/>
        <charset val="136"/>
      </rPr>
      <t>印尼智慧城市商機開發團</t>
    </r>
  </si>
  <si>
    <r>
      <rPr>
        <sz val="12"/>
        <color indexed="8"/>
        <rFont val="標楷體"/>
        <family val="4"/>
        <charset val="136"/>
      </rPr>
      <t>國際特許加盟展</t>
    </r>
    <r>
      <rPr>
        <sz val="12"/>
        <color indexed="8"/>
        <rFont val="Times New Roman"/>
        <family val="1"/>
      </rPr>
      <t>(</t>
    </r>
    <r>
      <rPr>
        <sz val="12"/>
        <color indexed="8"/>
        <rFont val="標楷體"/>
        <family val="4"/>
        <charset val="136"/>
      </rPr>
      <t>紐約</t>
    </r>
    <r>
      <rPr>
        <sz val="12"/>
        <color indexed="8"/>
        <rFont val="Times New Roman"/>
        <family val="1"/>
      </rPr>
      <t>)-</t>
    </r>
    <r>
      <rPr>
        <sz val="12"/>
        <color indexed="8"/>
        <rFont val="標楷體"/>
        <family val="4"/>
        <charset val="136"/>
      </rPr>
      <t>台灣連鎖品牌館</t>
    </r>
  </si>
  <si>
    <t>6/2-6/4</t>
  </si>
  <si>
    <r>
      <t>2022</t>
    </r>
    <r>
      <rPr>
        <sz val="12"/>
        <color indexed="8"/>
        <rFont val="標楷體"/>
        <family val="4"/>
        <charset val="136"/>
      </rPr>
      <t>年越南母嬰用品參展團</t>
    </r>
    <r>
      <rPr>
        <sz val="12"/>
        <color indexed="8"/>
        <rFont val="Times New Roman"/>
        <family val="1"/>
      </rPr>
      <t>(OMO)</t>
    </r>
  </si>
  <si>
    <t>6/2-6/5</t>
  </si>
  <si>
    <r>
      <t>2022</t>
    </r>
    <r>
      <rPr>
        <sz val="12"/>
        <color indexed="8"/>
        <rFont val="標楷體"/>
        <family val="4"/>
        <charset val="136"/>
      </rPr>
      <t>年首爾國際食品展</t>
    </r>
  </si>
  <si>
    <t>6/7-6/10</t>
  </si>
  <si>
    <r>
      <t>2022</t>
    </r>
    <r>
      <rPr>
        <sz val="12"/>
        <color indexed="8"/>
        <rFont val="標楷體"/>
        <family val="4"/>
        <charset val="136"/>
      </rPr>
      <t>年南亞巴斯孟</t>
    </r>
    <r>
      <rPr>
        <sz val="12"/>
        <color indexed="8"/>
        <rFont val="Times New Roman"/>
        <family val="1"/>
      </rPr>
      <t>Hybrid</t>
    </r>
    <r>
      <rPr>
        <sz val="12"/>
        <color indexed="8"/>
        <rFont val="標楷體"/>
        <family val="4"/>
        <charset val="136"/>
      </rPr>
      <t>拓銷團</t>
    </r>
  </si>
  <si>
    <t>6/7-7/31</t>
  </si>
  <si>
    <r>
      <rPr>
        <sz val="12"/>
        <color indexed="8"/>
        <rFont val="標楷體"/>
        <family val="4"/>
        <charset val="136"/>
      </rPr>
      <t>波蘭臺灣科技日</t>
    </r>
    <r>
      <rPr>
        <sz val="12"/>
        <color indexed="8"/>
        <rFont val="Times New Roman"/>
        <family val="1"/>
      </rPr>
      <t>(OMO)</t>
    </r>
  </si>
  <si>
    <r>
      <rPr>
        <sz val="12"/>
        <color indexed="8"/>
        <rFont val="標楷體"/>
        <family val="4"/>
        <charset val="136"/>
      </rPr>
      <t>型塑職場微差力</t>
    </r>
    <r>
      <rPr>
        <sz val="12"/>
        <color indexed="8"/>
        <rFont val="Times New Roman"/>
        <family val="1"/>
      </rPr>
      <t>-</t>
    </r>
    <r>
      <rPr>
        <sz val="12"/>
        <color indexed="8"/>
        <rFont val="標楷體"/>
        <family val="4"/>
        <charset val="136"/>
      </rPr>
      <t>接待應對禮儀重要性</t>
    </r>
  </si>
  <si>
    <r>
      <rPr>
        <sz val="12"/>
        <color indexed="8"/>
        <rFont val="標楷體"/>
        <family val="4"/>
        <charset val="136"/>
      </rPr>
      <t>義大利聚落與創新會議暨媒合會</t>
    </r>
  </si>
  <si>
    <t>6/8-6/9</t>
  </si>
  <si>
    <r>
      <rPr>
        <sz val="12"/>
        <color indexed="8"/>
        <rFont val="標楷體"/>
        <family val="4"/>
        <charset val="136"/>
      </rPr>
      <t>臺日共同拓展第三國市場說明會及媒合會</t>
    </r>
    <r>
      <rPr>
        <sz val="12"/>
        <color indexed="8"/>
        <rFont val="Times New Roman"/>
        <family val="1"/>
      </rPr>
      <t>(</t>
    </r>
    <r>
      <rPr>
        <sz val="12"/>
        <color indexed="8"/>
        <rFont val="標楷體"/>
        <family val="4"/>
        <charset val="136"/>
      </rPr>
      <t>泰國</t>
    </r>
    <r>
      <rPr>
        <sz val="12"/>
        <color indexed="8"/>
        <rFont val="Times New Roman"/>
        <family val="1"/>
      </rPr>
      <t>)</t>
    </r>
  </si>
  <si>
    <t>6/9-7/10</t>
  </si>
  <si>
    <r>
      <t>2022</t>
    </r>
    <r>
      <rPr>
        <sz val="12"/>
        <color indexed="8"/>
        <rFont val="標楷體"/>
        <family val="4"/>
        <charset val="136"/>
      </rPr>
      <t>年北美生物科技產業展</t>
    </r>
  </si>
  <si>
    <t>6/13-6/16</t>
  </si>
  <si>
    <r>
      <rPr>
        <sz val="12"/>
        <color indexed="8"/>
        <rFont val="標楷體"/>
        <family val="4"/>
        <charset val="136"/>
      </rPr>
      <t>品牌力</t>
    </r>
    <r>
      <rPr>
        <sz val="12"/>
        <color indexed="8"/>
        <rFont val="Times New Roman"/>
        <family val="1"/>
      </rPr>
      <t xml:space="preserve"> </t>
    </r>
    <r>
      <rPr>
        <sz val="12"/>
        <color indexed="8"/>
        <rFont val="標楷體"/>
        <family val="4"/>
        <charset val="136"/>
      </rPr>
      <t>創造企業競爭力</t>
    </r>
    <r>
      <rPr>
        <sz val="12"/>
        <color indexed="8"/>
        <rFont val="Times New Roman"/>
        <family val="1"/>
      </rPr>
      <t xml:space="preserve"> </t>
    </r>
  </si>
  <si>
    <r>
      <t>2022</t>
    </r>
    <r>
      <rPr>
        <sz val="12"/>
        <color indexed="8"/>
        <rFont val="標楷體"/>
        <family val="4"/>
        <charset val="136"/>
      </rPr>
      <t>年東南亞疫後內需</t>
    </r>
    <r>
      <rPr>
        <sz val="12"/>
        <color indexed="8"/>
        <rFont val="Times New Roman"/>
        <family val="1"/>
      </rPr>
      <t>Hybrid</t>
    </r>
    <r>
      <rPr>
        <sz val="12"/>
        <color indexed="8"/>
        <rFont val="標楷體"/>
        <family val="4"/>
        <charset val="136"/>
      </rPr>
      <t>拓銷團暨越南臺灣週</t>
    </r>
  </si>
  <si>
    <t>6/14-6/16</t>
  </si>
  <si>
    <r>
      <rPr>
        <sz val="12"/>
        <color indexed="8"/>
        <rFont val="標楷體"/>
        <family val="4"/>
        <charset val="136"/>
      </rPr>
      <t>日本新常態時尚生活商機</t>
    </r>
    <r>
      <rPr>
        <sz val="12"/>
        <color indexed="8"/>
        <rFont val="Times New Roman"/>
        <family val="1"/>
      </rPr>
      <t>-</t>
    </r>
    <r>
      <rPr>
        <sz val="12"/>
        <color indexed="8"/>
        <rFont val="標楷體"/>
        <family val="4"/>
        <charset val="136"/>
      </rPr>
      <t>文創設計東京大阪拓銷團</t>
    </r>
  </si>
  <si>
    <r>
      <rPr>
        <sz val="12"/>
        <color indexed="8"/>
        <rFont val="標楷體"/>
        <family val="4"/>
        <charset val="136"/>
      </rPr>
      <t>台灣生技中醫藥產業赴越南、馬來西亞拓銷團</t>
    </r>
  </si>
  <si>
    <r>
      <t>2022</t>
    </r>
    <r>
      <rPr>
        <sz val="12"/>
        <color indexed="8"/>
        <rFont val="標楷體"/>
        <family val="4"/>
        <charset val="136"/>
      </rPr>
      <t>年農水產進口採購日</t>
    </r>
    <r>
      <rPr>
        <sz val="12"/>
        <color indexed="8"/>
        <rFont val="Times New Roman"/>
        <family val="1"/>
      </rPr>
      <t>(</t>
    </r>
    <r>
      <rPr>
        <sz val="12"/>
        <color indexed="8"/>
        <rFont val="標楷體"/>
        <family val="4"/>
        <charset val="136"/>
      </rPr>
      <t>因應台尼終止</t>
    </r>
    <r>
      <rPr>
        <sz val="12"/>
        <color indexed="8"/>
        <rFont val="Times New Roman"/>
        <family val="1"/>
      </rPr>
      <t>FTA)</t>
    </r>
  </si>
  <si>
    <t>6/16-6/17</t>
  </si>
  <si>
    <r>
      <t>2022</t>
    </r>
    <r>
      <rPr>
        <sz val="12"/>
        <color indexed="8"/>
        <rFont val="標楷體"/>
        <family val="4"/>
        <charset val="136"/>
      </rPr>
      <t>年新南向消費電子線上拓銷團</t>
    </r>
  </si>
  <si>
    <r>
      <t>2022</t>
    </r>
    <r>
      <rPr>
        <sz val="12"/>
        <color indexed="8"/>
        <rFont val="標楷體"/>
        <family val="4"/>
        <charset val="136"/>
      </rPr>
      <t>年美洲電動巴士供應鏈線上拓銷團</t>
    </r>
  </si>
  <si>
    <r>
      <t>2022</t>
    </r>
    <r>
      <rPr>
        <sz val="12"/>
        <color indexed="8"/>
        <rFont val="標楷體"/>
        <family val="4"/>
        <charset val="136"/>
      </rPr>
      <t>年食品國際通路商採購大會</t>
    </r>
    <r>
      <rPr>
        <sz val="12"/>
        <color indexed="8"/>
        <rFont val="Times New Roman"/>
        <family val="1"/>
      </rPr>
      <t>-</t>
    </r>
    <r>
      <rPr>
        <sz val="12"/>
        <color indexed="8"/>
        <rFont val="標楷體"/>
        <family val="4"/>
        <charset val="136"/>
      </rPr>
      <t>臺北</t>
    </r>
  </si>
  <si>
    <r>
      <rPr>
        <sz val="12"/>
        <color indexed="8"/>
        <rFont val="標楷體"/>
        <family val="4"/>
        <charset val="136"/>
      </rPr>
      <t>臺灣健康產業赴中國大陸商機交流團</t>
    </r>
  </si>
  <si>
    <r>
      <rPr>
        <sz val="12"/>
        <color indexed="8"/>
        <rFont val="標楷體"/>
        <family val="4"/>
        <charset val="136"/>
      </rPr>
      <t>「金屬產業打造</t>
    </r>
    <r>
      <rPr>
        <sz val="12"/>
        <color indexed="8"/>
        <rFont val="Times New Roman"/>
        <family val="1"/>
      </rPr>
      <t>Net Zero</t>
    </r>
    <r>
      <rPr>
        <sz val="12"/>
        <color indexed="8"/>
        <rFont val="標楷體"/>
        <family val="4"/>
        <charset val="136"/>
      </rPr>
      <t>競爭力」線上研討會</t>
    </r>
  </si>
  <si>
    <r>
      <t>eBay</t>
    </r>
    <r>
      <rPr>
        <sz val="12"/>
        <color indexed="8"/>
        <rFont val="標楷體"/>
        <family val="4"/>
        <charset val="136"/>
      </rPr>
      <t>臺灣館跨境電商輔導計畫</t>
    </r>
    <r>
      <rPr>
        <sz val="12"/>
        <color indexed="8"/>
        <rFont val="Times New Roman"/>
        <family val="1"/>
      </rPr>
      <t>-</t>
    </r>
    <r>
      <rPr>
        <sz val="12"/>
        <color indexed="8"/>
        <rFont val="標楷體"/>
        <family val="4"/>
        <charset val="136"/>
      </rPr>
      <t>線上教育訓練</t>
    </r>
  </si>
  <si>
    <r>
      <t>2022</t>
    </r>
    <r>
      <rPr>
        <sz val="12"/>
        <color indexed="8"/>
        <rFont val="標楷體"/>
        <family val="4"/>
        <charset val="136"/>
      </rPr>
      <t>年台北國際食品展</t>
    </r>
    <r>
      <rPr>
        <sz val="12"/>
        <color indexed="8"/>
        <rFont val="Times New Roman"/>
        <family val="1"/>
      </rPr>
      <t xml:space="preserve"> </t>
    </r>
    <r>
      <rPr>
        <sz val="12"/>
        <color indexed="8"/>
        <rFont val="標楷體"/>
        <family val="4"/>
        <charset val="136"/>
      </rPr>
      <t>清真食尚商機日</t>
    </r>
  </si>
  <si>
    <r>
      <t>2022</t>
    </r>
    <r>
      <rPr>
        <sz val="12"/>
        <color indexed="8"/>
        <rFont val="標楷體"/>
        <family val="4"/>
        <charset val="136"/>
      </rPr>
      <t>年汽機車零配件、機械及醫材西南非</t>
    </r>
    <r>
      <rPr>
        <sz val="12"/>
        <color indexed="8"/>
        <rFont val="Times New Roman"/>
        <family val="1"/>
      </rPr>
      <t>Hybrid</t>
    </r>
    <r>
      <rPr>
        <sz val="12"/>
        <color indexed="8"/>
        <rFont val="標楷體"/>
        <family val="4"/>
        <charset val="136"/>
      </rPr>
      <t>拓銷團</t>
    </r>
  </si>
  <si>
    <t>6/28-7/31</t>
  </si>
  <si>
    <r>
      <t>2022</t>
    </r>
    <r>
      <rPr>
        <sz val="12"/>
        <color indexed="8"/>
        <rFont val="標楷體"/>
        <family val="4"/>
        <charset val="136"/>
      </rPr>
      <t>年新南向市場電動車暨車用智慧產品線上拓銷團</t>
    </r>
  </si>
  <si>
    <r>
      <t>2022</t>
    </r>
    <r>
      <rPr>
        <sz val="12"/>
        <color indexed="8"/>
        <rFont val="標楷體"/>
        <family val="4"/>
        <charset val="136"/>
      </rPr>
      <t>年日本通信放送週參展團</t>
    </r>
  </si>
  <si>
    <r>
      <rPr>
        <sz val="12"/>
        <color indexed="8"/>
        <rFont val="標楷體"/>
        <family val="4"/>
        <charset val="136"/>
      </rPr>
      <t>東京內容產業展</t>
    </r>
  </si>
  <si>
    <r>
      <rPr>
        <sz val="12"/>
        <color indexed="8"/>
        <rFont val="標楷體"/>
        <family val="4"/>
        <charset val="136"/>
      </rPr>
      <t>如何運用</t>
    </r>
    <r>
      <rPr>
        <sz val="12"/>
        <color indexed="8"/>
        <rFont val="Times New Roman"/>
        <family val="1"/>
      </rPr>
      <t xml:space="preserve"> NFT </t>
    </r>
    <r>
      <rPr>
        <sz val="12"/>
        <color indexed="8"/>
        <rFont val="標楷體"/>
        <family val="4"/>
        <charset val="136"/>
      </rPr>
      <t>打造企業數位資產</t>
    </r>
  </si>
  <si>
    <r>
      <rPr>
        <sz val="12"/>
        <color indexed="8"/>
        <rFont val="標楷體"/>
        <family val="4"/>
        <charset val="136"/>
      </rPr>
      <t>從國際政經現勢為產業把脈研討會</t>
    </r>
  </si>
  <si>
    <r>
      <rPr>
        <sz val="12"/>
        <color indexed="8"/>
        <rFont val="標楷體"/>
        <family val="4"/>
        <charset val="136"/>
      </rPr>
      <t>駐外經理人帶你拓銷國際市場</t>
    </r>
    <r>
      <rPr>
        <sz val="12"/>
        <color indexed="8"/>
        <rFont val="Times New Roman"/>
        <family val="1"/>
      </rPr>
      <t xml:space="preserve"> - </t>
    </r>
    <r>
      <rPr>
        <sz val="12"/>
        <color indexed="8"/>
        <rFont val="標楷體"/>
        <family val="4"/>
        <charset val="136"/>
      </rPr>
      <t>國際市場開發與通路經營實戰</t>
    </r>
  </si>
  <si>
    <r>
      <t>2022</t>
    </r>
    <r>
      <rPr>
        <sz val="12"/>
        <color indexed="8"/>
        <rFont val="標楷體"/>
        <family val="4"/>
        <charset val="136"/>
      </rPr>
      <t>年東協暨紐澳商機日</t>
    </r>
  </si>
  <si>
    <r>
      <t>2022</t>
    </r>
    <r>
      <rPr>
        <sz val="12"/>
        <color indexed="8"/>
        <rFont val="標楷體"/>
        <family val="4"/>
        <charset val="136"/>
      </rPr>
      <t>年馬來西亞國際食品飲料展</t>
    </r>
  </si>
  <si>
    <t>7/6-7/8</t>
  </si>
  <si>
    <r>
      <t>2022</t>
    </r>
    <r>
      <rPr>
        <sz val="12"/>
        <color indexed="8"/>
        <rFont val="標楷體"/>
        <family val="4"/>
        <charset val="136"/>
      </rPr>
      <t>年越南胡志明市工具機展</t>
    </r>
  </si>
  <si>
    <r>
      <rPr>
        <sz val="12"/>
        <color indexed="8"/>
        <rFont val="標楷體"/>
        <family val="4"/>
        <charset val="136"/>
      </rPr>
      <t>新加坡</t>
    </r>
    <r>
      <rPr>
        <sz val="12"/>
        <color indexed="8"/>
        <rFont val="Times New Roman"/>
        <family val="1"/>
      </rPr>
      <t>Qoo10</t>
    </r>
    <r>
      <rPr>
        <sz val="12"/>
        <color indexed="8"/>
        <rFont val="標楷體"/>
        <family val="4"/>
        <charset val="136"/>
      </rPr>
      <t>臺灣館跨境電商輔導計畫</t>
    </r>
    <r>
      <rPr>
        <sz val="12"/>
        <color indexed="8"/>
        <rFont val="Times New Roman"/>
        <family val="1"/>
      </rPr>
      <t>-</t>
    </r>
    <r>
      <rPr>
        <sz val="12"/>
        <color indexed="8"/>
        <rFont val="標楷體"/>
        <family val="4"/>
        <charset val="136"/>
      </rPr>
      <t>線上招商說明會</t>
    </r>
  </si>
  <si>
    <r>
      <t>7/7</t>
    </r>
    <r>
      <rPr>
        <sz val="12"/>
        <color indexed="8"/>
        <rFont val="標楷體"/>
        <family val="4"/>
        <charset val="136"/>
      </rPr>
      <t>、</t>
    </r>
    <r>
      <rPr>
        <sz val="12"/>
        <color indexed="8"/>
        <rFont val="Times New Roman"/>
        <family val="1"/>
      </rPr>
      <t>7/13</t>
    </r>
  </si>
  <si>
    <r>
      <t>2022</t>
    </r>
    <r>
      <rPr>
        <sz val="12"/>
        <color indexed="8"/>
        <rFont val="標楷體"/>
        <family val="4"/>
        <charset val="136"/>
      </rPr>
      <t>年歐洲自行車展</t>
    </r>
  </si>
  <si>
    <t>7/13-7/17</t>
  </si>
  <si>
    <r>
      <rPr>
        <sz val="12"/>
        <color indexed="8"/>
        <rFont val="標楷體"/>
        <family val="4"/>
        <charset val="136"/>
      </rPr>
      <t>馬來西亞國際連鎖加盟展</t>
    </r>
    <r>
      <rPr>
        <sz val="12"/>
        <color indexed="8"/>
        <rFont val="Times New Roman"/>
        <family val="1"/>
      </rPr>
      <t>-</t>
    </r>
    <r>
      <rPr>
        <sz val="12"/>
        <color indexed="8"/>
        <rFont val="標楷體"/>
        <family val="4"/>
        <charset val="136"/>
      </rPr>
      <t>臺灣連鎖品牌館</t>
    </r>
  </si>
  <si>
    <r>
      <rPr>
        <sz val="12"/>
        <color indexed="8"/>
        <rFont val="標楷體"/>
        <family val="4"/>
        <charset val="136"/>
      </rPr>
      <t>智慧製造的最新發展與商機</t>
    </r>
  </si>
  <si>
    <r>
      <rPr>
        <sz val="12"/>
        <color indexed="8"/>
        <rFont val="標楷體"/>
        <family val="4"/>
        <charset val="136"/>
      </rPr>
      <t>臺灣遊戲產業美國線上拓銷團</t>
    </r>
  </si>
  <si>
    <t>7/20-7/21</t>
  </si>
  <si>
    <r>
      <t>2022</t>
    </r>
    <r>
      <rPr>
        <sz val="12"/>
        <color indexed="8"/>
        <rFont val="標楷體"/>
        <family val="4"/>
        <charset val="136"/>
      </rPr>
      <t>年臺日企業商機媒合大會</t>
    </r>
  </si>
  <si>
    <t>7/21</t>
  </si>
  <si>
    <r>
      <rPr>
        <sz val="12"/>
        <color indexed="8"/>
        <rFont val="標楷體"/>
        <family val="4"/>
        <charset val="136"/>
      </rPr>
      <t>國貿條規</t>
    </r>
    <r>
      <rPr>
        <sz val="12"/>
        <color indexed="8"/>
        <rFont val="Times New Roman"/>
        <family val="1"/>
      </rPr>
      <t>(Incoterms)</t>
    </r>
    <r>
      <rPr>
        <sz val="12"/>
        <color indexed="8"/>
        <rFont val="標楷體"/>
        <family val="4"/>
        <charset val="136"/>
      </rPr>
      <t>解析與運用</t>
    </r>
  </si>
  <si>
    <r>
      <t>2022</t>
    </r>
    <r>
      <rPr>
        <sz val="12"/>
        <color indexed="8"/>
        <rFont val="標楷體"/>
        <family val="4"/>
        <charset val="136"/>
      </rPr>
      <t>年美國邁阿密醫療儀器設備暨復健保健展覽會</t>
    </r>
  </si>
  <si>
    <t>7/27-7/29</t>
  </si>
  <si>
    <r>
      <rPr>
        <sz val="12"/>
        <color indexed="8"/>
        <rFont val="標楷體"/>
        <family val="4"/>
        <charset val="136"/>
      </rPr>
      <t>臺灣健康產業赴新加坡、印尼商機交流團</t>
    </r>
  </si>
  <si>
    <r>
      <rPr>
        <sz val="12"/>
        <color indexed="8"/>
        <rFont val="標楷體"/>
        <family val="4"/>
        <charset val="136"/>
      </rPr>
      <t>台灣傑出文創新秀線上東南亞拓銷團</t>
    </r>
    <r>
      <rPr>
        <sz val="12"/>
        <color indexed="8"/>
        <rFont val="Times New Roman"/>
        <family val="1"/>
      </rPr>
      <t>--XR</t>
    </r>
    <r>
      <rPr>
        <sz val="12"/>
        <color indexed="8"/>
        <rFont val="標楷體"/>
        <family val="4"/>
        <charset val="136"/>
      </rPr>
      <t>元宇宙新應用</t>
    </r>
  </si>
  <si>
    <t>8/1-8/3</t>
  </si>
  <si>
    <r>
      <rPr>
        <sz val="12"/>
        <color indexed="8"/>
        <rFont val="標楷體"/>
        <family val="4"/>
        <charset val="136"/>
      </rPr>
      <t>企業發展工作坊</t>
    </r>
  </si>
  <si>
    <r>
      <t>8/3</t>
    </r>
    <r>
      <rPr>
        <sz val="12"/>
        <color indexed="8"/>
        <rFont val="標楷體"/>
        <family val="4"/>
        <charset val="136"/>
      </rPr>
      <t>、</t>
    </r>
    <r>
      <rPr>
        <sz val="12"/>
        <color indexed="8"/>
        <rFont val="Times New Roman"/>
        <family val="1"/>
      </rPr>
      <t>10/21</t>
    </r>
    <r>
      <rPr>
        <sz val="12"/>
        <color indexed="8"/>
        <rFont val="標楷體"/>
        <family val="4"/>
        <charset val="136"/>
      </rPr>
      <t>、</t>
    </r>
    <r>
      <rPr>
        <sz val="12"/>
        <color indexed="8"/>
        <rFont val="Times New Roman"/>
        <family val="1"/>
      </rPr>
      <t>11/7</t>
    </r>
  </si>
  <si>
    <r>
      <t>2022</t>
    </r>
    <r>
      <rPr>
        <sz val="12"/>
        <color indexed="8"/>
        <rFont val="標楷體"/>
        <family val="4"/>
        <charset val="136"/>
      </rPr>
      <t>年馬來西亞臺灣形象展</t>
    </r>
  </si>
  <si>
    <t>8/3-8/5</t>
  </si>
  <si>
    <r>
      <t>2022</t>
    </r>
    <r>
      <rPr>
        <sz val="12"/>
        <color indexed="8"/>
        <rFont val="標楷體"/>
        <family val="4"/>
        <charset val="136"/>
      </rPr>
      <t>年馬來西亞臺灣形象展</t>
    </r>
    <r>
      <rPr>
        <sz val="12"/>
        <color indexed="8"/>
        <rFont val="Times New Roman"/>
        <family val="1"/>
      </rPr>
      <t>-</t>
    </r>
    <r>
      <rPr>
        <sz val="12"/>
        <color indexed="8"/>
        <rFont val="標楷體"/>
        <family val="4"/>
        <charset val="136"/>
      </rPr>
      <t>清真主題館</t>
    </r>
  </si>
  <si>
    <r>
      <rPr>
        <sz val="12"/>
        <color indexed="8"/>
        <rFont val="標楷體"/>
        <family val="4"/>
        <charset val="136"/>
      </rPr>
      <t>馬來西亞臺灣形象展一臺灣健康產業形象館</t>
    </r>
  </si>
  <si>
    <r>
      <rPr>
        <sz val="12"/>
        <color indexed="8"/>
        <rFont val="標楷體"/>
        <family val="4"/>
        <charset val="136"/>
      </rPr>
      <t>馬來西亞臺灣形象展一「</t>
    </r>
    <r>
      <rPr>
        <sz val="12"/>
        <color indexed="8"/>
        <rFont val="Times New Roman"/>
        <family val="1"/>
      </rPr>
      <t>Taiwan In Design</t>
    </r>
    <r>
      <rPr>
        <sz val="12"/>
        <color indexed="8"/>
        <rFont val="標楷體"/>
        <family val="4"/>
        <charset val="136"/>
      </rPr>
      <t>臺灣設計館」</t>
    </r>
  </si>
  <si>
    <r>
      <rPr>
        <sz val="12"/>
        <color indexed="8"/>
        <rFont val="標楷體"/>
        <family val="4"/>
        <charset val="136"/>
      </rPr>
      <t>非洲、中東市場商機研討會</t>
    </r>
  </si>
  <si>
    <t>8/5</t>
  </si>
  <si>
    <r>
      <rPr>
        <sz val="12"/>
        <color indexed="8"/>
        <rFont val="標楷體"/>
        <family val="4"/>
        <charset val="136"/>
      </rPr>
      <t>印尼國際連鎖品牌展</t>
    </r>
    <r>
      <rPr>
        <sz val="12"/>
        <color indexed="8"/>
        <rFont val="Times New Roman"/>
        <family val="1"/>
      </rPr>
      <t>-</t>
    </r>
    <r>
      <rPr>
        <sz val="12"/>
        <color indexed="8"/>
        <rFont val="標楷體"/>
        <family val="4"/>
        <charset val="136"/>
      </rPr>
      <t>臺灣連鎖品牌館</t>
    </r>
  </si>
  <si>
    <r>
      <rPr>
        <sz val="12"/>
        <color indexed="8"/>
        <rFont val="標楷體"/>
        <family val="4"/>
        <charset val="136"/>
      </rPr>
      <t>臺灣原創</t>
    </r>
    <r>
      <rPr>
        <sz val="12"/>
        <color indexed="8"/>
        <rFont val="Times New Roman"/>
        <family val="1"/>
      </rPr>
      <t>IP</t>
    </r>
    <r>
      <rPr>
        <sz val="12"/>
        <color indexed="8"/>
        <rFont val="標楷體"/>
        <family val="4"/>
        <charset val="136"/>
      </rPr>
      <t>中國大陸線上貿訪團</t>
    </r>
  </si>
  <si>
    <r>
      <t>2022</t>
    </r>
    <r>
      <rPr>
        <sz val="12"/>
        <color indexed="8"/>
        <rFont val="標楷體"/>
        <family val="4"/>
        <charset val="136"/>
      </rPr>
      <t>年馬來西亞臺灣形象展</t>
    </r>
    <r>
      <rPr>
        <sz val="12"/>
        <color indexed="8"/>
        <rFont val="Times New Roman"/>
        <family val="1"/>
      </rPr>
      <t>-</t>
    </r>
    <r>
      <rPr>
        <sz val="12"/>
        <color indexed="8"/>
        <rFont val="標楷體"/>
        <family val="4"/>
        <charset val="136"/>
      </rPr>
      <t>廚神大賽</t>
    </r>
  </si>
  <si>
    <r>
      <t>2022</t>
    </r>
    <r>
      <rPr>
        <sz val="12"/>
        <color indexed="8"/>
        <rFont val="標楷體"/>
        <family val="4"/>
        <charset val="136"/>
      </rPr>
      <t>年中國大陸商機日</t>
    </r>
    <r>
      <rPr>
        <sz val="12"/>
        <color indexed="8"/>
        <rFont val="Times New Roman"/>
        <family val="1"/>
      </rPr>
      <t>(</t>
    </r>
    <r>
      <rPr>
        <sz val="12"/>
        <color indexed="8"/>
        <rFont val="標楷體"/>
        <family val="4"/>
        <charset val="136"/>
      </rPr>
      <t>二</t>
    </r>
    <r>
      <rPr>
        <sz val="12"/>
        <color indexed="8"/>
        <rFont val="Times New Roman"/>
        <family val="1"/>
      </rPr>
      <t>)</t>
    </r>
  </si>
  <si>
    <r>
      <t>2022</t>
    </r>
    <r>
      <rPr>
        <sz val="12"/>
        <color indexed="8"/>
        <rFont val="標楷體"/>
        <family val="4"/>
        <charset val="136"/>
      </rPr>
      <t>年印尼紡織及製衣機械展</t>
    </r>
  </si>
  <si>
    <t>8/10-8/13</t>
  </si>
  <si>
    <r>
      <t>2022</t>
    </r>
    <r>
      <rPr>
        <sz val="12"/>
        <color indexed="8"/>
        <rFont val="標楷體"/>
        <family val="4"/>
        <charset val="136"/>
      </rPr>
      <t>年香港美食博覽會</t>
    </r>
  </si>
  <si>
    <t>8/11-8/15</t>
  </si>
  <si>
    <r>
      <rPr>
        <sz val="12"/>
        <color indexed="8"/>
        <rFont val="標楷體"/>
        <family val="4"/>
        <charset val="136"/>
      </rPr>
      <t>品牌導向英文簡報與線上商談</t>
    </r>
  </si>
  <si>
    <t>8/15</t>
  </si>
  <si>
    <r>
      <t>2022</t>
    </r>
    <r>
      <rPr>
        <sz val="12"/>
        <color indexed="8"/>
        <rFont val="標楷體"/>
        <family val="4"/>
        <charset val="136"/>
      </rPr>
      <t>年拉丁美洲線上商機日</t>
    </r>
  </si>
  <si>
    <t>8/16-8/17</t>
  </si>
  <si>
    <r>
      <t xml:space="preserve">Taiwantrade x Newegg </t>
    </r>
    <r>
      <rPr>
        <sz val="12"/>
        <color indexed="8"/>
        <rFont val="標楷體"/>
        <family val="4"/>
        <charset val="136"/>
      </rPr>
      <t>解鎖跨境新航路、疫後北美電商市場商機</t>
    </r>
  </si>
  <si>
    <r>
      <t>2022</t>
    </r>
    <r>
      <rPr>
        <sz val="12"/>
        <color indexed="8"/>
        <rFont val="標楷體"/>
        <family val="4"/>
        <charset val="136"/>
      </rPr>
      <t>年日本連鎖藥妝通路展</t>
    </r>
  </si>
  <si>
    <t>8/19-8/21</t>
  </si>
  <si>
    <r>
      <t>2022</t>
    </r>
    <r>
      <rPr>
        <sz val="12"/>
        <color indexed="8"/>
        <rFont val="標楷體"/>
        <family val="4"/>
        <charset val="136"/>
      </rPr>
      <t>年印度</t>
    </r>
    <r>
      <rPr>
        <sz val="12"/>
        <color indexed="8"/>
        <rFont val="Times New Roman"/>
        <family val="1"/>
      </rPr>
      <t>Hybrid</t>
    </r>
    <r>
      <rPr>
        <sz val="12"/>
        <color indexed="8"/>
        <rFont val="標楷體"/>
        <family val="4"/>
        <charset val="136"/>
      </rPr>
      <t>拓銷團</t>
    </r>
  </si>
  <si>
    <t>8/23-9/23</t>
  </si>
  <si>
    <r>
      <rPr>
        <sz val="12"/>
        <color indexed="8"/>
        <rFont val="標楷體"/>
        <family val="4"/>
        <charset val="136"/>
      </rPr>
      <t>臺灣健康產業赴越南、菲律賓拓銷團</t>
    </r>
  </si>
  <si>
    <r>
      <rPr>
        <sz val="12"/>
        <color indexed="8"/>
        <rFont val="標楷體"/>
        <family val="4"/>
        <charset val="136"/>
      </rPr>
      <t>「臺灣食品全球</t>
    </r>
    <r>
      <rPr>
        <sz val="12"/>
        <color indexed="8"/>
        <rFont val="Times New Roman"/>
        <family val="1"/>
      </rPr>
      <t>GO</t>
    </r>
    <r>
      <rPr>
        <sz val="12"/>
        <color indexed="8"/>
        <rFont val="標楷體"/>
        <family val="4"/>
        <charset val="136"/>
      </rPr>
      <t>計畫」業者申請說明會</t>
    </r>
  </si>
  <si>
    <r>
      <rPr>
        <sz val="12"/>
        <color indexed="8"/>
        <rFont val="標楷體"/>
        <family val="4"/>
        <charset val="136"/>
      </rPr>
      <t>第三季非洲市場研討會</t>
    </r>
    <r>
      <rPr>
        <sz val="12"/>
        <color indexed="8"/>
        <rFont val="Times New Roman"/>
        <family val="1"/>
      </rPr>
      <t>(</t>
    </r>
    <r>
      <rPr>
        <sz val="12"/>
        <color indexed="8"/>
        <rFont val="標楷體"/>
        <family val="4"/>
        <charset val="136"/>
      </rPr>
      <t>東部非洲</t>
    </r>
    <r>
      <rPr>
        <sz val="12"/>
        <color indexed="8"/>
        <rFont val="Times New Roman"/>
        <family val="1"/>
      </rPr>
      <t>)</t>
    </r>
  </si>
  <si>
    <r>
      <t>2022</t>
    </r>
    <r>
      <rPr>
        <sz val="12"/>
        <color indexed="8"/>
        <rFont val="標楷體"/>
        <family val="4"/>
        <charset val="136"/>
      </rPr>
      <t>年美國商機日</t>
    </r>
  </si>
  <si>
    <t>8/31-9/1</t>
  </si>
  <si>
    <r>
      <t>2022</t>
    </r>
    <r>
      <rPr>
        <sz val="12"/>
        <color indexed="8"/>
        <rFont val="標楷體"/>
        <family val="4"/>
        <charset val="136"/>
      </rPr>
      <t>年新加坡醫療展</t>
    </r>
    <r>
      <rPr>
        <sz val="12"/>
        <color indexed="8"/>
        <rFont val="Times New Roman"/>
        <family val="1"/>
      </rPr>
      <t>(OMO)</t>
    </r>
  </si>
  <si>
    <t>8/31-9/2</t>
  </si>
  <si>
    <r>
      <t>2022</t>
    </r>
    <r>
      <rPr>
        <sz val="12"/>
        <color indexed="8"/>
        <rFont val="標楷體"/>
        <family val="4"/>
        <charset val="136"/>
      </rPr>
      <t>年泰國臺灣形象展</t>
    </r>
  </si>
  <si>
    <r>
      <t>2022</t>
    </r>
    <r>
      <rPr>
        <sz val="12"/>
        <color indexed="8"/>
        <rFont val="標楷體"/>
        <family val="4"/>
        <charset val="136"/>
      </rPr>
      <t>年線上泰國臺灣形象展</t>
    </r>
    <r>
      <rPr>
        <sz val="12"/>
        <color indexed="8"/>
        <rFont val="Times New Roman"/>
        <family val="1"/>
      </rPr>
      <t>-</t>
    </r>
    <r>
      <rPr>
        <sz val="12"/>
        <color indexed="8"/>
        <rFont val="標楷體"/>
        <family val="4"/>
        <charset val="136"/>
      </rPr>
      <t>潔淨碳排形象館</t>
    </r>
  </si>
  <si>
    <r>
      <t>2022</t>
    </r>
    <r>
      <rPr>
        <sz val="12"/>
        <color indexed="8"/>
        <rFont val="標楷體"/>
        <family val="4"/>
        <charset val="136"/>
      </rPr>
      <t>年泰國臺灣形象展</t>
    </r>
    <r>
      <rPr>
        <sz val="12"/>
        <color indexed="8"/>
        <rFont val="Times New Roman"/>
        <family val="1"/>
      </rPr>
      <t>-</t>
    </r>
    <r>
      <rPr>
        <sz val="12"/>
        <color indexed="8"/>
        <rFont val="標楷體"/>
        <family val="4"/>
        <charset val="136"/>
      </rPr>
      <t>漾生活館</t>
    </r>
  </si>
  <si>
    <r>
      <rPr>
        <sz val="12"/>
        <color indexed="8"/>
        <rFont val="標楷體"/>
        <family val="4"/>
        <charset val="136"/>
      </rPr>
      <t>泰國臺灣形象展一臺灣健康產業形象館</t>
    </r>
  </si>
  <si>
    <r>
      <rPr>
        <sz val="12"/>
        <color indexed="8"/>
        <rFont val="標楷體"/>
        <family val="4"/>
        <charset val="136"/>
      </rPr>
      <t>泰國臺灣形象展一「</t>
    </r>
    <r>
      <rPr>
        <sz val="12"/>
        <color indexed="8"/>
        <rFont val="Times New Roman"/>
        <family val="1"/>
      </rPr>
      <t>Taiwan In Design</t>
    </r>
    <r>
      <rPr>
        <sz val="12"/>
        <color indexed="8"/>
        <rFont val="標楷體"/>
        <family val="4"/>
        <charset val="136"/>
      </rPr>
      <t>臺灣設計館」</t>
    </r>
  </si>
  <si>
    <r>
      <t xml:space="preserve">2022 </t>
    </r>
    <r>
      <rPr>
        <sz val="12"/>
        <color indexed="8"/>
        <rFont val="標楷體"/>
        <family val="4"/>
        <charset val="136"/>
      </rPr>
      <t>泰國臺灣形象展</t>
    </r>
    <r>
      <rPr>
        <sz val="12"/>
        <color indexed="8"/>
        <rFont val="Times New Roman"/>
        <family val="1"/>
      </rPr>
      <t>-</t>
    </r>
    <r>
      <rPr>
        <sz val="12"/>
        <color indexed="8"/>
        <rFont val="標楷體"/>
        <family val="4"/>
        <charset val="136"/>
      </rPr>
      <t>跨境電商館</t>
    </r>
  </si>
  <si>
    <r>
      <rPr>
        <sz val="12"/>
        <color indexed="8"/>
        <rFont val="標楷體"/>
        <family val="4"/>
        <charset val="136"/>
      </rPr>
      <t>杜塞道夫醫療器材展</t>
    </r>
    <r>
      <rPr>
        <sz val="12"/>
        <color indexed="8"/>
        <rFont val="Times New Roman"/>
        <family val="1"/>
      </rPr>
      <t>(EEN</t>
    </r>
    <r>
      <rPr>
        <sz val="12"/>
        <color indexed="8"/>
        <rFont val="標楷體"/>
        <family val="4"/>
        <charset val="136"/>
      </rPr>
      <t>展中媒合會</t>
    </r>
    <r>
      <rPr>
        <sz val="12"/>
        <color indexed="8"/>
        <rFont val="Times New Roman"/>
        <family val="1"/>
      </rPr>
      <t>)</t>
    </r>
  </si>
  <si>
    <t>9/1-12/15</t>
  </si>
  <si>
    <r>
      <rPr>
        <sz val="12"/>
        <color indexed="8"/>
        <rFont val="標楷體"/>
        <family val="4"/>
        <charset val="136"/>
      </rPr>
      <t>臺灣以色列合作商機說明會</t>
    </r>
  </si>
  <si>
    <r>
      <t>2022</t>
    </r>
    <r>
      <rPr>
        <sz val="12"/>
        <color indexed="8"/>
        <rFont val="標楷體"/>
        <family val="4"/>
        <charset val="136"/>
      </rPr>
      <t>年臺灣水產品線上商機日</t>
    </r>
  </si>
  <si>
    <r>
      <t>2022</t>
    </r>
    <r>
      <rPr>
        <sz val="12"/>
        <color indexed="8"/>
        <rFont val="標楷體"/>
        <family val="4"/>
        <charset val="136"/>
      </rPr>
      <t>年新加坡國際食品展</t>
    </r>
  </si>
  <si>
    <t>9/5-9/8</t>
  </si>
  <si>
    <r>
      <t>2022</t>
    </r>
    <r>
      <rPr>
        <sz val="12"/>
        <color indexed="8"/>
        <rFont val="標楷體"/>
        <family val="4"/>
        <charset val="136"/>
      </rPr>
      <t>年澳洲國際食品展</t>
    </r>
  </si>
  <si>
    <r>
      <rPr>
        <sz val="12"/>
        <color indexed="8"/>
        <rFont val="標楷體"/>
        <family val="4"/>
        <charset val="136"/>
      </rPr>
      <t>臺灣智慧健康照護業赴日韓拓銷團</t>
    </r>
  </si>
  <si>
    <r>
      <t>(</t>
    </r>
    <r>
      <rPr>
        <sz val="12"/>
        <color indexed="8"/>
        <rFont val="標楷體"/>
        <family val="4"/>
        <charset val="136"/>
      </rPr>
      <t>屏加</t>
    </r>
    <r>
      <rPr>
        <sz val="12"/>
        <color indexed="8"/>
        <rFont val="Times New Roman"/>
        <family val="1"/>
      </rPr>
      <t>)2022</t>
    </r>
    <r>
      <rPr>
        <sz val="12"/>
        <color indexed="8"/>
        <rFont val="標楷體"/>
        <family val="4"/>
        <charset val="136"/>
      </rPr>
      <t>年日本市場拓銷與物流實務研討會</t>
    </r>
  </si>
  <si>
    <r>
      <rPr>
        <sz val="12"/>
        <color indexed="8"/>
        <rFont val="標楷體"/>
        <family val="4"/>
        <charset val="136"/>
      </rPr>
      <t>國際商務溝通禮儀與用語研討會</t>
    </r>
  </si>
  <si>
    <r>
      <t>9/7</t>
    </r>
    <r>
      <rPr>
        <sz val="12"/>
        <color indexed="8"/>
        <rFont val="標楷體"/>
        <family val="4"/>
        <charset val="136"/>
      </rPr>
      <t>、</t>
    </r>
    <r>
      <rPr>
        <sz val="12"/>
        <color indexed="8"/>
        <rFont val="Times New Roman"/>
        <family val="1"/>
      </rPr>
      <t>11/18</t>
    </r>
  </si>
  <si>
    <r>
      <t>2022</t>
    </r>
    <r>
      <rPr>
        <sz val="12"/>
        <color indexed="8"/>
        <rFont val="標楷體"/>
        <family val="4"/>
        <charset val="136"/>
      </rPr>
      <t>年馬來西亞國際清真展</t>
    </r>
  </si>
  <si>
    <t>9/7-9/10</t>
  </si>
  <si>
    <r>
      <t>2022</t>
    </r>
    <r>
      <rPr>
        <sz val="12"/>
        <color indexed="8"/>
        <rFont val="標楷體"/>
        <family val="4"/>
        <charset val="136"/>
      </rPr>
      <t>年東京國際禮品展</t>
    </r>
  </si>
  <si>
    <r>
      <t>2022 DATE SUMMIT</t>
    </r>
    <r>
      <rPr>
        <sz val="12"/>
        <color indexed="8"/>
        <rFont val="標楷體"/>
        <family val="4"/>
        <charset val="136"/>
      </rPr>
      <t>數位商務大趨勢國際匯壇暨洽談會</t>
    </r>
  </si>
  <si>
    <r>
      <t>2022</t>
    </r>
    <r>
      <rPr>
        <sz val="12"/>
        <color indexed="8"/>
        <rFont val="標楷體"/>
        <family val="4"/>
        <charset val="136"/>
      </rPr>
      <t>德國科隆兒少用品展</t>
    </r>
    <r>
      <rPr>
        <sz val="12"/>
        <color indexed="8"/>
        <rFont val="Times New Roman"/>
        <family val="1"/>
      </rPr>
      <t>(OMO)</t>
    </r>
  </si>
  <si>
    <r>
      <rPr>
        <sz val="12"/>
        <color indexed="8"/>
        <rFont val="標楷體"/>
        <family val="4"/>
        <charset val="136"/>
      </rPr>
      <t>巴黎時尚家居設計展</t>
    </r>
  </si>
  <si>
    <t>9/8-9/12</t>
  </si>
  <si>
    <r>
      <t>2022</t>
    </r>
    <r>
      <rPr>
        <sz val="12"/>
        <color indexed="8"/>
        <rFont val="標楷體"/>
        <family val="4"/>
        <charset val="136"/>
      </rPr>
      <t>台立經貿合作洽談會</t>
    </r>
    <r>
      <rPr>
        <sz val="12"/>
        <color indexed="8"/>
        <rFont val="Times New Roman"/>
        <family val="1"/>
      </rPr>
      <t xml:space="preserve">- </t>
    </r>
    <r>
      <rPr>
        <sz val="12"/>
        <color indexed="8"/>
        <rFont val="標楷體"/>
        <family val="4"/>
        <charset val="136"/>
      </rPr>
      <t>開幕式暨</t>
    </r>
    <r>
      <rPr>
        <sz val="12"/>
        <color indexed="8"/>
        <rFont val="Times New Roman"/>
        <family val="1"/>
      </rPr>
      <t>B2B</t>
    </r>
    <r>
      <rPr>
        <sz val="12"/>
        <color indexed="8"/>
        <rFont val="標楷體"/>
        <family val="4"/>
        <charset val="136"/>
      </rPr>
      <t>洽談會</t>
    </r>
  </si>
  <si>
    <r>
      <rPr>
        <sz val="12"/>
        <color indexed="8"/>
        <rFont val="標楷體"/>
        <family val="4"/>
        <charset val="136"/>
      </rPr>
      <t>冷鏈物流馬來西亞</t>
    </r>
    <r>
      <rPr>
        <sz val="12"/>
        <color indexed="8"/>
        <rFont val="Times New Roman"/>
        <family val="1"/>
      </rPr>
      <t>(OMO)</t>
    </r>
    <r>
      <rPr>
        <sz val="12"/>
        <color indexed="8"/>
        <rFont val="標楷體"/>
        <family val="4"/>
        <charset val="136"/>
      </rPr>
      <t>、越南及菲律賓線上拓銷團</t>
    </r>
  </si>
  <si>
    <t>9/12-9/16</t>
  </si>
  <si>
    <r>
      <t>2022</t>
    </r>
    <r>
      <rPr>
        <sz val="12"/>
        <color indexed="8"/>
        <rFont val="標楷體"/>
        <family val="4"/>
        <charset val="136"/>
      </rPr>
      <t>年芝加哥工具機展</t>
    </r>
  </si>
  <si>
    <t>9/12-9/17</t>
  </si>
  <si>
    <r>
      <rPr>
        <sz val="12"/>
        <color indexed="8"/>
        <rFont val="標楷體"/>
        <family val="4"/>
        <charset val="136"/>
      </rPr>
      <t>前進中東醫療市場商機開發團</t>
    </r>
  </si>
  <si>
    <t>9/13-9/14</t>
  </si>
  <si>
    <r>
      <rPr>
        <sz val="12"/>
        <color indexed="8"/>
        <rFont val="標楷體"/>
        <family val="4"/>
        <charset val="136"/>
      </rPr>
      <t>德國</t>
    </r>
    <r>
      <rPr>
        <sz val="12"/>
        <color indexed="8"/>
        <rFont val="Times New Roman"/>
        <family val="1"/>
      </rPr>
      <t>AMB</t>
    </r>
    <r>
      <rPr>
        <sz val="12"/>
        <color indexed="8"/>
        <rFont val="標楷體"/>
        <family val="4"/>
        <charset val="136"/>
      </rPr>
      <t>金屬加工展線上媒合會</t>
    </r>
    <r>
      <rPr>
        <sz val="12"/>
        <color indexed="8"/>
        <rFont val="Times New Roman"/>
        <family val="1"/>
      </rPr>
      <t xml:space="preserve"> </t>
    </r>
  </si>
  <si>
    <t>9/13-9/16</t>
  </si>
  <si>
    <r>
      <t>2022</t>
    </r>
    <r>
      <rPr>
        <sz val="12"/>
        <color indexed="8"/>
        <rFont val="標楷體"/>
        <family val="4"/>
        <charset val="136"/>
      </rPr>
      <t>年法蘭克福汽車零配件展</t>
    </r>
  </si>
  <si>
    <t>9/13-9/17</t>
  </si>
  <si>
    <r>
      <t>2022</t>
    </r>
    <r>
      <rPr>
        <sz val="12"/>
        <color indexed="8"/>
        <rFont val="標楷體"/>
        <family val="4"/>
        <charset val="136"/>
      </rPr>
      <t>年越南胡志明市醫療醫藥展</t>
    </r>
  </si>
  <si>
    <t>9/14-9/17</t>
  </si>
  <si>
    <r>
      <rPr>
        <sz val="12"/>
        <color indexed="8"/>
        <rFont val="標楷體"/>
        <family val="4"/>
        <charset val="136"/>
      </rPr>
      <t>日本東京電玩展</t>
    </r>
  </si>
  <si>
    <t>9/15-9/18</t>
  </si>
  <si>
    <r>
      <rPr>
        <sz val="12"/>
        <color indexed="8"/>
        <rFont val="標楷體"/>
        <family val="4"/>
        <charset val="136"/>
      </rPr>
      <t>美國智慧交通商機開發團</t>
    </r>
  </si>
  <si>
    <t>9/15-9/25</t>
  </si>
  <si>
    <r>
      <t>2022</t>
    </r>
    <r>
      <rPr>
        <sz val="12"/>
        <color indexed="8"/>
        <rFont val="標楷體"/>
        <family val="4"/>
        <charset val="136"/>
      </rPr>
      <t>年汽車零配件、塑膠機械、五金手工具、綠能東部非洲市場貿易布局團</t>
    </r>
    <r>
      <rPr>
        <sz val="12"/>
        <color indexed="8"/>
        <rFont val="Times New Roman"/>
        <family val="1"/>
      </rPr>
      <t>(</t>
    </r>
    <r>
      <rPr>
        <sz val="12"/>
        <color indexed="8"/>
        <rFont val="標楷體"/>
        <family val="4"/>
        <charset val="136"/>
      </rPr>
      <t>三</t>
    </r>
    <r>
      <rPr>
        <sz val="12"/>
        <color indexed="8"/>
        <rFont val="Times New Roman"/>
        <family val="1"/>
      </rPr>
      <t>)</t>
    </r>
  </si>
  <si>
    <t>9/19-10/2</t>
  </si>
  <si>
    <r>
      <t>2022</t>
    </r>
    <r>
      <rPr>
        <sz val="12"/>
        <color indexed="8"/>
        <rFont val="標楷體"/>
        <family val="4"/>
        <charset val="136"/>
      </rPr>
      <t>年亞西</t>
    </r>
    <r>
      <rPr>
        <sz val="12"/>
        <color indexed="8"/>
        <rFont val="Times New Roman"/>
        <family val="1"/>
      </rPr>
      <t>(</t>
    </r>
    <r>
      <rPr>
        <sz val="12"/>
        <color indexed="8"/>
        <rFont val="標楷體"/>
        <family val="4"/>
        <charset val="136"/>
      </rPr>
      <t>中東中亞及土耳其</t>
    </r>
    <r>
      <rPr>
        <sz val="12"/>
        <color indexed="8"/>
        <rFont val="Times New Roman"/>
        <family val="1"/>
      </rPr>
      <t>)</t>
    </r>
    <r>
      <rPr>
        <sz val="12"/>
        <color indexed="8"/>
        <rFont val="標楷體"/>
        <family val="4"/>
        <charset val="136"/>
      </rPr>
      <t>商機日</t>
    </r>
  </si>
  <si>
    <r>
      <t>2022</t>
    </r>
    <r>
      <rPr>
        <sz val="12"/>
        <color indexed="8"/>
        <rFont val="標楷體"/>
        <family val="4"/>
        <charset val="136"/>
      </rPr>
      <t>年臺灣茶飲及珍奶東北歐線上洽談會</t>
    </r>
  </si>
  <si>
    <r>
      <rPr>
        <sz val="12"/>
        <color indexed="8"/>
        <rFont val="標楷體"/>
        <family val="4"/>
        <charset val="136"/>
      </rPr>
      <t>斯洛伐克商業科技媒合會</t>
    </r>
  </si>
  <si>
    <t>9/20-9/21</t>
  </si>
  <si>
    <r>
      <rPr>
        <sz val="12"/>
        <color indexed="8"/>
        <rFont val="標楷體"/>
        <family val="4"/>
        <charset val="136"/>
      </rPr>
      <t>全球搶單專案</t>
    </r>
    <r>
      <rPr>
        <sz val="12"/>
        <color indexed="8"/>
        <rFont val="Times New Roman"/>
        <family val="1"/>
      </rPr>
      <t>-</t>
    </r>
    <r>
      <rPr>
        <sz val="12"/>
        <color indexed="8"/>
        <rFont val="標楷體"/>
        <family val="4"/>
        <charset val="136"/>
      </rPr>
      <t>電子資通訊暨智慧醫材採購大會</t>
    </r>
  </si>
  <si>
    <r>
      <rPr>
        <sz val="12"/>
        <color indexed="8"/>
        <rFont val="標楷體"/>
        <family val="4"/>
        <charset val="136"/>
      </rPr>
      <t>土耳其綠色航太媒合會</t>
    </r>
  </si>
  <si>
    <t>9/21-9/23</t>
  </si>
  <si>
    <r>
      <t>2022</t>
    </r>
    <r>
      <rPr>
        <sz val="12"/>
        <color indexed="8"/>
        <rFont val="標楷體"/>
        <family val="4"/>
        <charset val="136"/>
      </rPr>
      <t>年科隆五金展</t>
    </r>
  </si>
  <si>
    <t>9/25-9/28</t>
  </si>
  <si>
    <r>
      <t>2022</t>
    </r>
    <r>
      <rPr>
        <sz val="12"/>
        <color indexed="8"/>
        <rFont val="標楷體"/>
        <family val="4"/>
        <charset val="136"/>
      </rPr>
      <t>年肯亞臺灣週</t>
    </r>
  </si>
  <si>
    <r>
      <t>2022</t>
    </r>
    <r>
      <rPr>
        <sz val="12"/>
        <color indexed="8"/>
        <rFont val="標楷體"/>
        <family val="4"/>
        <charset val="136"/>
      </rPr>
      <t>年拉丁美洲</t>
    </r>
    <r>
      <rPr>
        <sz val="12"/>
        <color indexed="8"/>
        <rFont val="Times New Roman"/>
        <family val="1"/>
      </rPr>
      <t>Hybrid</t>
    </r>
    <r>
      <rPr>
        <sz val="12"/>
        <color indexed="8"/>
        <rFont val="標楷體"/>
        <family val="4"/>
        <charset val="136"/>
      </rPr>
      <t>拓銷團暨拉美臺灣週</t>
    </r>
  </si>
  <si>
    <t>9/27-9/28</t>
  </si>
  <si>
    <r>
      <t>2022</t>
    </r>
    <r>
      <rPr>
        <sz val="12"/>
        <color indexed="8"/>
        <rFont val="標楷體"/>
        <family val="4"/>
        <charset val="136"/>
      </rPr>
      <t>年馬來西亞智慧國家展</t>
    </r>
    <r>
      <rPr>
        <sz val="12"/>
        <color indexed="8"/>
        <rFont val="Times New Roman"/>
        <family val="1"/>
      </rPr>
      <t>(OMO)</t>
    </r>
  </si>
  <si>
    <r>
      <t>2022</t>
    </r>
    <r>
      <rPr>
        <sz val="12"/>
        <color indexed="8"/>
        <rFont val="標楷體"/>
        <family val="4"/>
        <charset val="136"/>
      </rPr>
      <t>年日本消費產品大型</t>
    </r>
    <r>
      <rPr>
        <sz val="12"/>
        <color indexed="8"/>
        <rFont val="Times New Roman"/>
        <family val="1"/>
      </rPr>
      <t>Hybrid</t>
    </r>
    <r>
      <rPr>
        <sz val="12"/>
        <color indexed="8"/>
        <rFont val="標楷體"/>
        <family val="4"/>
        <charset val="136"/>
      </rPr>
      <t>拓銷團</t>
    </r>
  </si>
  <si>
    <t>9/28-9/29</t>
  </si>
  <si>
    <r>
      <t>2022</t>
    </r>
    <r>
      <rPr>
        <sz val="12"/>
        <color indexed="8"/>
        <rFont val="標楷體"/>
        <family val="4"/>
        <charset val="136"/>
      </rPr>
      <t>年印度臺灣形象展</t>
    </r>
  </si>
  <si>
    <t>9/28-9/30</t>
  </si>
  <si>
    <r>
      <t>2022</t>
    </r>
    <r>
      <rPr>
        <sz val="12"/>
        <color indexed="8"/>
        <rFont val="標楷體"/>
        <family val="4"/>
        <charset val="136"/>
      </rPr>
      <t>年線上印度臺灣形象展</t>
    </r>
    <r>
      <rPr>
        <sz val="12"/>
        <color indexed="8"/>
        <rFont val="Times New Roman"/>
        <family val="1"/>
      </rPr>
      <t>-</t>
    </r>
    <r>
      <rPr>
        <sz val="12"/>
        <color indexed="8"/>
        <rFont val="標楷體"/>
        <family val="4"/>
        <charset val="136"/>
      </rPr>
      <t>淨零碳排形象館</t>
    </r>
  </si>
  <si>
    <r>
      <rPr>
        <sz val="12"/>
        <color indexed="8"/>
        <rFont val="標楷體"/>
        <family val="4"/>
        <charset val="136"/>
      </rPr>
      <t>熟手引路！北部非洲市場這樣做</t>
    </r>
  </si>
  <si>
    <r>
      <t>2022</t>
    </r>
    <r>
      <rPr>
        <sz val="12"/>
        <color indexed="8"/>
        <rFont val="標楷體"/>
        <family val="4"/>
        <charset val="136"/>
      </rPr>
      <t>年美國電動車商機訪問團</t>
    </r>
  </si>
  <si>
    <t>10/2-10/9</t>
  </si>
  <si>
    <r>
      <rPr>
        <sz val="12"/>
        <color indexed="8"/>
        <rFont val="標楷體"/>
        <family val="4"/>
        <charset val="136"/>
      </rPr>
      <t>從國際政經情勢看產業脈動</t>
    </r>
  </si>
  <si>
    <r>
      <t>2022</t>
    </r>
    <r>
      <rPr>
        <sz val="12"/>
        <color indexed="8"/>
        <rFont val="標楷體"/>
        <family val="4"/>
        <charset val="136"/>
      </rPr>
      <t>年歐洲商機日</t>
    </r>
  </si>
  <si>
    <r>
      <t>2022</t>
    </r>
    <r>
      <rPr>
        <sz val="12"/>
        <color indexed="8"/>
        <rFont val="標楷體"/>
        <family val="4"/>
        <charset val="136"/>
      </rPr>
      <t>年德國電動車展</t>
    </r>
    <r>
      <rPr>
        <sz val="12"/>
        <color indexed="8"/>
        <rFont val="Times New Roman"/>
        <family val="1"/>
      </rPr>
      <t>-</t>
    </r>
    <r>
      <rPr>
        <sz val="12"/>
        <color indexed="8"/>
        <rFont val="標楷體"/>
        <family val="4"/>
        <charset val="136"/>
      </rPr>
      <t>臺灣電動車解決方案主題館</t>
    </r>
  </si>
  <si>
    <t>10/5-10/7</t>
  </si>
  <si>
    <r>
      <t>2022</t>
    </r>
    <r>
      <rPr>
        <sz val="12"/>
        <color indexed="8"/>
        <rFont val="標楷體"/>
        <family val="4"/>
        <charset val="136"/>
      </rPr>
      <t>年第</t>
    </r>
    <r>
      <rPr>
        <sz val="12"/>
        <color indexed="8"/>
        <rFont val="Times New Roman"/>
        <family val="1"/>
      </rPr>
      <t>8</t>
    </r>
    <r>
      <rPr>
        <sz val="12"/>
        <color indexed="8"/>
        <rFont val="標楷體"/>
        <family val="4"/>
        <charset val="136"/>
      </rPr>
      <t>屆雪蘭莪國際博覽會</t>
    </r>
  </si>
  <si>
    <t>10/6-10/9</t>
  </si>
  <si>
    <r>
      <rPr>
        <sz val="12"/>
        <color indexed="8"/>
        <rFont val="標楷體"/>
        <family val="4"/>
        <charset val="136"/>
      </rPr>
      <t>臺灣生技健康產業赴美國拓銷團</t>
    </r>
  </si>
  <si>
    <t>10/8-10/20</t>
  </si>
  <si>
    <r>
      <t>2022</t>
    </r>
    <r>
      <rPr>
        <sz val="12"/>
        <color indexed="8"/>
        <rFont val="標楷體"/>
        <family val="4"/>
        <charset val="136"/>
      </rPr>
      <t>年臺灣珍奶產業歐洲拓銷團</t>
    </r>
  </si>
  <si>
    <t>10/11-10/13</t>
  </si>
  <si>
    <r>
      <rPr>
        <sz val="12"/>
        <color indexed="8"/>
        <rFont val="標楷體"/>
        <family val="4"/>
        <charset val="136"/>
      </rPr>
      <t>臺日共同拓展第三國市場研討會</t>
    </r>
    <r>
      <rPr>
        <sz val="12"/>
        <color indexed="8"/>
        <rFont val="Times New Roman"/>
        <family val="1"/>
      </rPr>
      <t>(</t>
    </r>
    <r>
      <rPr>
        <sz val="12"/>
        <color indexed="8"/>
        <rFont val="標楷體"/>
        <family val="4"/>
        <charset val="136"/>
      </rPr>
      <t>越南</t>
    </r>
    <r>
      <rPr>
        <sz val="12"/>
        <color indexed="8"/>
        <rFont val="Times New Roman"/>
        <family val="1"/>
      </rPr>
      <t>)</t>
    </r>
  </si>
  <si>
    <r>
      <rPr>
        <sz val="12"/>
        <color indexed="8"/>
        <rFont val="標楷體"/>
        <family val="4"/>
        <charset val="136"/>
      </rPr>
      <t>創新醫療論壇</t>
    </r>
  </si>
  <si>
    <r>
      <t>2022</t>
    </r>
    <r>
      <rPr>
        <sz val="12"/>
        <color indexed="8"/>
        <rFont val="標楷體"/>
        <family val="4"/>
        <charset val="136"/>
      </rPr>
      <t>年美國臺灣形象展</t>
    </r>
    <r>
      <rPr>
        <sz val="12"/>
        <color indexed="8"/>
        <rFont val="Times New Roman"/>
        <family val="1"/>
      </rPr>
      <t xml:space="preserve"> </t>
    </r>
    <r>
      <rPr>
        <sz val="12"/>
        <color indexed="8"/>
        <rFont val="標楷體"/>
        <family val="4"/>
        <charset val="136"/>
      </rPr>
      <t>智慧移動論壇</t>
    </r>
  </si>
  <si>
    <r>
      <t>2022</t>
    </r>
    <r>
      <rPr>
        <sz val="12"/>
        <color indexed="8"/>
        <rFont val="標楷體"/>
        <family val="4"/>
        <charset val="136"/>
      </rPr>
      <t>美國臺灣形象展</t>
    </r>
  </si>
  <si>
    <t>10/12-10/14</t>
  </si>
  <si>
    <r>
      <t>2022</t>
    </r>
    <r>
      <rPr>
        <sz val="12"/>
        <color indexed="8"/>
        <rFont val="標楷體"/>
        <family val="4"/>
        <charset val="136"/>
      </rPr>
      <t>年美國臺灣形象展</t>
    </r>
    <r>
      <rPr>
        <sz val="12"/>
        <color indexed="8"/>
        <rFont val="Times New Roman"/>
        <family val="1"/>
      </rPr>
      <t>-5G</t>
    </r>
    <r>
      <rPr>
        <sz val="12"/>
        <color indexed="8"/>
        <rFont val="標楷體"/>
        <family val="4"/>
        <charset val="136"/>
      </rPr>
      <t>與智慧城市館</t>
    </r>
  </si>
  <si>
    <r>
      <t>2022</t>
    </r>
    <r>
      <rPr>
        <sz val="12"/>
        <color indexed="8"/>
        <rFont val="標楷體"/>
        <family val="4"/>
        <charset val="136"/>
      </rPr>
      <t>美國臺灣形象展</t>
    </r>
    <r>
      <rPr>
        <sz val="12"/>
        <color indexed="8"/>
        <rFont val="Times New Roman"/>
        <family val="1"/>
      </rPr>
      <t>-</t>
    </r>
    <r>
      <rPr>
        <sz val="12"/>
        <color indexed="8"/>
        <rFont val="標楷體"/>
        <family val="4"/>
        <charset val="136"/>
      </rPr>
      <t>智慧車輛主題館</t>
    </r>
  </si>
  <si>
    <r>
      <t>2022</t>
    </r>
    <r>
      <rPr>
        <sz val="12"/>
        <color indexed="8"/>
        <rFont val="標楷體"/>
        <family val="4"/>
        <charset val="136"/>
      </rPr>
      <t>美國臺灣形象展</t>
    </r>
    <r>
      <rPr>
        <sz val="12"/>
        <color indexed="8"/>
        <rFont val="Times New Roman"/>
        <family val="1"/>
      </rPr>
      <t>-</t>
    </r>
    <r>
      <rPr>
        <sz val="12"/>
        <color indexed="8"/>
        <rFont val="標楷體"/>
        <family val="4"/>
        <charset val="136"/>
      </rPr>
      <t>生技醫療館</t>
    </r>
  </si>
  <si>
    <r>
      <rPr>
        <sz val="12"/>
        <color indexed="8"/>
        <rFont val="標楷體"/>
        <family val="4"/>
        <charset val="136"/>
      </rPr>
      <t>「第</t>
    </r>
    <r>
      <rPr>
        <sz val="12"/>
        <color indexed="8"/>
        <rFont val="Times New Roman"/>
        <family val="1"/>
      </rPr>
      <t>1</t>
    </r>
    <r>
      <rPr>
        <sz val="12"/>
        <color indexed="8"/>
        <rFont val="標楷體"/>
        <family val="4"/>
        <charset val="136"/>
      </rPr>
      <t>屆臺印度</t>
    </r>
    <r>
      <rPr>
        <sz val="12"/>
        <color indexed="8"/>
        <rFont val="Times New Roman"/>
        <family val="1"/>
      </rPr>
      <t>CEO</t>
    </r>
    <r>
      <rPr>
        <sz val="12"/>
        <color indexed="8"/>
        <rFont val="標楷體"/>
        <family val="4"/>
        <charset val="136"/>
      </rPr>
      <t>圓桌論壇」說明會</t>
    </r>
    <r>
      <rPr>
        <sz val="12"/>
        <color indexed="8"/>
        <rFont val="Times New Roman"/>
        <family val="1"/>
      </rPr>
      <t xml:space="preserve"> </t>
    </r>
  </si>
  <si>
    <r>
      <t>10/13</t>
    </r>
    <r>
      <rPr>
        <sz val="12"/>
        <color indexed="8"/>
        <rFont val="標楷體"/>
        <family val="4"/>
        <charset val="136"/>
      </rPr>
      <t>、</t>
    </r>
    <r>
      <rPr>
        <sz val="12"/>
        <color indexed="8"/>
        <rFont val="Times New Roman"/>
        <family val="1"/>
      </rPr>
      <t>10/26</t>
    </r>
  </si>
  <si>
    <r>
      <rPr>
        <sz val="12"/>
        <color indexed="8"/>
        <rFont val="標楷體"/>
        <family val="4"/>
        <charset val="136"/>
      </rPr>
      <t>社群行銷工具拓銷全球攻略研討會</t>
    </r>
    <r>
      <rPr>
        <sz val="12"/>
        <color indexed="8"/>
        <rFont val="Times New Roman"/>
        <family val="1"/>
      </rPr>
      <t>-</t>
    </r>
    <r>
      <rPr>
        <sz val="12"/>
        <color indexed="8"/>
        <rFont val="標楷體"/>
        <family val="4"/>
        <charset val="136"/>
      </rPr>
      <t>含花蓮、台東共</t>
    </r>
    <r>
      <rPr>
        <sz val="12"/>
        <color indexed="8"/>
        <rFont val="Times New Roman"/>
        <family val="1"/>
      </rPr>
      <t>2</t>
    </r>
    <r>
      <rPr>
        <sz val="12"/>
        <color indexed="8"/>
        <rFont val="標楷體"/>
        <family val="4"/>
        <charset val="136"/>
      </rPr>
      <t>場次</t>
    </r>
  </si>
  <si>
    <r>
      <t>10/13</t>
    </r>
    <r>
      <rPr>
        <sz val="12"/>
        <color indexed="8"/>
        <rFont val="標楷體"/>
        <family val="4"/>
        <charset val="136"/>
      </rPr>
      <t>、</t>
    </r>
    <r>
      <rPr>
        <sz val="12"/>
        <color indexed="8"/>
        <rFont val="Times New Roman"/>
        <family val="1"/>
      </rPr>
      <t>10/14</t>
    </r>
  </si>
  <si>
    <r>
      <rPr>
        <sz val="12"/>
        <color indexed="8"/>
        <rFont val="標楷體"/>
        <family val="4"/>
        <charset val="136"/>
      </rPr>
      <t>水資源產業政府採購洽談會</t>
    </r>
  </si>
  <si>
    <r>
      <t>2022</t>
    </r>
    <r>
      <rPr>
        <sz val="12"/>
        <color indexed="8"/>
        <rFont val="標楷體"/>
        <family val="4"/>
        <charset val="136"/>
      </rPr>
      <t>年巴黎國際食品展</t>
    </r>
  </si>
  <si>
    <t>10/15-10/19</t>
  </si>
  <si>
    <r>
      <t>2022</t>
    </r>
    <r>
      <rPr>
        <sz val="12"/>
        <color indexed="8"/>
        <rFont val="標楷體"/>
        <family val="4"/>
        <charset val="136"/>
      </rPr>
      <t>年阿拉伯半島智慧方案、汽車零配件、機械中東拓銷團</t>
    </r>
  </si>
  <si>
    <t>10/15-10/27</t>
  </si>
  <si>
    <r>
      <t>2022</t>
    </r>
    <r>
      <rPr>
        <sz val="12"/>
        <color indexed="8"/>
        <rFont val="標楷體"/>
        <family val="4"/>
        <charset val="136"/>
      </rPr>
      <t>年非洲暨中東清真重磅市場大探索</t>
    </r>
    <r>
      <rPr>
        <sz val="12"/>
        <color indexed="8"/>
        <rFont val="Times New Roman"/>
        <family val="1"/>
      </rPr>
      <t>-</t>
    </r>
    <r>
      <rPr>
        <sz val="12"/>
        <color indexed="8"/>
        <rFont val="標楷體"/>
        <family val="4"/>
        <charset val="136"/>
      </rPr>
      <t>線上研討會</t>
    </r>
  </si>
  <si>
    <r>
      <rPr>
        <sz val="12"/>
        <color indexed="8"/>
        <rFont val="標楷體"/>
        <family val="4"/>
        <charset val="136"/>
      </rPr>
      <t>如何選擇海外代理商</t>
    </r>
  </si>
  <si>
    <r>
      <t>2022</t>
    </r>
    <r>
      <rPr>
        <sz val="12"/>
        <color indexed="8"/>
        <rFont val="標楷體"/>
        <family val="4"/>
        <charset val="136"/>
      </rPr>
      <t>年印尼澳紐</t>
    </r>
    <r>
      <rPr>
        <sz val="12"/>
        <color indexed="8"/>
        <rFont val="Times New Roman"/>
        <family val="1"/>
      </rPr>
      <t>Hybrid</t>
    </r>
    <r>
      <rPr>
        <sz val="12"/>
        <color indexed="8"/>
        <rFont val="標楷體"/>
        <family val="4"/>
        <charset val="136"/>
      </rPr>
      <t>拓銷團暨印尼臺灣週</t>
    </r>
  </si>
  <si>
    <t>10/19-10/20</t>
  </si>
  <si>
    <r>
      <t>2022</t>
    </r>
    <r>
      <rPr>
        <sz val="12"/>
        <color indexed="8"/>
        <rFont val="標楷體"/>
        <family val="4"/>
        <charset val="136"/>
      </rPr>
      <t>年杜塞道夫塑橡膠展</t>
    </r>
  </si>
  <si>
    <r>
      <rPr>
        <sz val="12"/>
        <color indexed="8"/>
        <rFont val="標楷體"/>
        <family val="4"/>
        <charset val="136"/>
      </rPr>
      <t>貿協服務說明會，</t>
    </r>
    <r>
      <rPr>
        <sz val="12"/>
        <color indexed="8"/>
        <rFont val="Times New Roman"/>
        <family val="1"/>
      </rPr>
      <t>CEO</t>
    </r>
    <r>
      <rPr>
        <sz val="12"/>
        <color indexed="8"/>
        <rFont val="標楷體"/>
        <family val="4"/>
        <charset val="136"/>
      </rPr>
      <t>班一日快閃</t>
    </r>
  </si>
  <si>
    <r>
      <t>2022</t>
    </r>
    <r>
      <rPr>
        <sz val="12"/>
        <color indexed="8"/>
        <rFont val="標楷體"/>
        <family val="4"/>
        <charset val="136"/>
      </rPr>
      <t>年全球視訊採購大會</t>
    </r>
    <r>
      <rPr>
        <sz val="12"/>
        <color indexed="8"/>
        <rFont val="Times New Roman"/>
        <family val="1"/>
      </rPr>
      <t>-</t>
    </r>
    <r>
      <rPr>
        <sz val="12"/>
        <color indexed="8"/>
        <rFont val="標楷體"/>
        <family val="4"/>
        <charset val="136"/>
      </rPr>
      <t>綠能環保</t>
    </r>
  </si>
  <si>
    <r>
      <t>2022</t>
    </r>
    <r>
      <rPr>
        <sz val="12"/>
        <color indexed="8"/>
        <rFont val="標楷體"/>
        <family val="4"/>
        <charset val="136"/>
      </rPr>
      <t>年非洲暨中東清真重磅市場大探索</t>
    </r>
    <r>
      <rPr>
        <sz val="12"/>
        <color indexed="8"/>
        <rFont val="Times New Roman"/>
        <family val="1"/>
      </rPr>
      <t>-</t>
    </r>
    <r>
      <rPr>
        <sz val="12"/>
        <color indexed="8"/>
        <rFont val="標楷體"/>
        <family val="4"/>
        <charset val="136"/>
      </rPr>
      <t>線上商機日</t>
    </r>
  </si>
  <si>
    <r>
      <rPr>
        <sz val="12"/>
        <color indexed="8"/>
        <rFont val="標楷體"/>
        <family val="4"/>
        <charset val="136"/>
      </rPr>
      <t>臺非企業家聯誼會</t>
    </r>
    <r>
      <rPr>
        <sz val="12"/>
        <color indexed="8"/>
        <rFont val="Times New Roman"/>
        <family val="1"/>
      </rPr>
      <t xml:space="preserve"> - </t>
    </r>
    <r>
      <rPr>
        <sz val="12"/>
        <color indexed="8"/>
        <rFont val="標楷體"/>
        <family val="4"/>
        <charset val="136"/>
      </rPr>
      <t>鏈結非洲供應鏈之策略、挑戰與展望</t>
    </r>
    <r>
      <rPr>
        <sz val="12"/>
        <color indexed="8"/>
        <rFont val="Times New Roman"/>
        <family val="1"/>
      </rPr>
      <t> </t>
    </r>
  </si>
  <si>
    <r>
      <rPr>
        <sz val="12"/>
        <color indexed="8"/>
        <rFont val="標楷體"/>
        <family val="4"/>
        <charset val="136"/>
      </rPr>
      <t>歐洲產業趨勢與拓銷策略</t>
    </r>
  </si>
  <si>
    <r>
      <rPr>
        <sz val="12"/>
        <color indexed="8"/>
        <rFont val="標楷體"/>
        <family val="4"/>
        <charset val="136"/>
      </rPr>
      <t>手機影片行銷研討會</t>
    </r>
  </si>
  <si>
    <r>
      <t>2022</t>
    </r>
    <r>
      <rPr>
        <sz val="12"/>
        <color indexed="8"/>
        <rFont val="標楷體"/>
        <family val="4"/>
        <charset val="136"/>
      </rPr>
      <t>年西歐</t>
    </r>
    <r>
      <rPr>
        <sz val="12"/>
        <color indexed="8"/>
        <rFont val="Times New Roman"/>
        <family val="1"/>
      </rPr>
      <t>Hybrid</t>
    </r>
    <r>
      <rPr>
        <sz val="12"/>
        <color indexed="8"/>
        <rFont val="標楷體"/>
        <family val="4"/>
        <charset val="136"/>
      </rPr>
      <t>拓銷團暨論壇</t>
    </r>
  </si>
  <si>
    <r>
      <rPr>
        <sz val="12"/>
        <color indexed="8"/>
        <rFont val="標楷體"/>
        <family val="4"/>
        <charset val="136"/>
      </rPr>
      <t>「台灣太空產業趨勢」研討會</t>
    </r>
  </si>
  <si>
    <r>
      <rPr>
        <sz val="12"/>
        <color indexed="8"/>
        <rFont val="標楷體"/>
        <family val="4"/>
        <charset val="136"/>
      </rPr>
      <t>歐銀智慧城市商機開發團</t>
    </r>
  </si>
  <si>
    <t>10/26-11/8</t>
  </si>
  <si>
    <r>
      <t>2022</t>
    </r>
    <r>
      <rPr>
        <sz val="12"/>
        <color indexed="8"/>
        <rFont val="標楷體"/>
        <family val="4"/>
        <charset val="136"/>
      </rPr>
      <t>年食品國際通路商採購大會</t>
    </r>
    <r>
      <rPr>
        <sz val="12"/>
        <color indexed="8"/>
        <rFont val="Times New Roman"/>
        <family val="1"/>
      </rPr>
      <t>-</t>
    </r>
    <r>
      <rPr>
        <sz val="12"/>
        <color indexed="8"/>
        <rFont val="標楷體"/>
        <family val="4"/>
        <charset val="136"/>
      </rPr>
      <t>高雄</t>
    </r>
  </si>
  <si>
    <r>
      <rPr>
        <sz val="12"/>
        <color indexed="8"/>
        <rFont val="標楷體"/>
        <family val="4"/>
        <charset val="136"/>
      </rPr>
      <t>新加坡亞洲連鎖加盟暨授權展</t>
    </r>
    <r>
      <rPr>
        <sz val="12"/>
        <color indexed="8"/>
        <rFont val="Times New Roman"/>
        <family val="1"/>
      </rPr>
      <t>-</t>
    </r>
    <r>
      <rPr>
        <sz val="12"/>
        <color indexed="8"/>
        <rFont val="標楷體"/>
        <family val="4"/>
        <charset val="136"/>
      </rPr>
      <t>臺灣智慧連鎖形象館</t>
    </r>
  </si>
  <si>
    <r>
      <rPr>
        <sz val="12"/>
        <color indexed="8"/>
        <rFont val="標楷體"/>
        <family val="4"/>
        <charset val="136"/>
      </rPr>
      <t>立陶宛食品進口洽談會</t>
    </r>
  </si>
  <si>
    <r>
      <rPr>
        <sz val="12"/>
        <color indexed="8"/>
        <rFont val="標楷體"/>
        <family val="4"/>
        <charset val="136"/>
      </rPr>
      <t>元宇宙新世紀科技論壇</t>
    </r>
  </si>
  <si>
    <r>
      <t>2022</t>
    </r>
    <r>
      <rPr>
        <sz val="12"/>
        <color indexed="8"/>
        <rFont val="標楷體"/>
        <family val="4"/>
        <charset val="136"/>
      </rPr>
      <t>年美國汽車售後服務零配件展</t>
    </r>
    <r>
      <rPr>
        <sz val="12"/>
        <color indexed="8"/>
        <rFont val="Times New Roman"/>
        <family val="1"/>
      </rPr>
      <t>(AAPEX)</t>
    </r>
  </si>
  <si>
    <t>11/1-11/3</t>
  </si>
  <si>
    <r>
      <rPr>
        <sz val="12"/>
        <color indexed="8"/>
        <rFont val="標楷體"/>
        <family val="4"/>
        <charset val="136"/>
      </rPr>
      <t>淨零大未來</t>
    </r>
    <r>
      <rPr>
        <sz val="12"/>
        <color indexed="8"/>
        <rFont val="Times New Roman"/>
        <family val="1"/>
      </rPr>
      <t>:</t>
    </r>
    <r>
      <rPr>
        <sz val="12"/>
        <color indexed="8"/>
        <rFont val="標楷體"/>
        <family val="4"/>
        <charset val="136"/>
      </rPr>
      <t>減碳管理與企業實例</t>
    </r>
  </si>
  <si>
    <r>
      <rPr>
        <sz val="12"/>
        <color indexed="8"/>
        <rFont val="標楷體"/>
        <family val="4"/>
        <charset val="136"/>
      </rPr>
      <t>探索數位行銷商機秘境！研討會</t>
    </r>
  </si>
  <si>
    <r>
      <t>2022</t>
    </r>
    <r>
      <rPr>
        <sz val="12"/>
        <color indexed="8"/>
        <rFont val="標楷體"/>
        <family val="4"/>
        <charset val="136"/>
      </rPr>
      <t>中東歐</t>
    </r>
    <r>
      <rPr>
        <sz val="12"/>
        <color indexed="8"/>
        <rFont val="Times New Roman"/>
        <family val="1"/>
      </rPr>
      <t>Hybrid</t>
    </r>
    <r>
      <rPr>
        <sz val="12"/>
        <color indexed="8"/>
        <rFont val="標楷體"/>
        <family val="4"/>
        <charset val="136"/>
      </rPr>
      <t>貿易拓銷團</t>
    </r>
    <r>
      <rPr>
        <sz val="12"/>
        <color indexed="8"/>
        <rFont val="Times New Roman"/>
        <family val="1"/>
      </rPr>
      <t xml:space="preserve"> (</t>
    </r>
    <r>
      <rPr>
        <sz val="12"/>
        <color indexed="8"/>
        <rFont val="標楷體"/>
        <family val="4"/>
        <charset val="136"/>
      </rPr>
      <t>秋季團</t>
    </r>
    <r>
      <rPr>
        <sz val="12"/>
        <color indexed="8"/>
        <rFont val="Times New Roman"/>
        <family val="1"/>
      </rPr>
      <t>)</t>
    </r>
  </si>
  <si>
    <r>
      <rPr>
        <sz val="12"/>
        <color indexed="8"/>
        <rFont val="標楷體"/>
        <family val="4"/>
        <charset val="136"/>
      </rPr>
      <t>第</t>
    </r>
    <r>
      <rPr>
        <sz val="12"/>
        <color indexed="8"/>
        <rFont val="Times New Roman"/>
        <family val="1"/>
      </rPr>
      <t>1</t>
    </r>
    <r>
      <rPr>
        <sz val="12"/>
        <color indexed="8"/>
        <rFont val="標楷體"/>
        <family val="4"/>
        <charset val="136"/>
      </rPr>
      <t>屆臺印度</t>
    </r>
    <r>
      <rPr>
        <sz val="12"/>
        <color indexed="8"/>
        <rFont val="Times New Roman"/>
        <family val="1"/>
      </rPr>
      <t>CEO</t>
    </r>
    <r>
      <rPr>
        <sz val="12"/>
        <color indexed="8"/>
        <rFont val="標楷體"/>
        <family val="4"/>
        <charset val="136"/>
      </rPr>
      <t>論壇</t>
    </r>
  </si>
  <si>
    <r>
      <rPr>
        <sz val="12"/>
        <color indexed="8"/>
        <rFont val="標楷體"/>
        <family val="4"/>
        <charset val="136"/>
      </rPr>
      <t>遊戲商務媒合大會</t>
    </r>
  </si>
  <si>
    <r>
      <rPr>
        <sz val="12"/>
        <color indexed="8"/>
        <rFont val="標楷體"/>
        <family val="4"/>
        <charset val="136"/>
      </rPr>
      <t>「</t>
    </r>
    <r>
      <rPr>
        <sz val="12"/>
        <color indexed="8"/>
        <rFont val="Times New Roman"/>
        <family val="1"/>
      </rPr>
      <t>ESG</t>
    </r>
    <r>
      <rPr>
        <sz val="12"/>
        <color indexed="8"/>
        <rFont val="標楷體"/>
        <family val="4"/>
        <charset val="136"/>
      </rPr>
      <t>企業誠信治理與國際淨零趨勢」研討會</t>
    </r>
  </si>
  <si>
    <r>
      <rPr>
        <sz val="12"/>
        <color indexed="8"/>
        <rFont val="標楷體"/>
        <family val="4"/>
        <charset val="136"/>
      </rPr>
      <t>新創工作坊</t>
    </r>
  </si>
  <si>
    <t>11/8</t>
  </si>
  <si>
    <r>
      <rPr>
        <sz val="12"/>
        <color indexed="8"/>
        <rFont val="標楷體"/>
        <family val="4"/>
        <charset val="136"/>
      </rPr>
      <t>印度市場攻略</t>
    </r>
  </si>
  <si>
    <r>
      <rPr>
        <sz val="12"/>
        <color indexed="8"/>
        <rFont val="標楷體"/>
        <family val="4"/>
        <charset val="136"/>
      </rPr>
      <t>臺立</t>
    </r>
    <r>
      <rPr>
        <sz val="12"/>
        <color indexed="8"/>
        <rFont val="Times New Roman"/>
        <family val="1"/>
      </rPr>
      <t>(</t>
    </r>
    <r>
      <rPr>
        <sz val="12"/>
        <color indexed="8"/>
        <rFont val="標楷體"/>
        <family val="4"/>
        <charset val="136"/>
      </rPr>
      <t>陶宛</t>
    </r>
    <r>
      <rPr>
        <sz val="12"/>
        <color indexed="8"/>
        <rFont val="Times New Roman"/>
        <family val="1"/>
      </rPr>
      <t>)</t>
    </r>
    <r>
      <rPr>
        <sz val="12"/>
        <color indexed="8"/>
        <rFont val="標楷體"/>
        <family val="4"/>
        <charset val="136"/>
      </rPr>
      <t>綠能產業合作說明會</t>
    </r>
  </si>
  <si>
    <r>
      <t>2022</t>
    </r>
    <r>
      <rPr>
        <sz val="12"/>
        <color indexed="8"/>
        <rFont val="標楷體"/>
        <family val="4"/>
        <charset val="136"/>
      </rPr>
      <t>年越南國際包裝及食品加工展</t>
    </r>
  </si>
  <si>
    <r>
      <t>2022</t>
    </r>
    <r>
      <rPr>
        <sz val="12"/>
        <color indexed="8"/>
        <rFont val="標楷體"/>
        <family val="4"/>
        <charset val="136"/>
      </rPr>
      <t>年印尼國際食品飲料展</t>
    </r>
  </si>
  <si>
    <t>11/9-11/12</t>
  </si>
  <si>
    <r>
      <t>2022</t>
    </r>
    <r>
      <rPr>
        <sz val="12"/>
        <color indexed="8"/>
        <rFont val="標楷體"/>
        <family val="4"/>
        <charset val="136"/>
      </rPr>
      <t>年杜塞道夫醫療器材展</t>
    </r>
  </si>
  <si>
    <t>11/14-11/17</t>
  </si>
  <si>
    <r>
      <rPr>
        <sz val="12"/>
        <color indexed="8"/>
        <rFont val="標楷體"/>
        <family val="4"/>
        <charset val="136"/>
      </rPr>
      <t>全球基建在臺洽談暨參訪團</t>
    </r>
  </si>
  <si>
    <r>
      <t>2022</t>
    </r>
    <r>
      <rPr>
        <sz val="12"/>
        <color indexed="8"/>
        <rFont val="標楷體"/>
        <family val="4"/>
        <charset val="136"/>
      </rPr>
      <t>年慕尼黑電子展</t>
    </r>
  </si>
  <si>
    <r>
      <rPr>
        <sz val="12"/>
        <color indexed="8"/>
        <rFont val="標楷體"/>
        <family val="4"/>
        <charset val="136"/>
      </rPr>
      <t>「拓銷國際市場，行銷工具解密」研討會</t>
    </r>
  </si>
  <si>
    <r>
      <rPr>
        <sz val="12"/>
        <color indexed="8"/>
        <rFont val="標楷體"/>
        <family val="4"/>
        <charset val="136"/>
      </rPr>
      <t>智慧冷鏈研討會暨買主媒合洽談會</t>
    </r>
  </si>
  <si>
    <r>
      <t>2022</t>
    </r>
    <r>
      <rPr>
        <sz val="12"/>
        <color indexed="8"/>
        <rFont val="標楷體"/>
        <family val="4"/>
        <charset val="136"/>
      </rPr>
      <t>年埃及國際工具機、金屬加工機械暨焊接設備展型錄展</t>
    </r>
  </si>
  <si>
    <t>11/17-11/20</t>
  </si>
  <si>
    <r>
      <t>2022</t>
    </r>
    <r>
      <rPr>
        <sz val="12"/>
        <color indexed="8"/>
        <rFont val="標楷體"/>
        <family val="4"/>
        <charset val="136"/>
      </rPr>
      <t>年非洲商機日暨臺非企業論壇</t>
    </r>
  </si>
  <si>
    <r>
      <rPr>
        <sz val="12"/>
        <color indexed="8"/>
        <rFont val="標楷體"/>
        <family val="4"/>
        <charset val="136"/>
      </rPr>
      <t xml:space="preserve">西班牙智慧城市展
</t>
    </r>
    <r>
      <rPr>
        <sz val="12"/>
        <color indexed="8"/>
        <rFont val="Times New Roman"/>
        <family val="1"/>
      </rPr>
      <t>(EEN</t>
    </r>
    <r>
      <rPr>
        <sz val="12"/>
        <color indexed="8"/>
        <rFont val="標楷體"/>
        <family val="4"/>
        <charset val="136"/>
      </rPr>
      <t>展中媒合會</t>
    </r>
    <r>
      <rPr>
        <sz val="12"/>
        <color indexed="8"/>
        <rFont val="Times New Roman"/>
        <family val="1"/>
      </rPr>
      <t>)</t>
    </r>
  </si>
  <si>
    <t>11/22-11/24</t>
  </si>
  <si>
    <r>
      <rPr>
        <sz val="12"/>
        <color indexed="8"/>
        <rFont val="標楷體"/>
        <family val="4"/>
        <charset val="136"/>
      </rPr>
      <t>美國市場攻略說明會</t>
    </r>
  </si>
  <si>
    <r>
      <rPr>
        <sz val="12"/>
        <color indexed="8"/>
        <rFont val="標楷體"/>
        <family val="4"/>
        <charset val="136"/>
      </rPr>
      <t>「韌性供應鏈夥伴大會」領袖對談</t>
    </r>
  </si>
  <si>
    <r>
      <rPr>
        <sz val="12"/>
        <color indexed="8"/>
        <rFont val="標楷體"/>
        <family val="4"/>
        <charset val="136"/>
      </rPr>
      <t>韌性供應鏈夥伴大會</t>
    </r>
  </si>
  <si>
    <r>
      <t>2022</t>
    </r>
    <r>
      <rPr>
        <sz val="12"/>
        <color indexed="8"/>
        <rFont val="標楷體"/>
        <family val="4"/>
        <charset val="136"/>
      </rPr>
      <t>年扣件業赴歐洲拓銷團</t>
    </r>
  </si>
  <si>
    <t>11/26-12/7</t>
  </si>
  <si>
    <r>
      <t>2022</t>
    </r>
    <r>
      <rPr>
        <sz val="12"/>
        <color indexed="8"/>
        <rFont val="標楷體"/>
        <family val="4"/>
        <charset val="136"/>
      </rPr>
      <t>年新南向智慧產業經貿訪問團</t>
    </r>
    <r>
      <rPr>
        <sz val="12"/>
        <color indexed="8"/>
        <rFont val="Times New Roman"/>
        <family val="1"/>
      </rPr>
      <t>(</t>
    </r>
    <r>
      <rPr>
        <sz val="12"/>
        <color indexed="8"/>
        <rFont val="標楷體"/>
        <family val="4"/>
        <charset val="136"/>
      </rPr>
      <t>馬來西亞、泰國、越南</t>
    </r>
    <r>
      <rPr>
        <sz val="12"/>
        <color indexed="8"/>
        <rFont val="Times New Roman"/>
        <family val="1"/>
      </rPr>
      <t>)</t>
    </r>
  </si>
  <si>
    <t>11/27-12/7</t>
  </si>
  <si>
    <r>
      <t>2022</t>
    </r>
    <r>
      <rPr>
        <sz val="12"/>
        <color indexed="8"/>
        <rFont val="標楷體"/>
        <family val="4"/>
        <charset val="136"/>
      </rPr>
      <t>年五金產業赴日拓銷團</t>
    </r>
  </si>
  <si>
    <r>
      <rPr>
        <sz val="12"/>
        <color indexed="8"/>
        <rFont val="標楷體"/>
        <family val="4"/>
        <charset val="136"/>
      </rPr>
      <t>一次搞懂</t>
    </r>
    <r>
      <rPr>
        <sz val="12"/>
        <color indexed="8"/>
        <rFont val="Times New Roman"/>
        <family val="1"/>
      </rPr>
      <t xml:space="preserve">! </t>
    </r>
    <r>
      <rPr>
        <sz val="12"/>
        <color indexed="8"/>
        <rFont val="標楷體"/>
        <family val="4"/>
        <charset val="136"/>
      </rPr>
      <t>進出口通關申報與匯率風險</t>
    </r>
    <r>
      <rPr>
        <sz val="12"/>
        <color indexed="8"/>
        <rFont val="Times New Roman"/>
        <family val="1"/>
      </rPr>
      <t xml:space="preserve"> </t>
    </r>
    <r>
      <rPr>
        <sz val="12"/>
        <color indexed="8"/>
        <rFont val="標楷體"/>
        <family val="4"/>
        <charset val="136"/>
      </rPr>
      <t>研討會</t>
    </r>
  </si>
  <si>
    <r>
      <rPr>
        <sz val="12"/>
        <color indexed="8"/>
        <rFont val="標楷體"/>
        <family val="4"/>
        <charset val="136"/>
      </rPr>
      <t>臺灣穆斯林端莊時尚快閃店視訊洽談會</t>
    </r>
  </si>
  <si>
    <r>
      <rPr>
        <sz val="12"/>
        <color indexed="8"/>
        <rFont val="標楷體"/>
        <family val="4"/>
        <charset val="136"/>
      </rPr>
      <t>泰國智慧交通商機開發團</t>
    </r>
  </si>
  <si>
    <t>11/30-12/4</t>
  </si>
  <si>
    <r>
      <rPr>
        <sz val="12"/>
        <color indexed="8"/>
        <rFont val="標楷體"/>
        <family val="4"/>
        <charset val="136"/>
      </rPr>
      <t>台灣經貿網</t>
    </r>
    <r>
      <rPr>
        <sz val="12"/>
        <color indexed="8"/>
        <rFont val="Times New Roman"/>
        <family val="1"/>
      </rPr>
      <t xml:space="preserve"> x eBay</t>
    </r>
    <r>
      <rPr>
        <sz val="12"/>
        <color indexed="8"/>
        <rFont val="標楷體"/>
        <family val="4"/>
        <charset val="136"/>
      </rPr>
      <t>大賣家全球接單秘技大公開</t>
    </r>
  </si>
  <si>
    <r>
      <t>8</t>
    </r>
    <r>
      <rPr>
        <sz val="12"/>
        <color indexed="8"/>
        <rFont val="標楷體"/>
        <family val="4"/>
        <charset val="136"/>
      </rPr>
      <t>秒品牌吸睛定律</t>
    </r>
    <r>
      <rPr>
        <sz val="12"/>
        <color indexed="8"/>
        <rFont val="Times New Roman"/>
        <family val="1"/>
      </rPr>
      <t xml:space="preserve">! </t>
    </r>
    <r>
      <rPr>
        <sz val="12"/>
        <color indexed="8"/>
        <rFont val="標楷體"/>
        <family val="4"/>
        <charset val="136"/>
      </rPr>
      <t>國際會展行銷的致勝關鍵</t>
    </r>
    <r>
      <rPr>
        <sz val="12"/>
        <color indexed="8"/>
        <rFont val="Times New Roman"/>
        <family val="1"/>
      </rPr>
      <t>!</t>
    </r>
  </si>
  <si>
    <r>
      <t>2022</t>
    </r>
    <r>
      <rPr>
        <sz val="12"/>
        <color indexed="8"/>
        <rFont val="標楷體"/>
        <family val="4"/>
        <charset val="136"/>
      </rPr>
      <t>年亞太商機日</t>
    </r>
  </si>
  <si>
    <r>
      <t>2022</t>
    </r>
    <r>
      <rPr>
        <sz val="12"/>
        <color indexed="8"/>
        <rFont val="標楷體"/>
        <family val="4"/>
        <charset val="136"/>
      </rPr>
      <t>年日本顯示器製造展及高機能材料展</t>
    </r>
  </si>
  <si>
    <t>12/7-12/9</t>
  </si>
  <si>
    <r>
      <t>2022</t>
    </r>
    <r>
      <rPr>
        <sz val="12"/>
        <color indexed="8"/>
        <rFont val="標楷體"/>
        <family val="4"/>
        <charset val="136"/>
      </rPr>
      <t>年臺馬穆斯林友善環境線上座談會</t>
    </r>
  </si>
  <si>
    <r>
      <rPr>
        <sz val="12"/>
        <rFont val="標楷體"/>
        <family val="4"/>
        <charset val="136"/>
      </rPr>
      <t>舉辦方式代碼</t>
    </r>
    <r>
      <rPr>
        <sz val="12"/>
        <rFont val="Times New Roman"/>
        <family val="1"/>
      </rPr>
      <t>—1:</t>
    </r>
    <r>
      <rPr>
        <sz val="12"/>
        <rFont val="標楷體"/>
        <family val="4"/>
        <charset val="136"/>
      </rPr>
      <t>實體、</t>
    </r>
    <r>
      <rPr>
        <sz val="12"/>
        <rFont val="Times New Roman"/>
        <family val="1"/>
      </rPr>
      <t>2:</t>
    </r>
    <r>
      <rPr>
        <sz val="12"/>
        <rFont val="標楷體"/>
        <family val="4"/>
        <charset val="136"/>
      </rPr>
      <t>線上、</t>
    </r>
    <r>
      <rPr>
        <sz val="12"/>
        <rFont val="Times New Roman"/>
        <family val="1"/>
      </rPr>
      <t>3:</t>
    </r>
    <r>
      <rPr>
        <sz val="12"/>
        <rFont val="標楷體"/>
        <family val="4"/>
        <charset val="136"/>
      </rPr>
      <t>實體與線上混合。</t>
    </r>
    <phoneticPr fontId="6" type="noConversion"/>
  </si>
  <si>
    <t>中華民國對外貿易發展協會(推廣貿易工作計畫)</t>
  </si>
  <si>
    <t>9/7-9/8</t>
  </si>
  <si>
    <r>
      <t>2022</t>
    </r>
    <r>
      <rPr>
        <sz val="12"/>
        <color indexed="8"/>
        <rFont val="標楷體"/>
        <family val="4"/>
        <charset val="136"/>
      </rPr>
      <t>年臺灣食品全球</t>
    </r>
    <r>
      <rPr>
        <sz val="12"/>
        <color indexed="8"/>
        <rFont val="Times New Roman"/>
        <family val="1"/>
      </rPr>
      <t>GO</t>
    </r>
    <r>
      <rPr>
        <sz val="12"/>
        <color indexed="8"/>
        <rFont val="Segoe UI Symbol"/>
        <family val="2"/>
      </rPr>
      <t>─</t>
    </r>
    <r>
      <rPr>
        <sz val="12"/>
        <color indexed="8"/>
        <rFont val="標楷體"/>
        <family val="4"/>
        <charset val="136"/>
      </rPr>
      <t>韓國通路商展售促銷會</t>
    </r>
    <phoneticPr fontId="6" type="noConversion"/>
  </si>
  <si>
    <t>10/3-10/9</t>
  </si>
  <si>
    <r>
      <t>2022</t>
    </r>
    <r>
      <rPr>
        <sz val="12"/>
        <color indexed="8"/>
        <rFont val="標楷體"/>
        <family val="4"/>
        <charset val="136"/>
      </rPr>
      <t>年臺灣食品全球</t>
    </r>
    <r>
      <rPr>
        <sz val="12"/>
        <color indexed="8"/>
        <rFont val="Times New Roman"/>
        <family val="1"/>
      </rPr>
      <t>GO</t>
    </r>
    <r>
      <rPr>
        <sz val="12"/>
        <color indexed="8"/>
        <rFont val="標楷體"/>
        <family val="4"/>
        <charset val="136"/>
      </rPr>
      <t>─韓國通路商展售促銷會暨線上線下大促銷</t>
    </r>
  </si>
  <si>
    <t>11/18-12/11</t>
  </si>
  <si>
    <t>精密機械研究發展中心</t>
  </si>
  <si>
    <r>
      <rPr>
        <sz val="12"/>
        <color indexed="10"/>
        <rFont val="標楷體"/>
        <family val="4"/>
        <charset val="136"/>
      </rPr>
      <t>線上形象館</t>
    </r>
    <phoneticPr fontId="6" type="noConversion"/>
  </si>
  <si>
    <r>
      <t>4/28</t>
    </r>
    <r>
      <rPr>
        <sz val="12"/>
        <color indexed="8"/>
        <rFont val="標楷體"/>
        <family val="4"/>
        <charset val="136"/>
      </rPr>
      <t>、</t>
    </r>
    <r>
      <rPr>
        <sz val="12"/>
        <color indexed="8"/>
        <rFont val="Times New Roman"/>
        <family val="1"/>
      </rPr>
      <t>6/22</t>
    </r>
    <r>
      <rPr>
        <sz val="12"/>
        <color indexed="8"/>
        <rFont val="標楷體"/>
        <family val="4"/>
        <charset val="136"/>
      </rPr>
      <t>、</t>
    </r>
    <r>
      <rPr>
        <sz val="12"/>
        <color indexed="8"/>
        <rFont val="Times New Roman"/>
        <family val="1"/>
      </rPr>
      <t>9/12</t>
    </r>
    <r>
      <rPr>
        <sz val="12"/>
        <color indexed="8"/>
        <rFont val="標楷體"/>
        <family val="4"/>
        <charset val="136"/>
      </rPr>
      <t>、</t>
    </r>
    <r>
      <rPr>
        <sz val="12"/>
        <color indexed="8"/>
        <rFont val="Times New Roman"/>
        <family val="1"/>
      </rPr>
      <t>10/22</t>
    </r>
    <r>
      <rPr>
        <sz val="12"/>
        <color indexed="8"/>
        <rFont val="標楷體"/>
        <family val="4"/>
        <charset val="136"/>
      </rPr>
      <t>、</t>
    </r>
    <r>
      <rPr>
        <sz val="12"/>
        <color indexed="8"/>
        <rFont val="Times New Roman"/>
        <family val="1"/>
      </rPr>
      <t>11/15</t>
    </r>
  </si>
  <si>
    <r>
      <t>6/24</t>
    </r>
    <r>
      <rPr>
        <sz val="12"/>
        <rFont val="標楷體"/>
        <family val="4"/>
        <charset val="136"/>
      </rPr>
      <t>、</t>
    </r>
    <r>
      <rPr>
        <sz val="12"/>
        <rFont val="Times New Roman"/>
        <family val="1"/>
      </rPr>
      <t>10/19</t>
    </r>
    <r>
      <rPr>
        <sz val="12"/>
        <rFont val="標楷體"/>
        <family val="4"/>
        <charset val="136"/>
      </rPr>
      <t>、</t>
    </r>
    <r>
      <rPr>
        <sz val="12"/>
        <rFont val="Times New Roman"/>
        <family val="1"/>
      </rPr>
      <t>11/16</t>
    </r>
  </si>
  <si>
    <r>
      <t xml:space="preserve">IMTS 2022 </t>
    </r>
    <r>
      <rPr>
        <sz val="12"/>
        <color indexed="10"/>
        <rFont val="標楷體"/>
        <family val="4"/>
        <charset val="136"/>
      </rPr>
      <t>美國芝加哥工具機展</t>
    </r>
    <phoneticPr fontId="6" type="noConversion"/>
  </si>
  <si>
    <t>拓銷活動舉辦方式</t>
    <phoneticPr fontId="6" type="noConversion"/>
  </si>
  <si>
    <t>舉辦方式</t>
    <phoneticPr fontId="6" type="noConversion"/>
  </si>
  <si>
    <t>實體</t>
    <phoneticPr fontId="6" type="noConversion"/>
  </si>
  <si>
    <t>線上</t>
    <phoneticPr fontId="6" type="noConversion"/>
  </si>
  <si>
    <t>實體與線上混合</t>
    <phoneticPr fontId="6" type="noConversion"/>
  </si>
  <si>
    <t>我國貿易管理規定暨國際出口管理現況說明會</t>
    <phoneticPr fontId="6" type="noConversion"/>
  </si>
  <si>
    <r>
      <t>2/24</t>
    </r>
    <r>
      <rPr>
        <sz val="12"/>
        <rFont val="標楷體"/>
        <family val="4"/>
        <charset val="136"/>
      </rPr>
      <t>、</t>
    </r>
    <r>
      <rPr>
        <sz val="12"/>
        <rFont val="Times New Roman"/>
        <family val="1"/>
      </rPr>
      <t>3/15</t>
    </r>
    <r>
      <rPr>
        <sz val="12"/>
        <rFont val="標楷體"/>
        <family val="4"/>
        <charset val="136"/>
      </rPr>
      <t>、</t>
    </r>
    <r>
      <rPr>
        <sz val="12"/>
        <rFont val="Times New Roman"/>
        <family val="1"/>
      </rPr>
      <t>3/29</t>
    </r>
    <r>
      <rPr>
        <sz val="12"/>
        <rFont val="標楷體"/>
        <family val="4"/>
        <charset val="136"/>
      </rPr>
      <t>、</t>
    </r>
    <r>
      <rPr>
        <sz val="12"/>
        <rFont val="Times New Roman"/>
        <family val="1"/>
      </rPr>
      <t>4/1</t>
    </r>
  </si>
  <si>
    <t>中正大學Ｘ新南向拓銷專案數位行銷</t>
    <phoneticPr fontId="6" type="noConversion"/>
  </si>
  <si>
    <r>
      <t>5/31</t>
    </r>
    <r>
      <rPr>
        <sz val="12"/>
        <rFont val="標楷體"/>
        <family val="4"/>
        <charset val="136"/>
      </rPr>
      <t>、</t>
    </r>
    <r>
      <rPr>
        <sz val="12"/>
        <rFont val="Times New Roman"/>
        <family val="1"/>
      </rPr>
      <t>8/25</t>
    </r>
    <r>
      <rPr>
        <sz val="12"/>
        <rFont val="標楷體"/>
        <family val="4"/>
        <charset val="136"/>
      </rPr>
      <t>、</t>
    </r>
    <r>
      <rPr>
        <sz val="12"/>
        <rFont val="Times New Roman"/>
        <family val="1"/>
      </rPr>
      <t>9/29</t>
    </r>
    <r>
      <rPr>
        <sz val="12"/>
        <rFont val="標楷體"/>
        <family val="4"/>
        <charset val="136"/>
      </rPr>
      <t>、</t>
    </r>
    <r>
      <rPr>
        <sz val="12"/>
        <rFont val="Times New Roman"/>
        <family val="1"/>
      </rPr>
      <t>10/20</t>
    </r>
  </si>
  <si>
    <r>
      <t>2/21</t>
    </r>
    <r>
      <rPr>
        <sz val="12"/>
        <rFont val="標楷體"/>
        <family val="4"/>
        <charset val="136"/>
      </rPr>
      <t>、</t>
    </r>
    <r>
      <rPr>
        <sz val="12"/>
        <rFont val="Times New Roman"/>
        <family val="1"/>
      </rPr>
      <t>4/29</t>
    </r>
    <r>
      <rPr>
        <sz val="12"/>
        <rFont val="標楷體"/>
        <family val="4"/>
        <charset val="136"/>
      </rPr>
      <t>、</t>
    </r>
    <r>
      <rPr>
        <sz val="12"/>
        <rFont val="Times New Roman"/>
        <family val="1"/>
      </rPr>
      <t>8/25</t>
    </r>
    <r>
      <rPr>
        <sz val="12"/>
        <rFont val="標楷體"/>
        <family val="4"/>
        <charset val="136"/>
      </rPr>
      <t>、</t>
    </r>
    <r>
      <rPr>
        <sz val="12"/>
        <rFont val="Times New Roman"/>
        <family val="1"/>
      </rPr>
      <t>9/27</t>
    </r>
    <r>
      <rPr>
        <sz val="12"/>
        <rFont val="標楷體"/>
        <family val="4"/>
        <charset val="136"/>
      </rPr>
      <t>、</t>
    </r>
    <r>
      <rPr>
        <sz val="12"/>
        <rFont val="Times New Roman"/>
        <family val="1"/>
      </rPr>
      <t>11/24</t>
    </r>
  </si>
  <si>
    <r>
      <t>7/7</t>
    </r>
    <r>
      <rPr>
        <sz val="12"/>
        <rFont val="標楷體"/>
        <family val="4"/>
        <charset val="136"/>
      </rPr>
      <t>、</t>
    </r>
    <r>
      <rPr>
        <sz val="12"/>
        <rFont val="Times New Roman"/>
        <family val="1"/>
      </rPr>
      <t>7/14</t>
    </r>
    <r>
      <rPr>
        <sz val="12"/>
        <rFont val="標楷體"/>
        <family val="4"/>
        <charset val="136"/>
      </rPr>
      <t>、</t>
    </r>
    <r>
      <rPr>
        <sz val="12"/>
        <rFont val="Times New Roman"/>
        <family val="1"/>
      </rPr>
      <t>7/21</t>
    </r>
    <r>
      <rPr>
        <sz val="12"/>
        <rFont val="標楷體"/>
        <family val="4"/>
        <charset val="136"/>
      </rPr>
      <t>、</t>
    </r>
    <r>
      <rPr>
        <sz val="12"/>
        <rFont val="Times New Roman"/>
        <family val="1"/>
      </rPr>
      <t>7/28</t>
    </r>
    <r>
      <rPr>
        <sz val="12"/>
        <rFont val="標楷體"/>
        <family val="4"/>
        <charset val="136"/>
      </rPr>
      <t>、</t>
    </r>
    <r>
      <rPr>
        <sz val="12"/>
        <rFont val="Times New Roman"/>
        <family val="1"/>
      </rPr>
      <t>8/4</t>
    </r>
    <r>
      <rPr>
        <sz val="12"/>
        <rFont val="標楷體"/>
        <family val="4"/>
        <charset val="136"/>
      </rPr>
      <t>、</t>
    </r>
    <r>
      <rPr>
        <sz val="12"/>
        <rFont val="Times New Roman"/>
        <family val="1"/>
      </rPr>
      <t>8/11</t>
    </r>
  </si>
  <si>
    <r>
      <t>5-12</t>
    </r>
    <r>
      <rPr>
        <sz val="12"/>
        <rFont val="標楷體"/>
        <family val="4"/>
        <charset val="136"/>
      </rPr>
      <t>月</t>
    </r>
  </si>
  <si>
    <r>
      <t>5-10</t>
    </r>
    <r>
      <rPr>
        <sz val="12"/>
        <rFont val="標楷體"/>
        <family val="4"/>
        <charset val="136"/>
      </rPr>
      <t>月</t>
    </r>
  </si>
  <si>
    <r>
      <t>5-8</t>
    </r>
    <r>
      <rPr>
        <sz val="12"/>
        <rFont val="標楷體"/>
        <family val="4"/>
        <charset val="136"/>
      </rPr>
      <t>月</t>
    </r>
  </si>
  <si>
    <r>
      <t>5/25</t>
    </r>
    <r>
      <rPr>
        <sz val="12"/>
        <rFont val="標楷體"/>
        <family val="4"/>
        <charset val="136"/>
      </rPr>
      <t>、</t>
    </r>
    <r>
      <rPr>
        <sz val="12"/>
        <rFont val="Times New Roman"/>
        <family val="1"/>
      </rPr>
      <t>5/26</t>
    </r>
    <r>
      <rPr>
        <sz val="12"/>
        <rFont val="標楷體"/>
        <family val="4"/>
        <charset val="136"/>
      </rPr>
      <t>、</t>
    </r>
    <r>
      <rPr>
        <sz val="12"/>
        <rFont val="Times New Roman"/>
        <family val="1"/>
      </rPr>
      <t>6/1</t>
    </r>
  </si>
  <si>
    <r>
      <t>6/6</t>
    </r>
    <r>
      <rPr>
        <sz val="12"/>
        <rFont val="標楷體"/>
        <family val="4"/>
        <charset val="136"/>
      </rPr>
      <t>、</t>
    </r>
    <r>
      <rPr>
        <sz val="12"/>
        <rFont val="Times New Roman"/>
        <family val="1"/>
      </rPr>
      <t>10/28</t>
    </r>
  </si>
  <si>
    <r>
      <t>9/1</t>
    </r>
    <r>
      <rPr>
        <sz val="12"/>
        <rFont val="標楷體"/>
        <family val="4"/>
        <charset val="136"/>
      </rPr>
      <t>、</t>
    </r>
    <r>
      <rPr>
        <sz val="12"/>
        <rFont val="Times New Roman"/>
        <family val="1"/>
      </rPr>
      <t>9/7</t>
    </r>
  </si>
  <si>
    <r>
      <t>3/23</t>
    </r>
    <r>
      <rPr>
        <sz val="12"/>
        <rFont val="標楷體"/>
        <family val="4"/>
        <charset val="136"/>
      </rPr>
      <t>、</t>
    </r>
    <r>
      <rPr>
        <sz val="12"/>
        <rFont val="Times New Roman"/>
        <family val="1"/>
      </rPr>
      <t>3/29</t>
    </r>
    <r>
      <rPr>
        <sz val="12"/>
        <rFont val="標楷體"/>
        <family val="4"/>
        <charset val="136"/>
      </rPr>
      <t>、</t>
    </r>
    <r>
      <rPr>
        <sz val="12"/>
        <rFont val="Times New Roman"/>
        <family val="1"/>
      </rPr>
      <t>4/1</t>
    </r>
  </si>
  <si>
    <r>
      <rPr>
        <sz val="12"/>
        <rFont val="標楷體"/>
        <family val="4"/>
        <charset val="136"/>
      </rPr>
      <t>第</t>
    </r>
    <r>
      <rPr>
        <sz val="12"/>
        <rFont val="Times New Roman"/>
        <family val="1"/>
      </rPr>
      <t>31</t>
    </r>
    <r>
      <rPr>
        <sz val="12"/>
        <rFont val="標楷體"/>
        <family val="4"/>
        <charset val="136"/>
      </rPr>
      <t>屆台灣精品獎頒獎典禮</t>
    </r>
    <phoneticPr fontId="6" type="noConversion"/>
  </si>
  <si>
    <t>清真產業諮詢服務列車</t>
    <phoneticPr fontId="6" type="noConversion"/>
  </si>
  <si>
    <t>國際貿易糾紛案例分析線上研討會</t>
    <phoneticPr fontId="6" type="noConversion"/>
  </si>
  <si>
    <t>行銷策略的基礎：消費者需求</t>
    <phoneticPr fontId="6" type="noConversion"/>
  </si>
  <si>
    <t>亞銀商機說明會</t>
    <phoneticPr fontId="6" type="noConversion"/>
  </si>
  <si>
    <r>
      <rPr>
        <sz val="12"/>
        <color indexed="8"/>
        <rFont val="標楷體"/>
        <family val="4"/>
        <charset val="136"/>
      </rPr>
      <t>聚焦</t>
    </r>
    <r>
      <rPr>
        <sz val="12"/>
        <color indexed="8"/>
        <rFont val="Times New Roman"/>
        <family val="1"/>
      </rPr>
      <t>B2B</t>
    </r>
    <r>
      <rPr>
        <sz val="12"/>
        <color indexed="8"/>
        <rFont val="標楷體"/>
        <family val="4"/>
        <charset val="136"/>
      </rPr>
      <t>業務開發與管理策略</t>
    </r>
    <phoneticPr fontId="6" type="noConversion"/>
  </si>
  <si>
    <r>
      <t>2022 DATE SUMMIT</t>
    </r>
    <r>
      <rPr>
        <sz val="12"/>
        <color indexed="8"/>
        <rFont val="標楷體"/>
        <family val="4"/>
        <charset val="136"/>
      </rPr>
      <t>數位商務大趨勢國際</t>
    </r>
    <r>
      <rPr>
        <sz val="12"/>
        <color indexed="8"/>
        <rFont val="標楷體"/>
        <family val="4"/>
        <charset val="136"/>
      </rPr>
      <t>論</t>
    </r>
    <r>
      <rPr>
        <sz val="12"/>
        <color indexed="8"/>
        <rFont val="標楷體"/>
        <family val="4"/>
        <charset val="136"/>
      </rPr>
      <t>壇</t>
    </r>
    <phoneticPr fontId="6" type="noConversion"/>
  </si>
  <si>
    <t>非洲市場研討會</t>
    <phoneticPr fontId="6" type="noConversion"/>
  </si>
  <si>
    <t>Taiwan trade x Google x Amazon 50 Brands to watch</t>
    <phoneticPr fontId="6" type="noConversion"/>
  </si>
  <si>
    <t>後疫情時代從全球市場趨勢與佈局研討會</t>
    <phoneticPr fontId="6" type="noConversion"/>
  </si>
  <si>
    <r>
      <rPr>
        <sz val="12"/>
        <rFont val="標楷體"/>
        <family val="4"/>
        <charset val="136"/>
      </rPr>
      <t>線上論壇</t>
    </r>
    <phoneticPr fontId="6" type="noConversion"/>
  </si>
  <si>
    <r>
      <rPr>
        <b/>
        <sz val="18"/>
        <color indexed="8"/>
        <rFont val="標楷體"/>
        <family val="4"/>
        <charset val="136"/>
      </rPr>
      <t>貿易</t>
    </r>
    <r>
      <rPr>
        <b/>
        <sz val="18"/>
        <color indexed="8"/>
        <rFont val="標楷體"/>
        <family val="4"/>
        <charset val="136"/>
      </rPr>
      <t>署</t>
    </r>
    <r>
      <rPr>
        <b/>
        <sz val="18"/>
        <color indexed="8"/>
        <rFont val="標楷體"/>
        <family val="4"/>
        <charset val="136"/>
      </rPr>
      <t xml:space="preserve">委託辦理之各項展覽、培訓及研討會等業務參加人員男女比例統計表
</t>
    </r>
    <r>
      <rPr>
        <b/>
        <sz val="18"/>
        <color indexed="8"/>
        <rFont val="Times New Roman"/>
        <family val="1"/>
      </rPr>
      <t xml:space="preserve">The various exhibitions, training and seminars and other business statistics proportion of men and women participants - entrusted to handle by International Trade Administration  </t>
    </r>
    <phoneticPr fontId="6" type="noConversion"/>
  </si>
  <si>
    <r>
      <rPr>
        <b/>
        <sz val="12"/>
        <color indexed="8"/>
        <rFont val="標楷體"/>
        <family val="4"/>
        <charset val="136"/>
      </rPr>
      <t>中華民國</t>
    </r>
    <r>
      <rPr>
        <b/>
        <sz val="12"/>
        <color indexed="8"/>
        <rFont val="Times New Roman"/>
        <family val="1"/>
      </rPr>
      <t>112</t>
    </r>
    <r>
      <rPr>
        <b/>
        <sz val="12"/>
        <color indexed="8"/>
        <rFont val="標楷體"/>
        <family val="4"/>
        <charset val="136"/>
      </rPr>
      <t xml:space="preserve">年度
</t>
    </r>
    <r>
      <rPr>
        <b/>
        <sz val="12"/>
        <color indexed="8"/>
        <rFont val="Times New Roman"/>
        <family val="1"/>
      </rPr>
      <t>2023</t>
    </r>
    <phoneticPr fontId="6" type="noConversion"/>
  </si>
  <si>
    <r>
      <rPr>
        <sz val="12"/>
        <rFont val="標楷體"/>
        <family val="4"/>
        <charset val="136"/>
      </rPr>
      <t>總計</t>
    </r>
    <r>
      <rPr>
        <sz val="12"/>
        <rFont val="Times New Roman"/>
        <family val="1"/>
      </rPr>
      <t xml:space="preserve">  Grand Total</t>
    </r>
    <phoneticPr fontId="6" type="noConversion"/>
  </si>
  <si>
    <t>群策公關顧問有限公司</t>
    <phoneticPr fontId="6" type="noConversion"/>
  </si>
  <si>
    <t>國際貿易糾紛案例解析研討會-共2場次</t>
    <phoneticPr fontId="6" type="noConversion"/>
  </si>
  <si>
    <t>4/19、9/20</t>
    <phoneticPr fontId="6" type="noConversion"/>
  </si>
  <si>
    <t>出口人申請自行車原產地證明書注意事項研討會</t>
    <phoneticPr fontId="6" type="noConversion"/>
  </si>
  <si>
    <t>輸出入管理說明會</t>
    <phoneticPr fontId="6" type="noConversion"/>
  </si>
  <si>
    <t>社團法人台灣電子設備協會</t>
    <phoneticPr fontId="6" type="noConversion"/>
  </si>
  <si>
    <t>臺馬智慧製造論壇</t>
    <phoneticPr fontId="6" type="noConversion"/>
  </si>
  <si>
    <t>9/19</t>
    <phoneticPr fontId="6" type="noConversion"/>
  </si>
  <si>
    <t>台經院</t>
    <phoneticPr fontId="6" type="noConversion"/>
  </si>
  <si>
    <t>美國經貿政策發展趨勢與亞太經濟展望座談會</t>
    <phoneticPr fontId="6" type="noConversion"/>
  </si>
  <si>
    <t xml:space="preserve">3/21 </t>
    <phoneticPr fontId="6" type="noConversion"/>
  </si>
  <si>
    <t>臺美TTIC儲能產業合作論壇</t>
    <phoneticPr fontId="6" type="noConversion"/>
  </si>
  <si>
    <t>臺美TTIC智慧製造資安韌性座談會</t>
    <phoneticPr fontId="6" type="noConversion"/>
  </si>
  <si>
    <t xml:space="preserve">臺美TTIC化合物半導體應用發展座談會 </t>
    <phoneticPr fontId="6" type="noConversion"/>
  </si>
  <si>
    <t>臺美TTIC電動車合作契機座談會</t>
    <phoneticPr fontId="6" type="noConversion"/>
  </si>
  <si>
    <t>臺歐盟商務與產業聚落論壇暨媒合會</t>
    <phoneticPr fontId="6" type="noConversion"/>
  </si>
  <si>
    <t>5/31</t>
    <phoneticPr fontId="6" type="noConversion"/>
  </si>
  <si>
    <t>財團法人工業技術研究院</t>
    <phoneticPr fontId="6" type="noConversion"/>
  </si>
  <si>
    <t>軍商兩用清單貨品鑑識暨鑑定實務說明會</t>
    <phoneticPr fontId="6" type="noConversion"/>
  </si>
  <si>
    <t>企業內部出口管控制度宣導說明會</t>
  </si>
  <si>
    <t>戰略性高科技貨品鑑定收費機制宣導說明會</t>
    <phoneticPr fontId="6" type="noConversion"/>
  </si>
  <si>
    <t>財團法人資訊工業策進會</t>
    <phoneticPr fontId="6" type="noConversion"/>
  </si>
  <si>
    <t>歐盟出口管制宣導會</t>
    <phoneticPr fontId="6" type="noConversion"/>
  </si>
  <si>
    <t>5/24</t>
    <phoneticPr fontId="6" type="noConversion"/>
  </si>
  <si>
    <t>美國出口管制與制裁規範工作坊</t>
    <phoneticPr fontId="6" type="noConversion"/>
  </si>
  <si>
    <t>8/23、8/25</t>
    <phoneticPr fontId="6" type="noConversion"/>
  </si>
  <si>
    <t>商研院(新南向市場創新行銷計畫)</t>
    <phoneticPr fontId="6" type="noConversion"/>
  </si>
  <si>
    <t>112年新南向創新行銷計畫－年度拓銷資源說明會-含高雄、臺中、臺北3場，共5場次</t>
    <phoneticPr fontId="6" type="noConversion"/>
  </si>
  <si>
    <t>2/8、2/9、2/10、2/17、3/6</t>
    <phoneticPr fontId="6" type="noConversion"/>
  </si>
  <si>
    <t>「跨域整合發表會」</t>
    <phoneticPr fontId="6" type="noConversion"/>
  </si>
  <si>
    <t>新南向跨產業聯誼會</t>
    <phoneticPr fontId="6" type="noConversion"/>
  </si>
  <si>
    <t>第17屆金融與經濟政策研討會</t>
    <phoneticPr fontId="6" type="noConversion"/>
  </si>
  <si>
    <t>臺馬清真產業論壇</t>
    <phoneticPr fontId="6" type="noConversion"/>
  </si>
  <si>
    <t>新北市工業會計畫分享</t>
    <phoneticPr fontId="6" type="noConversion"/>
  </si>
  <si>
    <t>財團法人保險事業發展中心計畫分享</t>
    <phoneticPr fontId="6" type="noConversion"/>
  </si>
  <si>
    <t>新南向跨產業聯誼會-永續貿易交流會議</t>
    <phoneticPr fontId="6" type="noConversion"/>
  </si>
  <si>
    <t>新南向跨產業聯誼會-「遠距工具選用策略-全球買家溝通無距離」</t>
    <phoneticPr fontId="6" type="noConversion"/>
  </si>
  <si>
    <t>新南向跨產業聯誼會-「內容行銷怎麼做 ？ 產品介紹更生動！」</t>
    <phoneticPr fontId="6" type="noConversion"/>
  </si>
  <si>
    <t>9/26</t>
    <phoneticPr fontId="6" type="noConversion"/>
  </si>
  <si>
    <t>淡江國企系EMBA分享國際推廣經驗</t>
    <phoneticPr fontId="6" type="noConversion"/>
  </si>
  <si>
    <t>BNI白金商會商情分享活動</t>
    <phoneticPr fontId="6" type="noConversion"/>
  </si>
  <si>
    <t>台北市進出口商業同業公會
(112年度國際經貿青年培力計畫)</t>
    <phoneticPr fontId="6" type="noConversion"/>
  </si>
  <si>
    <t>國際經貿人才培力課程</t>
    <phoneticPr fontId="6" type="noConversion"/>
  </si>
  <si>
    <t>3/24、3/28、4/18、4/19、4/26、4/27、5/3、5/10、5/18、5/29</t>
    <phoneticPr fontId="6" type="noConversion"/>
  </si>
  <si>
    <t>國際經貿菁英研習營</t>
    <phoneticPr fontId="6" type="noConversion"/>
  </si>
  <si>
    <t>6/15-16、6/20-21、6/28-29</t>
    <phoneticPr fontId="6" type="noConversion"/>
  </si>
  <si>
    <t>經貿青年校園列車</t>
    <phoneticPr fontId="6" type="noConversion"/>
  </si>
  <si>
    <t>9/26、10/18、10/25、11/1、11/8</t>
    <phoneticPr fontId="6" type="noConversion"/>
  </si>
  <si>
    <t>國際經貿學生事務見習團</t>
    <phoneticPr fontId="6" type="noConversion"/>
  </si>
  <si>
    <t>全國大學校院國際經貿專題競賽</t>
  </si>
  <si>
    <t>精密機械研究發展中心
(智慧機械海外推廣計畫)</t>
    <phoneticPr fontId="6" type="noConversion"/>
  </si>
  <si>
    <t>5場商機分享會</t>
    <phoneticPr fontId="6" type="noConversion"/>
  </si>
  <si>
    <t>3/28、4/27、8/24、10/2、11/2</t>
    <phoneticPr fontId="6" type="noConversion"/>
  </si>
  <si>
    <t>3場線上論壇</t>
    <phoneticPr fontId="6" type="noConversion"/>
  </si>
  <si>
    <t>5/15、6/1、9/19</t>
    <phoneticPr fontId="6" type="noConversion"/>
  </si>
  <si>
    <t>成果發表會</t>
    <phoneticPr fontId="6" type="noConversion"/>
  </si>
  <si>
    <t>12/19</t>
    <phoneticPr fontId="6" type="noConversion"/>
  </si>
  <si>
    <t>財團法人中華民國對外貿易發展協會
(智慧機械海外推廣計畫)</t>
    <phoneticPr fontId="6" type="noConversion"/>
  </si>
  <si>
    <t>全球機械採購大會</t>
    <phoneticPr fontId="6" type="noConversion"/>
  </si>
  <si>
    <t>精密零組件日本拓銷團</t>
    <phoneticPr fontId="6" type="noConversion"/>
  </si>
  <si>
    <t>9/24-9/29</t>
    <phoneticPr fontId="6" type="noConversion"/>
  </si>
  <si>
    <t>北部韌性供應鏈採購大會</t>
    <phoneticPr fontId="6" type="noConversion"/>
  </si>
  <si>
    <t>111年度推動國際會議及展覽在臺辦理業務補助核銷說明會</t>
    <phoneticPr fontId="6" type="noConversion"/>
  </si>
  <si>
    <t>112年度推動國際會議及展覽在臺辦理之業務補助申請說明會</t>
    <phoneticPr fontId="6" type="noConversion"/>
  </si>
  <si>
    <t>中華民國對外貿易發展協會(提升臺灣產業國際形象計畫)</t>
  </si>
  <si>
    <t>第32屆台灣精品選拔說明會-含台北、台中、高雄共3場次</t>
  </si>
  <si>
    <t>3/30、4/11、4/13</t>
    <phoneticPr fontId="6" type="noConversion"/>
  </si>
  <si>
    <t>台灣精品「形象躍升新戰略」說明會</t>
  </si>
  <si>
    <t>第32屆台灣精品獎頒獎典禮</t>
  </si>
  <si>
    <t xml:space="preserve">2023年台灣精品成果發表會 </t>
    <phoneticPr fontId="6" type="noConversion"/>
  </si>
  <si>
    <t>中華民國對外貿易發展協會(推動臺灣會展產業發展計畫)</t>
    <phoneticPr fontId="6" type="noConversion"/>
  </si>
  <si>
    <t>4-9月</t>
    <phoneticPr fontId="6" type="noConversion"/>
  </si>
  <si>
    <t>會展人才-校院培訓</t>
    <phoneticPr fontId="6" type="noConversion"/>
  </si>
  <si>
    <t>7-10月</t>
    <phoneticPr fontId="6" type="noConversion"/>
  </si>
  <si>
    <t>國內會展認證課程</t>
    <phoneticPr fontId="6" type="noConversion"/>
  </si>
  <si>
    <t>國際認證課程(CEM、CMP)</t>
    <phoneticPr fontId="6" type="noConversion"/>
  </si>
  <si>
    <t>6-8月</t>
    <phoneticPr fontId="6" type="noConversion"/>
  </si>
  <si>
    <t>中華民國對外貿易發展協會(加強提升我國展覽國際競爭力方案)</t>
    <phoneticPr fontId="6" type="noConversion"/>
  </si>
  <si>
    <t>工具機產業洽談會</t>
    <phoneticPr fontId="6" type="noConversion"/>
  </si>
  <si>
    <t>未來製造趨勢論壇</t>
    <phoneticPr fontId="6" type="noConversion"/>
  </si>
  <si>
    <t>臺灣展覽新趨勢omni studio_汽機車零配件車用電子產業推廣推說明會</t>
    <phoneticPr fontId="6" type="noConversion"/>
  </si>
  <si>
    <t>2/17</t>
    <phoneticPr fontId="6" type="noConversion"/>
  </si>
  <si>
    <t>臺灣展覽新趨勢omni studio_工具機產業推廣推說明會</t>
    <phoneticPr fontId="6" type="noConversion"/>
  </si>
  <si>
    <t>3/7-3/8</t>
    <phoneticPr fontId="6" type="noConversion"/>
  </si>
  <si>
    <t>展覽輔導研討會暨線上展互動式公版推廣說明會</t>
    <phoneticPr fontId="6" type="noConversion"/>
  </si>
  <si>
    <t>自行車/體育用品產業洽談會</t>
    <phoneticPr fontId="6" type="noConversion"/>
  </si>
  <si>
    <t>動競新視野與動健未來-自行車及運動健身產業論壇</t>
    <phoneticPr fontId="6" type="noConversion"/>
  </si>
  <si>
    <t>國際蘭花展洽談會</t>
    <phoneticPr fontId="6" type="noConversion"/>
  </si>
  <si>
    <t>臺灣展覽新趨勢omni studio_資通訊產業推廣推說明會</t>
    <phoneticPr fontId="6" type="noConversion"/>
  </si>
  <si>
    <t>汽車零配件/車用電子/智慧移動產業洽談會</t>
    <phoneticPr fontId="6" type="noConversion"/>
  </si>
  <si>
    <t>電馳智駕-智慧移動論壇</t>
    <phoneticPr fontId="6" type="noConversion"/>
  </si>
  <si>
    <t>臺灣展覽新趨勢omni studio_木工機械產業推廣推說明會</t>
    <phoneticPr fontId="6" type="noConversion"/>
  </si>
  <si>
    <t>木工機產業採洽會</t>
    <phoneticPr fontId="6" type="noConversion"/>
  </si>
  <si>
    <t>禮品文具暨文創產業洽談會</t>
    <phoneticPr fontId="6" type="noConversion"/>
  </si>
  <si>
    <t>扣件產業採洽會</t>
    <phoneticPr fontId="6" type="noConversion"/>
  </si>
  <si>
    <t>永續展覽輔導SIRCO原則導入工作坊</t>
    <phoneticPr fontId="6" type="noConversion"/>
  </si>
  <si>
    <t>資通訊產業洽談會</t>
    <phoneticPr fontId="6" type="noConversion"/>
  </si>
  <si>
    <t>醫療照護產業洽談會</t>
    <phoneticPr fontId="6" type="noConversion"/>
  </si>
  <si>
    <t>明日醫療趨勢論壇</t>
    <phoneticPr fontId="6" type="noConversion"/>
  </si>
  <si>
    <t>食品加工機械/包裝產業洽談會</t>
    <phoneticPr fontId="6" type="noConversion"/>
  </si>
  <si>
    <t>2023展覽輔導研討會綠色永續展覽</t>
    <phoneticPr fontId="6" type="noConversion"/>
  </si>
  <si>
    <t>展覽國際大師講座論壇</t>
    <phoneticPr fontId="6" type="noConversion"/>
  </si>
  <si>
    <t>航太產業採洽會</t>
    <phoneticPr fontId="6" type="noConversion"/>
  </si>
  <si>
    <t>臺灣展覽新趨勢omni studio_再生能源產業推廣推說明會</t>
    <phoneticPr fontId="6" type="noConversion"/>
  </si>
  <si>
    <t>水資源產業洽談會</t>
    <phoneticPr fontId="6" type="noConversion"/>
  </si>
  <si>
    <t>臺灣展覽新趨勢omni studio_自行車產業推廣推說明會</t>
    <phoneticPr fontId="6" type="noConversion"/>
  </si>
  <si>
    <t>臺灣展覽新趨勢omni studio_生技醫療產業推廣推說明會</t>
    <phoneticPr fontId="6" type="noConversion"/>
  </si>
  <si>
    <t>10/11</t>
    <phoneticPr fontId="6" type="noConversion"/>
  </si>
  <si>
    <t>智慧能源產業採洽會</t>
    <phoneticPr fontId="6" type="noConversion"/>
  </si>
  <si>
    <t>電子產業採洽會</t>
    <phoneticPr fontId="6" type="noConversion"/>
  </si>
  <si>
    <t>國際食品通路商採購大會(高雄)</t>
    <phoneticPr fontId="6" type="noConversion"/>
  </si>
  <si>
    <t>臺灣展覽新趨勢omni studio_智慧移動產業推廣推說明會</t>
    <phoneticPr fontId="6" type="noConversion"/>
  </si>
  <si>
    <t>臺灣展覽新趨勢omni studio_智慧運動及智慧紡織產業推廣推說明會</t>
    <phoneticPr fontId="6" type="noConversion"/>
  </si>
  <si>
    <t>112年度第2次補助廠商海外參展暨 CBAM綠色貿易說明會</t>
    <phoneticPr fontId="6" type="noConversion"/>
  </si>
  <si>
    <t>參展拓銷系列課程-〈全方位行銷〉提升展場魅力，突破業績高峰</t>
    <phoneticPr fontId="6" type="noConversion"/>
  </si>
  <si>
    <t>7/13、7/21、8/25、9/8、9/14、9/25</t>
    <phoneticPr fontId="6" type="noConversion"/>
  </si>
  <si>
    <t>113年度第1次補助廠商海外參展暨 CBAM綠色貿易說明會</t>
    <phoneticPr fontId="6" type="noConversion"/>
  </si>
  <si>
    <t>112年度「經濟部補助參加國際展覽計畫年度分享會」</t>
    <phoneticPr fontId="6" type="noConversion"/>
  </si>
  <si>
    <t>12/15</t>
    <phoneticPr fontId="6" type="noConversion"/>
  </si>
  <si>
    <t>財團法人中華民國紡織業拓展會(紡織品整合行銷與商機開發計畫)</t>
  </si>
  <si>
    <t>紡織品整合行銷與商機開發計畫-推廣說明會(共2場)</t>
  </si>
  <si>
    <t>2/20、12/13</t>
    <phoneticPr fontId="6" type="noConversion"/>
  </si>
  <si>
    <t>紡織品整合行銷與商機開發計畫-受輔導廠商座談交流會(共4場)</t>
  </si>
  <si>
    <t>4/19、6/6、7/11、8/2</t>
    <phoneticPr fontId="6" type="noConversion"/>
  </si>
  <si>
    <t>紡織品整合行銷與商機開發計畫-國際行銷研討會</t>
  </si>
  <si>
    <t>經濟部補助公協會辦理貿易推廣專案辦公室</t>
    <phoneticPr fontId="6" type="noConversion"/>
  </si>
  <si>
    <t>補助公協會辦理貿易推廣說明會</t>
    <phoneticPr fontId="6" type="noConversion"/>
  </si>
  <si>
    <t>3/15、6/15、10/25、12/12</t>
    <phoneticPr fontId="6" type="noConversion"/>
  </si>
  <si>
    <t>社團法人中華民國管理科學學會</t>
    <phoneticPr fontId="6" type="noConversion"/>
  </si>
  <si>
    <t>補助業界開發國際市場計畫說明會-含臺南、臺北共2場次</t>
    <phoneticPr fontId="6" type="noConversion"/>
  </si>
  <si>
    <t>7/4、7/12</t>
    <phoneticPr fontId="6" type="noConversion"/>
  </si>
  <si>
    <t>補助業界開發國際市場計畫成果發表會</t>
    <phoneticPr fontId="6" type="noConversion"/>
  </si>
  <si>
    <t>外貿協會(推廣貿易工作計畫)</t>
    <phoneticPr fontId="6" type="noConversion"/>
  </si>
  <si>
    <t>2023年小型機動拓銷團</t>
    <phoneticPr fontId="6" type="noConversion"/>
  </si>
  <si>
    <t>2023年臺灣食品主題節</t>
    <phoneticPr fontId="6" type="noConversion"/>
  </si>
  <si>
    <t>臺美商務交流中心</t>
    <phoneticPr fontId="6" type="noConversion"/>
  </si>
  <si>
    <t>eMaster線上商務外語大師</t>
    <phoneticPr fontId="6" type="noConversion"/>
  </si>
  <si>
    <t>1/1-11/30</t>
    <phoneticPr fontId="6" type="noConversion"/>
  </si>
  <si>
    <t>行銷及特殊外語課程</t>
    <phoneticPr fontId="6" type="noConversion"/>
  </si>
  <si>
    <t>全球供應鏈重組趨勢與市場機會</t>
    <phoneticPr fontId="6" type="noConversion"/>
  </si>
  <si>
    <t>B2B 數位行銷 企業自己來</t>
    <phoneticPr fontId="6" type="noConversion"/>
  </si>
  <si>
    <t>B2B品牌行銷策略與趨勢研討會</t>
    <phoneticPr fontId="6" type="noConversion"/>
  </si>
  <si>
    <t>2023年國際政經趨勢與產業脈動研討會</t>
    <phoneticPr fontId="6" type="noConversion"/>
  </si>
  <si>
    <t>112年桃園業者參展補助說明會</t>
    <phoneticPr fontId="6" type="noConversion"/>
  </si>
  <si>
    <t>2023年日本國際穿戴式裝置科技展(OMO)</t>
    <phoneticPr fontId="6" type="noConversion"/>
  </si>
  <si>
    <t>1/25-1/27</t>
    <phoneticPr fontId="6" type="noConversion"/>
  </si>
  <si>
    <t>EEN西班牙歐洲整合系統展線上媒合會</t>
    <phoneticPr fontId="6" type="noConversion"/>
  </si>
  <si>
    <t>1/31-2/8</t>
    <phoneticPr fontId="6" type="noConversion"/>
  </si>
  <si>
    <t>2023年全美五金展</t>
    <phoneticPr fontId="6" type="noConversion"/>
  </si>
  <si>
    <t>1/31-2/2</t>
    <phoneticPr fontId="6" type="noConversion"/>
  </si>
  <si>
    <t>2023年紐倫堡玩具展</t>
    <phoneticPr fontId="6" type="noConversion"/>
  </si>
  <si>
    <t>2/1-2/5</t>
    <phoneticPr fontId="6" type="noConversion"/>
  </si>
  <si>
    <t>EEN西班牙物聯網解決方案線上媒合會</t>
    <phoneticPr fontId="6" type="noConversion"/>
  </si>
  <si>
    <t>2/7-2/9</t>
    <phoneticPr fontId="6" type="noConversion"/>
  </si>
  <si>
    <t>企業如何淨零碳排？</t>
    <phoneticPr fontId="6" type="noConversion"/>
  </si>
  <si>
    <t>112年國企班招生說明會暨體驗營-含新竹、臺中共2場次</t>
    <phoneticPr fontId="6" type="noConversion"/>
  </si>
  <si>
    <t>2/11、3/4</t>
    <phoneticPr fontId="6" type="noConversion"/>
  </si>
  <si>
    <t>112年國企班招生說明會-含臺北2場、高雄、臺中，共4場次</t>
    <phoneticPr fontId="6" type="noConversion"/>
  </si>
  <si>
    <t>2/12、3/4、3/15、3/18</t>
    <phoneticPr fontId="6" type="noConversion"/>
  </si>
  <si>
    <t>EEN捷克布爾諾工業4.0展線上媒合會</t>
    <phoneticPr fontId="6" type="noConversion"/>
  </si>
  <si>
    <t>波灣國際食品展</t>
    <phoneticPr fontId="6" type="noConversion"/>
  </si>
  <si>
    <t>2/20-2/24</t>
    <phoneticPr fontId="6" type="noConversion"/>
  </si>
  <si>
    <t xml:space="preserve">立陶宛商機日 </t>
    <phoneticPr fontId="6" type="noConversion"/>
  </si>
  <si>
    <t>美國、巴西與墨西哥市場與商機研討會</t>
    <phoneticPr fontId="6" type="noConversion"/>
  </si>
  <si>
    <t>智慧醫材趨勢暨市場商機說明會</t>
    <phoneticPr fontId="6" type="noConversion"/>
  </si>
  <si>
    <t>從百萬到百億，金牌業務主管養成實戰技巧</t>
    <phoneticPr fontId="6" type="noConversion"/>
  </si>
  <si>
    <t>全球經貿趨勢下的企業管理經濟學</t>
    <phoneticPr fontId="6" type="noConversion"/>
  </si>
  <si>
    <t>「教您贏在起跑點-前進美國政府採購商機之路」說明會</t>
    <phoneticPr fontId="6" type="noConversion"/>
  </si>
  <si>
    <t>2023清真產業商機研討會及諮詢大進擊-含臺中、新竹、臺北、高雄共4場次</t>
    <phoneticPr fontId="6" type="noConversion"/>
  </si>
  <si>
    <t>2/23、3/16、4/12、4/26</t>
    <phoneticPr fontId="6" type="noConversion"/>
  </si>
  <si>
    <t xml:space="preserve">EEN西班牙資通訊線上洽談媒合會 </t>
    <phoneticPr fontId="6" type="noConversion"/>
  </si>
  <si>
    <t>2/27-3/2</t>
    <phoneticPr fontId="6" type="noConversion"/>
  </si>
  <si>
    <t>新南向講座</t>
    <phoneticPr fontId="6" type="noConversion"/>
  </si>
  <si>
    <t>3/1-11/30</t>
    <phoneticPr fontId="6" type="noConversion"/>
  </si>
  <si>
    <t>諮詢洽談會-共12場次</t>
    <phoneticPr fontId="6" type="noConversion"/>
  </si>
  <si>
    <t>3/3、3/23、4/11、4/25、5/12、5/29、6/20、7/20、8/10、9/26、10/31、11/14</t>
    <phoneticPr fontId="6" type="noConversion"/>
  </si>
  <si>
    <t>2023國際經貿情勢與企業因應</t>
    <phoneticPr fontId="6" type="noConversion"/>
  </si>
  <si>
    <t>2023年東京國際汽車零配件展</t>
    <phoneticPr fontId="6" type="noConversion"/>
  </si>
  <si>
    <t>3/7-3/9</t>
    <phoneticPr fontId="6" type="noConversion"/>
  </si>
  <si>
    <t>2023年東京國際食品展</t>
    <phoneticPr fontId="6" type="noConversion"/>
  </si>
  <si>
    <t>3/7-3/10</t>
    <phoneticPr fontId="6" type="noConversion"/>
  </si>
  <si>
    <t>布局新東向－投資美國市場</t>
    <phoneticPr fontId="6" type="noConversion"/>
  </si>
  <si>
    <t>2023年中南美洲拓銷團</t>
    <phoneticPr fontId="6" type="noConversion"/>
  </si>
  <si>
    <t>3/11-3/27</t>
    <phoneticPr fontId="6" type="noConversion"/>
  </si>
  <si>
    <t>112年國企班體驗營(高雄場)</t>
    <phoneticPr fontId="6" type="noConversion"/>
  </si>
  <si>
    <t xml:space="preserve">EEN法國國際工業4.0大展暨B2B媒合洽談會 </t>
    <phoneticPr fontId="6" type="noConversion"/>
  </si>
  <si>
    <t>3/13-3/14</t>
    <phoneticPr fontId="6" type="noConversion"/>
  </si>
  <si>
    <t xml:space="preserve">EEN芬蘭科技週線上洽談會媒合會 </t>
    <phoneticPr fontId="6" type="noConversion"/>
  </si>
  <si>
    <t>3/14-3/15</t>
    <phoneticPr fontId="6" type="noConversion"/>
  </si>
  <si>
    <t>2023年德國科隆國際牙材展參展團</t>
    <phoneticPr fontId="6" type="noConversion"/>
  </si>
  <si>
    <t>鎖定新南向 - 泰、馬、印度市場交流會(台北場)</t>
    <phoneticPr fontId="6" type="noConversion"/>
  </si>
  <si>
    <t>2023年臺日企業商機媒合大會</t>
    <phoneticPr fontId="6" type="noConversion"/>
  </si>
  <si>
    <t xml:space="preserve">EEN波蘭建材傢俱展暨B2B媒合洽談會 </t>
    <phoneticPr fontId="6" type="noConversion"/>
  </si>
  <si>
    <t>2023年法國巴黎連鎖加盟展-臺灣連鎖品牌館</t>
    <phoneticPr fontId="6" type="noConversion"/>
  </si>
  <si>
    <t>3/19-3/22</t>
    <phoneticPr fontId="6" type="noConversion"/>
  </si>
  <si>
    <t>遊戲商務媒合大會</t>
    <phoneticPr fontId="6" type="noConversion"/>
  </si>
  <si>
    <t>3/20-3/21、11/2-11/3</t>
    <phoneticPr fontId="6" type="noConversion"/>
  </si>
  <si>
    <t>臺灣生技中醫藥赴東南亞拓銷團(泰國、越南)</t>
    <phoneticPr fontId="6" type="noConversion"/>
  </si>
  <si>
    <t>3/20-3/25</t>
    <phoneticPr fontId="6" type="noConversion"/>
  </si>
  <si>
    <t>南非投資說明會</t>
    <phoneticPr fontId="6" type="noConversion"/>
  </si>
  <si>
    <t>112年國企班招生說明會(線上場)-共2場次</t>
    <phoneticPr fontId="6" type="noConversion"/>
  </si>
  <si>
    <t>3/23、4/11</t>
    <phoneticPr fontId="6" type="noConversion"/>
  </si>
  <si>
    <t>2023全球經貿趨勢與挑戰</t>
    <phoneticPr fontId="6" type="noConversion"/>
  </si>
  <si>
    <t xml:space="preserve">臺捷經貿合作洽談會 </t>
    <phoneticPr fontId="6" type="noConversion"/>
  </si>
  <si>
    <t xml:space="preserve">EEN匈牙利創新電子博覽會暨B2B媒合洽談會 </t>
    <phoneticPr fontId="6" type="noConversion"/>
  </si>
  <si>
    <t>3/27-3/31</t>
    <phoneticPr fontId="6" type="noConversion"/>
  </si>
  <si>
    <t>2023年巴拿馬國際商展</t>
    <phoneticPr fontId="6" type="noConversion"/>
  </si>
  <si>
    <t>如何善用貿協資源，開拓國際商機</t>
    <phoneticPr fontId="6" type="noConversion"/>
  </si>
  <si>
    <t>2023年印尼紡織及製衣機械展</t>
    <phoneticPr fontId="6" type="noConversion"/>
  </si>
  <si>
    <t>2023年美西國際安全科技展參展團</t>
    <phoneticPr fontId="6" type="noConversion"/>
  </si>
  <si>
    <t>3/30-4/14</t>
    <phoneticPr fontId="6" type="noConversion"/>
  </si>
  <si>
    <t>打通你的英文行銷力：文案寫作全攻略</t>
    <phoneticPr fontId="6" type="noConversion"/>
  </si>
  <si>
    <t>2023年國際農產食品通路商採購大會</t>
    <phoneticPr fontId="6" type="noConversion"/>
  </si>
  <si>
    <t>商業模式轉型：6大轉型趨力</t>
    <phoneticPr fontId="6" type="noConversion"/>
  </si>
  <si>
    <t>2023 EEN工作坊-「歐PASS不是夢」</t>
    <phoneticPr fontId="6" type="noConversion"/>
  </si>
  <si>
    <t>4/12-12/4</t>
    <phoneticPr fontId="6" type="noConversion"/>
  </si>
  <si>
    <t>國際貿易常見糾紛及案例解析研討會</t>
    <phoneticPr fontId="6" type="noConversion"/>
  </si>
  <si>
    <t>商英班</t>
    <phoneticPr fontId="6" type="noConversion"/>
  </si>
  <si>
    <t>4/15-4/30</t>
    <phoneticPr fontId="6" type="noConversion"/>
  </si>
  <si>
    <t>波蘭臺灣週暨2023年中東歐投資布局拓銷團</t>
    <phoneticPr fontId="6" type="noConversion"/>
  </si>
  <si>
    <t>2023年歐洲電動車商機訪問團</t>
    <phoneticPr fontId="6" type="noConversion"/>
  </si>
  <si>
    <t>4/16-4/23</t>
    <phoneticPr fontId="6" type="noConversion"/>
  </si>
  <si>
    <t>2023年漢諾威工業展</t>
    <phoneticPr fontId="6" type="noConversion"/>
  </si>
  <si>
    <t>4/17-4/21</t>
    <phoneticPr fontId="6" type="noConversion"/>
  </si>
  <si>
    <t xml:space="preserve">EEN德國數位醫療展暨B2B線上媒合洽談會 </t>
    <phoneticPr fontId="6" type="noConversion"/>
  </si>
  <si>
    <t>4/18-4/24</t>
    <phoneticPr fontId="6" type="noConversion"/>
  </si>
  <si>
    <t>東部國際人才特訓班-共3場次</t>
    <phoneticPr fontId="6" type="noConversion"/>
  </si>
  <si>
    <t>4/20-4/21、5/18-5/19、6/8-6/9</t>
    <phoneticPr fontId="6" type="noConversion"/>
  </si>
  <si>
    <t>台北市政府開齋節-清真中心推廣攤位</t>
    <phoneticPr fontId="6" type="noConversion"/>
  </si>
  <si>
    <t>出口拓銷及會展輔導計畫說明會</t>
    <phoneticPr fontId="6" type="noConversion"/>
  </si>
  <si>
    <t>4/24、4/28、5/4、5/8</t>
    <phoneticPr fontId="6" type="noConversion"/>
  </si>
  <si>
    <t>2023新加坡國際食品展</t>
    <phoneticPr fontId="6" type="noConversion"/>
  </si>
  <si>
    <t>4/25-4/28</t>
    <phoneticPr fontId="6" type="noConversion"/>
  </si>
  <si>
    <t>非洲永續發展之貿易商機 暨行家非洲實戰分享與永續發展商機觀察</t>
    <phoneticPr fontId="6" type="noConversion"/>
  </si>
  <si>
    <t>掌握南亞大商機，前進印度趁時機免費研討會</t>
    <phoneticPr fontId="6" type="noConversion"/>
  </si>
  <si>
    <t>泰、馬、印度市場交流會-商機任意門(台中場)</t>
    <phoneticPr fontId="6" type="noConversion"/>
  </si>
  <si>
    <t>企業出口拓銷及低碳化輔導輔助方案說明會</t>
    <phoneticPr fontId="6" type="noConversion"/>
  </si>
  <si>
    <t>B2B品牌行銷 攻略</t>
    <phoneticPr fontId="6" type="noConversion"/>
  </si>
  <si>
    <t>2023年菲泰消費性電子與智慧物聯應用拓銷團</t>
    <phoneticPr fontId="6" type="noConversion"/>
  </si>
  <si>
    <t>5/8-5/13</t>
    <phoneticPr fontId="6" type="noConversion"/>
  </si>
  <si>
    <t>臺灣智慧生醫產業赴越南拓銷團</t>
    <phoneticPr fontId="6" type="noConversion"/>
  </si>
  <si>
    <t>5/8-5/14</t>
    <phoneticPr fontId="6" type="noConversion"/>
  </si>
  <si>
    <t>菲律賓印尼冷鏈物流商機交流團</t>
    <phoneticPr fontId="6" type="noConversion"/>
  </si>
  <si>
    <t>2023年加拿大國際食品飲料展</t>
    <phoneticPr fontId="6" type="noConversion"/>
  </si>
  <si>
    <t>EEN奧地利國際B2B軟體日暨B2B媒合洽談會</t>
    <phoneticPr fontId="6" type="noConversion"/>
  </si>
  <si>
    <t>企業ESG永續發展布局與因應，掌握 ESG 風險與機會</t>
    <phoneticPr fontId="6" type="noConversion"/>
  </si>
  <si>
    <t>5/10-5/24</t>
    <phoneticPr fontId="6" type="noConversion"/>
  </si>
  <si>
    <t>減碳包裝實務工作坊-共6場次</t>
    <phoneticPr fontId="6" type="noConversion"/>
  </si>
  <si>
    <t>5/10、5/26、6/12、6/15、6/16、6/27</t>
    <phoneticPr fontId="6" type="noConversion"/>
  </si>
  <si>
    <t>2023年熱帶水果及其加工品國際採購日</t>
    <phoneticPr fontId="6" type="noConversion"/>
  </si>
  <si>
    <t>爭取海外商機最佳捷徑交流會_含新竹、臺中共2場次</t>
    <phoneticPr fontId="6" type="noConversion"/>
  </si>
  <si>
    <t>5/12、6/14</t>
    <phoneticPr fontId="6" type="noConversion"/>
  </si>
  <si>
    <t>2023年日本東京美容展</t>
    <phoneticPr fontId="6" type="noConversion"/>
  </si>
  <si>
    <t>5/15-5/17</t>
    <phoneticPr fontId="6" type="noConversion"/>
  </si>
  <si>
    <t xml:space="preserve">EEN奧地利世界峰會暨線上B2B媒合洽談會 </t>
    <phoneticPr fontId="6" type="noConversion"/>
  </si>
  <si>
    <t>5/16-5/17</t>
    <phoneticPr fontId="6" type="noConversion"/>
  </si>
  <si>
    <t>2023年星澳綜合貿易訪問團</t>
    <phoneticPr fontId="6" type="noConversion"/>
  </si>
  <si>
    <t>5/17-5/25</t>
    <phoneticPr fontId="6" type="noConversion"/>
  </si>
  <si>
    <t xml:space="preserve">EEN德國生命科學與醫療保健展暨B2B媒合洽談會 </t>
    <phoneticPr fontId="6" type="noConversion"/>
  </si>
  <si>
    <t>2023年探索拉美跨境電商趨勢論壇暨洽談大會</t>
    <phoneticPr fontId="6" type="noConversion"/>
  </si>
  <si>
    <t>112年ITI國際企業人才媒合會</t>
    <phoneticPr fontId="6" type="noConversion"/>
  </si>
  <si>
    <t>2023年中東藍海旗艦團</t>
    <phoneticPr fontId="6" type="noConversion"/>
  </si>
  <si>
    <t>5/21-5/28</t>
    <phoneticPr fontId="6" type="noConversion"/>
  </si>
  <si>
    <t>2023年臺韓中小企業交流及進出口洽談會</t>
    <phoneticPr fontId="6" type="noConversion"/>
  </si>
  <si>
    <t>2023年南亞國家線上新產品發表會</t>
    <phoneticPr fontId="6" type="noConversion"/>
  </si>
  <si>
    <t>5/22-5/31</t>
    <phoneticPr fontId="6" type="noConversion"/>
  </si>
  <si>
    <t xml:space="preserve">EEN匈牙利綠能科技媒合洽談會 </t>
    <phoneticPr fontId="6" type="noConversion"/>
  </si>
  <si>
    <t>5/22-5/24</t>
    <phoneticPr fontId="6" type="noConversion"/>
  </si>
  <si>
    <t>AI生成企劃提案與優化文案</t>
    <phoneticPr fontId="6" type="noConversion"/>
  </si>
  <si>
    <t xml:space="preserve">EEN土耳其交通運輸產業暨B2B媒合洽談會 </t>
    <phoneticPr fontId="6" type="noConversion"/>
  </si>
  <si>
    <t>5/24-5/25</t>
    <phoneticPr fontId="6" type="noConversion"/>
  </si>
  <si>
    <t>2023年南亞商機日</t>
    <phoneticPr fontId="6" type="noConversion"/>
  </si>
  <si>
    <t>2023年首爾國際食品展</t>
    <phoneticPr fontId="6" type="noConversion"/>
  </si>
  <si>
    <t>5/30-6/2</t>
    <phoneticPr fontId="6" type="noConversion"/>
  </si>
  <si>
    <t>2023年全球資通訊產業政府採購洽談</t>
    <phoneticPr fontId="6" type="noConversion"/>
  </si>
  <si>
    <t>臺歐盟商務與產業聚落論壇暨媒合活動(歐盟創新週)</t>
    <phoneticPr fontId="6" type="noConversion"/>
  </si>
  <si>
    <t>非洲市場-2023年西北非市場貿易布局團(一)</t>
    <phoneticPr fontId="6" type="noConversion"/>
  </si>
  <si>
    <t>5/31-6/11</t>
    <phoneticPr fontId="6" type="noConversion"/>
  </si>
  <si>
    <t>2023年美國紐約連鎖加盟展-臺灣連鎖品牌館</t>
    <phoneticPr fontId="6" type="noConversion"/>
  </si>
  <si>
    <t>6/1-6/3</t>
    <phoneticPr fontId="6" type="noConversion"/>
  </si>
  <si>
    <t>2023年環孟加拉灣韌性供應鏈布局團</t>
    <phoneticPr fontId="6" type="noConversion"/>
  </si>
  <si>
    <t>6/4-6/14</t>
    <phoneticPr fontId="6" type="noConversion"/>
  </si>
  <si>
    <t xml:space="preserve">臺斯經貿合作洽談會 </t>
    <phoneticPr fontId="6" type="noConversion"/>
  </si>
  <si>
    <t xml:space="preserve">EEN葡萄牙島嶼旅遊、運動與社會創新B2B媒合洽談會 </t>
    <phoneticPr fontId="6" type="noConversion"/>
  </si>
  <si>
    <t>6/5-6/14</t>
    <phoneticPr fontId="6" type="noConversion"/>
  </si>
  <si>
    <t>北美生物科技產業展</t>
    <phoneticPr fontId="6" type="noConversion"/>
  </si>
  <si>
    <t>6/5-6/8</t>
    <phoneticPr fontId="6" type="noConversion"/>
  </si>
  <si>
    <t>EEN義大利創新數位科技與綠色都市R2B/B2B媒合洽談會</t>
    <phoneticPr fontId="6" type="noConversion"/>
  </si>
  <si>
    <t>印尼新都商機開發團</t>
    <phoneticPr fontId="6" type="noConversion"/>
  </si>
  <si>
    <t>6/13-6/17</t>
    <phoneticPr fontId="6" type="noConversion"/>
  </si>
  <si>
    <t>2023年德國太陽光電展</t>
    <phoneticPr fontId="6" type="noConversion"/>
  </si>
  <si>
    <t>2023年食品國際通路商採購大會-含臺北、高雄共2場次</t>
    <phoneticPr fontId="6" type="noConversion"/>
  </si>
  <si>
    <t>6/14、10/26</t>
    <phoneticPr fontId="6" type="noConversion"/>
  </si>
  <si>
    <t>企經跨領域-系列68金牌業務養成的五心法六動作十習慣</t>
    <phoneticPr fontId="6" type="noConversion"/>
  </si>
  <si>
    <t>台北國際食品展</t>
    <phoneticPr fontId="6" type="noConversion"/>
  </si>
  <si>
    <t>2023臺印尼清真食品商機研討會</t>
    <phoneticPr fontId="6" type="noConversion"/>
  </si>
  <si>
    <t>美墨商機開發旗艦團</t>
    <phoneticPr fontId="6" type="noConversion"/>
  </si>
  <si>
    <t>出口減碳與綠色商機研討會</t>
    <phoneticPr fontId="6" type="noConversion"/>
  </si>
  <si>
    <t>2023年美國邁阿密醫療儀器設備暨復健保健展覽會</t>
    <phoneticPr fontId="6" type="noConversion"/>
  </si>
  <si>
    <t>2023年德國歐洲自行車展</t>
    <phoneticPr fontId="6" type="noConversion"/>
  </si>
  <si>
    <t>Taiwan in Design新南向文創設計拓銷團</t>
    <phoneticPr fontId="6" type="noConversion"/>
  </si>
  <si>
    <t>6/25-7/1</t>
    <phoneticPr fontId="6" type="noConversion"/>
  </si>
  <si>
    <t>2023年日本通信放送週參展團</t>
    <phoneticPr fontId="6" type="noConversion"/>
  </si>
  <si>
    <t>6/28-6/30</t>
    <phoneticPr fontId="6" type="noConversion"/>
  </si>
  <si>
    <t>2023年東京內容產業展</t>
    <phoneticPr fontId="6" type="noConversion"/>
  </si>
  <si>
    <t>臺灣健康產業赴印尼商機交流團</t>
    <phoneticPr fontId="6" type="noConversion"/>
  </si>
  <si>
    <t>7/3-7/8</t>
    <phoneticPr fontId="6" type="noConversion"/>
  </si>
  <si>
    <t>2023年越南胡志明市工具機展</t>
    <phoneticPr fontId="6" type="noConversion"/>
  </si>
  <si>
    <t>7/4-7/7</t>
    <phoneticPr fontId="6" type="noConversion"/>
  </si>
  <si>
    <t>日本國際醫藥研發與製藥技術展</t>
    <phoneticPr fontId="6" type="noConversion"/>
  </si>
  <si>
    <t>7/5-7/7</t>
    <phoneticPr fontId="6" type="noConversion"/>
  </si>
  <si>
    <t>政府採購商機說明會-含高雄、台南共2場次</t>
    <phoneticPr fontId="6" type="noConversion"/>
  </si>
  <si>
    <t>7/6、7/13</t>
    <phoneticPr fontId="6" type="noConversion"/>
  </si>
  <si>
    <t>馬來西亞國際連鎖加盟展(MIRF)-臺灣連鎖品牌館</t>
    <phoneticPr fontId="6" type="noConversion"/>
  </si>
  <si>
    <t>7/7-7/9</t>
    <phoneticPr fontId="6" type="noConversion"/>
  </si>
  <si>
    <t>112年國企班開結訓典禮</t>
    <phoneticPr fontId="6" type="noConversion"/>
  </si>
  <si>
    <t>2023年日本電動車商機訪問團</t>
    <phoneticPr fontId="6" type="noConversion"/>
  </si>
  <si>
    <t>7/10-7/15</t>
    <phoneticPr fontId="6" type="noConversion"/>
  </si>
  <si>
    <t>臺馬清真產業鏈結研討會論壇</t>
    <phoneticPr fontId="6" type="noConversion"/>
  </si>
  <si>
    <t>駐外經理人帶你經營國際市場通路</t>
    <phoneticPr fontId="6" type="noConversion"/>
  </si>
  <si>
    <t>Taiwan in Design 日本文創設計拓銷團</t>
    <phoneticPr fontId="6" type="noConversion"/>
  </si>
  <si>
    <t>7/13-7/19</t>
    <phoneticPr fontId="6" type="noConversion"/>
  </si>
  <si>
    <t>2023年東協國家線上新產品發表會</t>
    <phoneticPr fontId="6" type="noConversion"/>
  </si>
  <si>
    <t>7/17-7/23</t>
    <phoneticPr fontId="6" type="noConversion"/>
  </si>
  <si>
    <t>2023年泰國臺灣形象展</t>
    <phoneticPr fontId="6" type="noConversion"/>
  </si>
  <si>
    <t>7/20-7/22</t>
    <phoneticPr fontId="6" type="noConversion"/>
  </si>
  <si>
    <t>2023年泰國臺灣形象展－Mobility館</t>
    <phoneticPr fontId="6" type="noConversion"/>
  </si>
  <si>
    <t>臺灣形象展-臺灣健康產業形象館(泰國、馬來西亞、印度）</t>
    <phoneticPr fontId="6" type="noConversion"/>
  </si>
  <si>
    <t>7/20-7/22、8/24-8/26、10/5-10/7</t>
    <phoneticPr fontId="6" type="noConversion"/>
  </si>
  <si>
    <t>國際貿易實務運用及案例解析說明會 -含台中、雲林共2場次</t>
    <phoneticPr fontId="6" type="noConversion"/>
  </si>
  <si>
    <t>7/25、7/31</t>
    <phoneticPr fontId="6" type="noConversion"/>
  </si>
  <si>
    <t>2023年智慧新應用合作商談會-智慧醫療器材</t>
    <phoneticPr fontId="6" type="noConversion"/>
  </si>
  <si>
    <t>2023年水產線上進口採購日</t>
    <phoneticPr fontId="6" type="noConversion"/>
  </si>
  <si>
    <t>公司治理實務研討會－營利事業受控外國企業(CFC)制度</t>
    <phoneticPr fontId="6" type="noConversion"/>
  </si>
  <si>
    <t>Taiwan In Design澳洲設計週</t>
    <phoneticPr fontId="6" type="noConversion"/>
  </si>
  <si>
    <t>8/3-8/6</t>
    <phoneticPr fontId="6" type="noConversion"/>
  </si>
  <si>
    <t>企業碳先鋒: 如何因應歐盟CBAM與碳規範研討會</t>
    <phoneticPr fontId="6" type="noConversion"/>
  </si>
  <si>
    <t>2023年印巴貿易訪問團</t>
    <phoneticPr fontId="6" type="noConversion"/>
  </si>
  <si>
    <t>8/6-8/13</t>
    <phoneticPr fontId="6" type="noConversion"/>
  </si>
  <si>
    <t>2023年越南國際食品展</t>
    <phoneticPr fontId="6" type="noConversion"/>
  </si>
  <si>
    <t>非洲市場-2023年東南非市場貿易布局團(二)</t>
    <phoneticPr fontId="6" type="noConversion"/>
  </si>
  <si>
    <t>8/12-8/27</t>
    <phoneticPr fontId="6" type="noConversion"/>
  </si>
  <si>
    <t>2023年澳洲雪梨連鎖加盟展-臺灣連鎖品牌館</t>
    <phoneticPr fontId="6" type="noConversion"/>
  </si>
  <si>
    <t>8/12-8/13</t>
    <phoneticPr fontId="6" type="noConversion"/>
  </si>
  <si>
    <t xml:space="preserve">從日本、韓國及印度拓展非洲現況發掘我商貿易機會-暨知彼知已百戰百勝、搶佔商機甘苦談 </t>
    <phoneticPr fontId="6" type="noConversion"/>
  </si>
  <si>
    <t>探索非洲市場多樣性、打造臺非產業新未來</t>
    <phoneticPr fontId="6" type="noConversion"/>
  </si>
  <si>
    <t>新加坡亞洲連鎖加盟暨授權展-臺灣智慧連鎖品牌館</t>
    <phoneticPr fontId="6" type="noConversion"/>
  </si>
  <si>
    <t>2023年馬來西亞臺灣形象展</t>
    <phoneticPr fontId="6" type="noConversion"/>
  </si>
  <si>
    <t>2023年拉丁美洲拓銷團</t>
    <phoneticPr fontId="6" type="noConversion"/>
  </si>
  <si>
    <t>8/24-9/11</t>
    <phoneticPr fontId="6" type="noConversion"/>
  </si>
  <si>
    <t>2023年馬來西亞臺灣形象展-淨零碳排形象館</t>
    <phoneticPr fontId="6" type="noConversion"/>
  </si>
  <si>
    <t>2023年日本DIY展</t>
    <phoneticPr fontId="6" type="noConversion"/>
  </si>
  <si>
    <t>馬來西亞台灣形象展-清真主題館</t>
    <phoneticPr fontId="6" type="noConversion"/>
  </si>
  <si>
    <t>智慧冷鏈買主媒合洽談會</t>
    <phoneticPr fontId="6" type="noConversion"/>
  </si>
  <si>
    <t>2023年智慧新應用合作商談會-智慧工廠</t>
    <phoneticPr fontId="6" type="noConversion"/>
  </si>
  <si>
    <t>2023年日本消費產品大型拓銷團</t>
    <phoneticPr fontId="6" type="noConversion"/>
  </si>
  <si>
    <t>2023年泰國曼谷國際再生能源週</t>
    <phoneticPr fontId="6" type="noConversion"/>
  </si>
  <si>
    <t>2023年智慧新應用合作商談會-智慧農業</t>
    <phoneticPr fontId="6" type="noConversion"/>
  </si>
  <si>
    <t>2023年柏林消費電子展</t>
    <phoneticPr fontId="6" type="noConversion"/>
  </si>
  <si>
    <t>9/1-9/5</t>
    <phoneticPr fontId="6" type="noConversion"/>
  </si>
  <si>
    <t>非洲市場-2023年東北非市場貿易布局團(三)</t>
    <phoneticPr fontId="6" type="noConversion"/>
  </si>
  <si>
    <t>9/4-9/18</t>
    <phoneticPr fontId="6" type="noConversion"/>
  </si>
  <si>
    <t>2023年德國國際車展(IAA Mobility)-臺灣電動車解決方案主題館</t>
    <phoneticPr fontId="6" type="noConversion"/>
  </si>
  <si>
    <t>9/4-9/8</t>
    <phoneticPr fontId="6" type="noConversion"/>
  </si>
  <si>
    <t>臺灣生醫產業赴新加坡、菲律賓拓銷團</t>
    <phoneticPr fontId="6" type="noConversion"/>
  </si>
  <si>
    <t>2023年東京國際禮品展</t>
    <phoneticPr fontId="6" type="noConversion"/>
  </si>
  <si>
    <t>2023新加坡綠色環保暨精品建材展</t>
    <phoneticPr fontId="6" type="noConversion"/>
  </si>
  <si>
    <t>印度智慧城市商機開發團</t>
    <phoneticPr fontId="6" type="noConversion"/>
  </si>
  <si>
    <t>9/10-9/16</t>
    <phoneticPr fontId="6" type="noConversion"/>
  </si>
  <si>
    <t>埃及台灣週</t>
    <phoneticPr fontId="6" type="noConversion"/>
  </si>
  <si>
    <t>2023澳洲國際食品展</t>
    <phoneticPr fontId="6" type="noConversion"/>
  </si>
  <si>
    <t>9/11-9/17</t>
    <phoneticPr fontId="6" type="noConversion"/>
  </si>
  <si>
    <t>沙烏地阿拉伯藍海商機說明會</t>
    <phoneticPr fontId="6" type="noConversion"/>
  </si>
  <si>
    <t>2023年智慧新應用合作商談會-智慧移動</t>
    <phoneticPr fontId="6" type="noConversion"/>
  </si>
  <si>
    <t xml:space="preserve">2023年亞西(中東及土耳其)商機日
</t>
    <phoneticPr fontId="6" type="noConversion"/>
  </si>
  <si>
    <t>9/12、9/27</t>
    <phoneticPr fontId="6" type="noConversion"/>
  </si>
  <si>
    <t>2023年亞洲醫療展（泰國）</t>
    <phoneticPr fontId="6" type="noConversion"/>
  </si>
  <si>
    <t>韓國國際文化創業產業展</t>
    <phoneticPr fontId="6" type="noConversion"/>
  </si>
  <si>
    <t>9/14-9/17</t>
    <phoneticPr fontId="6" type="noConversion"/>
  </si>
  <si>
    <t>2023年美國商機日暨臺美供應鏈夥伴論壇</t>
    <phoneticPr fontId="6" type="noConversion"/>
  </si>
  <si>
    <t>2023馬來西亞食品展</t>
    <phoneticPr fontId="6" type="noConversion"/>
  </si>
  <si>
    <t>EEN里昂物聯網博覽會暨B2B媒合洽談會</t>
    <phoneticPr fontId="6" type="noConversion"/>
  </si>
  <si>
    <t>EEN斯洛伐克人工智慧、綠色科技與網路安全B2B媒合洽談會</t>
    <phoneticPr fontId="6" type="noConversion"/>
  </si>
  <si>
    <t>9/20-9/21</t>
    <phoneticPr fontId="6" type="noConversion"/>
  </si>
  <si>
    <t>日本東京電玩展</t>
    <phoneticPr fontId="6" type="noConversion"/>
  </si>
  <si>
    <t xml:space="preserve">EEN希臘創新健康論壇暨B2B媒合洽談會 </t>
    <phoneticPr fontId="6" type="noConversion"/>
  </si>
  <si>
    <t>2023年高階五金手工具赴日拓銷團</t>
    <phoneticPr fontId="6" type="noConversion"/>
  </si>
  <si>
    <t>菲律賓智慧城市商機開發團</t>
    <phoneticPr fontId="6" type="noConversion"/>
  </si>
  <si>
    <t>10/1-10/7</t>
    <phoneticPr fontId="6" type="noConversion"/>
  </si>
  <si>
    <t>馬來西亞冷鏈物流商機拓銷團</t>
    <phoneticPr fontId="6" type="noConversion"/>
  </si>
  <si>
    <t>10/1-10/5</t>
    <phoneticPr fontId="6" type="noConversion"/>
  </si>
  <si>
    <t>2023年非洲國家線上新產品發表會</t>
    <phoneticPr fontId="6" type="noConversion"/>
  </si>
  <si>
    <t>10/2-10/6</t>
    <phoneticPr fontId="6" type="noConversion"/>
  </si>
  <si>
    <t xml:space="preserve">EEN 西班牙國際冷凍海產展暨B2B媒合洽談會 </t>
    <phoneticPr fontId="6" type="noConversion"/>
  </si>
  <si>
    <t>10/3-10/5</t>
    <phoneticPr fontId="6" type="noConversion"/>
  </si>
  <si>
    <t>2023年印度臺灣形象展</t>
    <phoneticPr fontId="6" type="noConversion"/>
  </si>
  <si>
    <t>10/5-10/7</t>
    <phoneticPr fontId="6" type="noConversion"/>
  </si>
  <si>
    <t>2023年印度臺灣形象展—淨零碳排形象館</t>
    <phoneticPr fontId="6" type="noConversion"/>
  </si>
  <si>
    <t>美國智慧交通商機開發團</t>
    <phoneticPr fontId="6" type="noConversion"/>
  </si>
  <si>
    <t>10/8-10/14</t>
    <phoneticPr fontId="6" type="noConversion"/>
  </si>
  <si>
    <t>EEN捷克布爾諾工程展暨B2B媒合洽談會</t>
    <phoneticPr fontId="6" type="noConversion"/>
  </si>
  <si>
    <t>10/10-10/13</t>
    <phoneticPr fontId="6" type="noConversion"/>
  </si>
  <si>
    <t>2023年日本國際醫療產業展</t>
    <phoneticPr fontId="6" type="noConversion"/>
  </si>
  <si>
    <t>10/11-10/13</t>
    <phoneticPr fontId="6" type="noConversion"/>
  </si>
  <si>
    <t>2023年五金扣件手工具業赴中南美洲拓銷團</t>
    <phoneticPr fontId="6" type="noConversion"/>
  </si>
  <si>
    <t>10/14-10/25</t>
    <phoneticPr fontId="6" type="noConversion"/>
  </si>
  <si>
    <t>2023年東南亞內需拓銷團</t>
    <phoneticPr fontId="6" type="noConversion"/>
  </si>
  <si>
    <t>10/15-10/21</t>
    <phoneticPr fontId="6" type="noConversion"/>
  </si>
  <si>
    <t>2023年馬越電子產業暨物聯網應用拓銷團</t>
    <phoneticPr fontId="6" type="noConversion"/>
  </si>
  <si>
    <t>2023年拉丁美洲商機日</t>
    <phoneticPr fontId="6" type="noConversion"/>
  </si>
  <si>
    <t>2023年歐洲商機日</t>
    <phoneticPr fontId="6" type="noConversion"/>
  </si>
  <si>
    <t>2023年東協暨紐澳商機日</t>
    <phoneticPr fontId="6" type="noConversion"/>
  </si>
  <si>
    <t>非洲市場說明會</t>
    <phoneticPr fontId="6" type="noConversion"/>
  </si>
  <si>
    <t>2023年汽車零配件、資通訊及綠能產業中東及土耳其拓銷團</t>
    <phoneticPr fontId="6" type="noConversion"/>
  </si>
  <si>
    <t>10/21-11/2</t>
    <phoneticPr fontId="6" type="noConversion"/>
  </si>
  <si>
    <t xml:space="preserve">品牌導向英文簡報精髓班 </t>
    <phoneticPr fontId="6" type="noConversion"/>
  </si>
  <si>
    <t>國際禮儀：客戶接待商務禮儀免費研討會</t>
    <phoneticPr fontId="6" type="noConversion"/>
  </si>
  <si>
    <t>第2屆臺印度CEO論壇</t>
    <phoneticPr fontId="6" type="noConversion"/>
  </si>
  <si>
    <t>EEN臺歐盟線上商機媒合會-循環經濟之紡織與塑膠產業</t>
    <phoneticPr fontId="6" type="noConversion"/>
  </si>
  <si>
    <t>2023年美國汽車售後服務零配件展</t>
    <phoneticPr fontId="6" type="noConversion"/>
  </si>
  <si>
    <t>企業傳承接班新思維</t>
    <phoneticPr fontId="6" type="noConversion"/>
  </si>
  <si>
    <t>貿易管理說明會</t>
    <phoneticPr fontId="6" type="noConversion"/>
  </si>
  <si>
    <t>非洲市場-2023年非洲商機日暨臺非CEO論壇</t>
    <phoneticPr fontId="6" type="noConversion"/>
  </si>
  <si>
    <t>11/6-11/7</t>
    <phoneticPr fontId="6" type="noConversion"/>
  </si>
  <si>
    <t>臺日元宇宙創新合作拓銷團</t>
    <phoneticPr fontId="6" type="noConversion"/>
  </si>
  <si>
    <t>2023年中東歐V4線上拓銷團</t>
    <phoneticPr fontId="6" type="noConversion"/>
  </si>
  <si>
    <t>2023年越南國際包裝及食品加工展</t>
    <phoneticPr fontId="6" type="noConversion"/>
  </si>
  <si>
    <t>2023年日本臺灣形象展</t>
    <phoneticPr fontId="6" type="noConversion"/>
  </si>
  <si>
    <t>臺日半導體產業合作論壇</t>
    <phoneticPr fontId="6" type="noConversion"/>
  </si>
  <si>
    <t>2023年日本臺灣形象展-智慧辦公與零售館</t>
    <phoneticPr fontId="6" type="noConversion"/>
  </si>
  <si>
    <t>2023年日本臺灣形象展- 智慧交通主題館</t>
    <phoneticPr fontId="6" type="noConversion"/>
  </si>
  <si>
    <t>2023年日本臺灣形象展-健康醫療館</t>
    <phoneticPr fontId="6" type="noConversion"/>
  </si>
  <si>
    <t>2023年東南亞供應鏈重組商機團</t>
    <phoneticPr fontId="6" type="noConversion"/>
  </si>
  <si>
    <t>11/13-11/22</t>
    <phoneticPr fontId="6" type="noConversion"/>
  </si>
  <si>
    <t>2023年杜塞道夫醫療器材展</t>
    <phoneticPr fontId="6" type="noConversion"/>
  </si>
  <si>
    <t>2023年MEDICA展智慧醫材加值推升方案</t>
    <phoneticPr fontId="6" type="noConversion"/>
  </si>
  <si>
    <t>心智圖在職場中的應用</t>
    <phoneticPr fontId="6" type="noConversion"/>
  </si>
  <si>
    <t>台灣健康產業新南向國家線上拓銷團</t>
    <phoneticPr fontId="6" type="noConversion"/>
  </si>
  <si>
    <t>越南暨雙印市場交流會(高雄場)</t>
    <phoneticPr fontId="6" type="noConversion"/>
  </si>
  <si>
    <t>數位經濟下的D2C新商業架構</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</si>
</sst>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76" formatCode="m&quot;月&quot;d&quot;日&quot;"/>
    <numFmt numFmtId="177" formatCode="m/d;@"/>
    <numFmt numFmtId="178" formatCode="#,##0_ "/>
    <numFmt numFmtId="179" formatCode="0.00_ "/>
    <numFmt numFmtId="180" formatCode="yyyy/m/d;@"/>
    <numFmt numFmtId="181" formatCode="_-* #,##0_-;\-* #,##0_-;_-* &quot;-&quot;??_-;_-@_-"/>
    <numFmt numFmtId="182" formatCode="0;[Red]0"/>
    <numFmt numFmtId="183" formatCode="0_);[Red]\(0\)"/>
    <numFmt numFmtId="184" formatCode="000"/>
  </numFmts>
  <fonts count="76">
    <font>
      <sz val="12"/>
      <name val="新細明體"/>
      <family val="1"/>
      <charset val="136"/>
    </font>
    <font>
      <sz val="12"/>
      <name val="新細明體"/>
      <family val="1"/>
      <charset val="136"/>
    </font>
    <font>
      <sz val="12"/>
      <name val="Times New Roman"/>
      <family val="1"/>
    </font>
    <font>
      <b/>
      <sz val="14"/>
      <name val="標楷體"/>
      <family val="4"/>
      <charset val="136"/>
    </font>
    <font>
      <sz val="14"/>
      <name val="標楷體"/>
      <family val="4"/>
      <charset val="136"/>
    </font>
    <font>
      <sz val="12"/>
      <name val="標楷體"/>
      <family val="4"/>
      <charset val="136"/>
    </font>
    <font>
      <sz val="9"/>
      <name val="新細明體"/>
      <family val="1"/>
      <charset val="136"/>
    </font>
    <font>
      <b/>
      <sz val="12"/>
      <name val="標楷體"/>
      <family val="4"/>
      <charset val="136"/>
    </font>
    <font>
      <b/>
      <sz val="12"/>
      <name val="Times New Roman"/>
      <family val="1"/>
    </font>
    <font>
      <b/>
      <sz val="14"/>
      <name val="Times New Roman"/>
      <family val="1"/>
    </font>
    <font>
      <sz val="14"/>
      <name val="Times New Roman"/>
      <family val="1"/>
    </font>
    <font>
      <sz val="12"/>
      <color indexed="8"/>
      <name val="Times New Roman"/>
      <family val="1"/>
    </font>
    <font>
      <sz val="12"/>
      <color indexed="8"/>
      <name val="標楷體"/>
      <family val="4"/>
      <charset val="136"/>
    </font>
    <font>
      <sz val="13"/>
      <color indexed="8"/>
      <name val="Times New Roman"/>
      <family val="1"/>
    </font>
    <font>
      <b/>
      <sz val="18"/>
      <name val="Times New Roman"/>
      <family val="1"/>
    </font>
    <font>
      <b/>
      <sz val="18"/>
      <name val="標楷體"/>
      <family val="4"/>
      <charset val="136"/>
    </font>
    <font>
      <sz val="18"/>
      <name val="Times New Roman"/>
      <family val="1"/>
    </font>
    <font>
      <sz val="13"/>
      <color indexed="8"/>
      <name val="標楷體"/>
      <family val="4"/>
      <charset val="136"/>
    </font>
    <font>
      <sz val="12"/>
      <color indexed="63"/>
      <name val="標楷體"/>
      <family val="4"/>
      <charset val="136"/>
    </font>
    <font>
      <sz val="12"/>
      <color indexed="63"/>
      <name val="Times New Roman"/>
      <family val="1"/>
    </font>
    <font>
      <sz val="12"/>
      <name val="細明體"/>
      <family val="3"/>
      <charset val="136"/>
    </font>
    <font>
      <sz val="12"/>
      <color indexed="10"/>
      <name val="Times New Roman"/>
      <family val="1"/>
    </font>
    <font>
      <sz val="12"/>
      <color indexed="10"/>
      <name val="標楷體"/>
      <family val="4"/>
      <charset val="136"/>
    </font>
    <font>
      <sz val="12"/>
      <name val="Arial Unicode MS"/>
      <family val="2"/>
      <charset val="136"/>
    </font>
    <font>
      <sz val="11"/>
      <name val="Arial Unicode MS"/>
      <family val="2"/>
      <charset val="136"/>
    </font>
    <font>
      <sz val="10"/>
      <name val="Arial Unicode MS"/>
      <family val="2"/>
      <charset val="136"/>
    </font>
    <font>
      <sz val="12"/>
      <color theme="1"/>
      <name val="新細明體"/>
      <family val="1"/>
      <charset val="136"/>
      <scheme val="minor"/>
    </font>
    <font>
      <sz val="13"/>
      <color theme="1"/>
      <name val="Times New Roman"/>
      <family val="1"/>
    </font>
    <font>
      <sz val="12"/>
      <color rgb="FF373737"/>
      <name val="Times New Roman"/>
      <family val="1"/>
    </font>
    <font>
      <sz val="12"/>
      <color rgb="FFFF0000"/>
      <name val="Times New Roman"/>
      <family val="1"/>
    </font>
    <font>
      <sz val="12"/>
      <color theme="1"/>
      <name val="Times New Roman"/>
      <family val="1"/>
    </font>
    <font>
      <sz val="12"/>
      <color theme="1"/>
      <name val="標楷體"/>
      <family val="4"/>
      <charset val="136"/>
    </font>
    <font>
      <sz val="10"/>
      <name val="Times New Roman"/>
      <family val="1"/>
    </font>
    <font>
      <sz val="10"/>
      <name val="標楷體"/>
      <family val="4"/>
      <charset val="136"/>
    </font>
    <font>
      <sz val="11"/>
      <name val="Arial"/>
      <family val="2"/>
    </font>
    <font>
      <sz val="11"/>
      <name val="細明體"/>
      <family val="3"/>
      <charset val="136"/>
    </font>
    <font>
      <sz val="12"/>
      <name val="Arial"/>
      <family val="2"/>
    </font>
    <font>
      <sz val="12"/>
      <name val="Malgun Gothic Semilight"/>
      <family val="2"/>
      <charset val="136"/>
    </font>
    <font>
      <sz val="11"/>
      <name val="Malgun Gothic Semilight"/>
      <family val="2"/>
      <charset val="136"/>
    </font>
    <font>
      <sz val="12"/>
      <name val="New roma"/>
      <family val="2"/>
    </font>
    <font>
      <sz val="9"/>
      <name val="Arial Unicode MS"/>
      <family val="2"/>
      <charset val="136"/>
    </font>
    <font>
      <sz val="16"/>
      <name val="Arial Unicode MS"/>
      <family val="2"/>
      <charset val="136"/>
    </font>
    <font>
      <b/>
      <sz val="14"/>
      <color theme="1"/>
      <name val="Times New Roman"/>
      <family val="1"/>
    </font>
    <font>
      <b/>
      <sz val="14"/>
      <color indexed="8"/>
      <name val="標楷體"/>
      <family val="4"/>
      <charset val="136"/>
    </font>
    <font>
      <b/>
      <sz val="14"/>
      <color indexed="8"/>
      <name val="Times New Roman"/>
      <family val="1"/>
    </font>
    <font>
      <b/>
      <sz val="18"/>
      <color theme="1"/>
      <name val="Times New Roman"/>
      <family val="1"/>
    </font>
    <font>
      <b/>
      <sz val="18"/>
      <color indexed="8"/>
      <name val="標楷體"/>
      <family val="4"/>
      <charset val="136"/>
    </font>
    <font>
      <b/>
      <sz val="18"/>
      <color indexed="8"/>
      <name val="Times New Roman"/>
      <family val="1"/>
    </font>
    <font>
      <b/>
      <sz val="12"/>
      <color theme="1"/>
      <name val="Times New Roman"/>
      <family val="1"/>
    </font>
    <font>
      <b/>
      <sz val="12"/>
      <color indexed="8"/>
      <name val="標楷體"/>
      <family val="4"/>
      <charset val="136"/>
    </font>
    <font>
      <b/>
      <sz val="12"/>
      <color indexed="8"/>
      <name val="Times New Roman"/>
      <family val="1"/>
    </font>
    <font>
      <sz val="11"/>
      <color indexed="8"/>
      <name val="Times New Roman"/>
      <family val="1"/>
    </font>
    <font>
      <sz val="14"/>
      <color theme="1"/>
      <name val="Times New Roman"/>
      <family val="1"/>
    </font>
    <font>
      <sz val="11"/>
      <color theme="1"/>
      <name val="Times New Roman"/>
      <family val="1"/>
    </font>
    <font>
      <sz val="11"/>
      <color indexed="8"/>
      <name val="標楷體"/>
      <family val="4"/>
      <charset val="136"/>
    </font>
    <font>
      <sz val="12"/>
      <color theme="1"/>
      <name val="Arial Unicode MS"/>
      <family val="2"/>
      <charset val="136"/>
    </font>
    <font>
      <sz val="12"/>
      <color indexed="8"/>
      <name val="細明體"/>
      <family val="3"/>
      <charset val="136"/>
    </font>
    <font>
      <sz val="11"/>
      <color theme="1"/>
      <name val="Arial Unicode MS"/>
      <family val="2"/>
      <charset val="136"/>
    </font>
    <font>
      <sz val="14"/>
      <color theme="1"/>
      <name val="標楷體"/>
      <family val="4"/>
      <charset val="136"/>
    </font>
    <font>
      <sz val="9"/>
      <name val="細明體"/>
      <family val="3"/>
      <charset val="136"/>
    </font>
    <font>
      <sz val="12"/>
      <color theme="1"/>
      <name val="TIahoma"/>
      <family val="2"/>
    </font>
    <font>
      <b/>
      <sz val="14"/>
      <color theme="1"/>
      <name val="TIahoma"/>
      <family val="2"/>
    </font>
    <font>
      <b/>
      <sz val="14"/>
      <color indexed="8"/>
      <name val="TIahoma"/>
      <family val="2"/>
    </font>
    <font>
      <b/>
      <sz val="18"/>
      <color theme="1"/>
      <name val="TIahoma"/>
      <family val="2"/>
    </font>
    <font>
      <b/>
      <sz val="18"/>
      <color indexed="8"/>
      <name val="TIahoma"/>
      <family val="2"/>
    </font>
    <font>
      <b/>
      <sz val="12"/>
      <color indexed="8"/>
      <name val="TIahoma"/>
      <family val="2"/>
    </font>
    <font>
      <b/>
      <sz val="12"/>
      <color theme="1"/>
      <name val="TIahoma"/>
      <family val="2"/>
    </font>
    <font>
      <sz val="12"/>
      <color indexed="8"/>
      <name val="TIahoma"/>
      <family val="2"/>
    </font>
    <font>
      <sz val="11"/>
      <color indexed="8"/>
      <name val="TIahoma"/>
      <family val="2"/>
    </font>
    <font>
      <sz val="14"/>
      <color theme="1"/>
      <name val="TIahoma"/>
      <family val="2"/>
    </font>
    <font>
      <sz val="12"/>
      <name val="TIahoma"/>
      <family val="2"/>
    </font>
    <font>
      <sz val="11"/>
      <color theme="1"/>
      <name val="TIahoma"/>
      <family val="2"/>
    </font>
    <font>
      <sz val="12"/>
      <color theme="1"/>
      <name val="細明體"/>
      <family val="3"/>
      <charset val="136"/>
    </font>
    <font>
      <sz val="11"/>
      <name val="Times New Roman"/>
      <family val="1"/>
    </font>
    <font>
      <sz val="12"/>
      <color indexed="8"/>
      <name val="Segoe UI Symbol"/>
      <family val="2"/>
    </font>
    <font>
      <sz val="12"/>
      <name val="Arial Unicode MS"/>
      <family val="1"/>
      <charset val="136"/>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s>
  <borders count="45">
    <border>
      <left/>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style="thin">
        <color rgb="FF000000"/>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bottom style="thin">
        <color indexed="64"/>
      </bottom>
      <diagonal/>
    </border>
    <border>
      <left style="thin">
        <color rgb="FF000000"/>
      </left>
      <right style="thin">
        <color rgb="FF000000"/>
      </right>
      <top/>
      <bottom style="thin">
        <color rgb="FF000000"/>
      </bottom>
      <diagonal/>
    </border>
    <border>
      <left style="thin">
        <color rgb="FF000000"/>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top style="hair">
        <color rgb="FF0000CC"/>
      </top>
      <bottom style="hair">
        <color rgb="FF0000CC"/>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rgb="FF000000"/>
      </left>
      <right/>
      <top/>
      <bottom style="thin">
        <color rgb="FF000000"/>
      </bottom>
      <diagonal/>
    </border>
  </borders>
  <cellStyleXfs count="8">
    <xf numFmtId="0" fontId="0" fillId="0" borderId="0">
      <alignment vertical="center"/>
    </xf>
    <xf numFmtId="0" fontId="1" fillId="0" borderId="0"/>
    <xf numFmtId="0" fontId="26" fillId="0" borderId="0">
      <alignment vertical="center"/>
    </xf>
    <xf numFmtId="43" fontId="1" fillId="0" borderId="0" applyFont="0" applyFill="0" applyBorder="0" applyAlignment="0" applyProtection="0">
      <alignment vertical="center"/>
    </xf>
    <xf numFmtId="43" fontId="26" fillId="0" borderId="0" applyFont="0" applyFill="0" applyBorder="0" applyAlignment="0" applyProtection="0">
      <alignment vertical="center"/>
    </xf>
    <xf numFmtId="0" fontId="26" fillId="0" borderId="0">
      <alignment vertical="center"/>
    </xf>
    <xf numFmtId="0" fontId="1" fillId="0" borderId="0">
      <alignment vertical="center"/>
    </xf>
    <xf numFmtId="0" fontId="1" fillId="0" borderId="0">
      <alignment vertical="center"/>
    </xf>
  </cellStyleXfs>
  <cellXfs count="1006">
    <xf numFmtId="0" fontId="0" fillId="0" borderId="0" xfId="0">
      <alignment vertical="center"/>
    </xf>
    <xf numFmtId="0" fontId="2" fillId="0" borderId="0" xfId="0" applyFont="1">
      <alignment vertical="center"/>
    </xf>
    <xf numFmtId="0" fontId="8" fillId="0" borderId="0" xfId="0" applyFont="1">
      <alignment vertical="center"/>
    </xf>
    <xf numFmtId="178" fontId="2" fillId="0" borderId="0" xfId="0" applyNumberFormat="1" applyFont="1" applyBorder="1" applyAlignment="1">
      <alignment horizontal="center" vertical="center" wrapText="1"/>
    </xf>
    <xf numFmtId="0" fontId="9" fillId="0" borderId="0" xfId="0" applyFont="1" applyAlignment="1">
      <alignment horizontal="right" vertical="center"/>
    </xf>
    <xf numFmtId="0" fontId="2" fillId="0" borderId="1" xfId="0" applyFont="1" applyBorder="1" applyAlignment="1">
      <alignment horizontal="center" vertical="center" wrapText="1"/>
    </xf>
    <xf numFmtId="178" fontId="2" fillId="0" borderId="2" xfId="0" applyNumberFormat="1" applyFont="1" applyBorder="1" applyAlignment="1">
      <alignment horizontal="center" vertical="center" wrapText="1"/>
    </xf>
    <xf numFmtId="179" fontId="2" fillId="0" borderId="0" xfId="0" applyNumberFormat="1" applyFont="1">
      <alignment vertical="center"/>
    </xf>
    <xf numFmtId="0" fontId="2" fillId="0" borderId="3" xfId="0" applyFont="1" applyBorder="1" applyAlignment="1">
      <alignment horizontal="center" vertical="center" wrapText="1"/>
    </xf>
    <xf numFmtId="179" fontId="2" fillId="0" borderId="0" xfId="0" applyNumberFormat="1" applyFont="1" applyBorder="1">
      <alignment vertical="center"/>
    </xf>
    <xf numFmtId="178" fontId="2" fillId="0" borderId="4" xfId="0" applyNumberFormat="1" applyFont="1" applyBorder="1" applyAlignment="1">
      <alignment horizontal="center" vertical="center" wrapText="1"/>
    </xf>
    <xf numFmtId="179" fontId="2" fillId="0" borderId="4" xfId="0" applyNumberFormat="1" applyFont="1" applyBorder="1">
      <alignment vertical="center"/>
    </xf>
    <xf numFmtId="179" fontId="11" fillId="0" borderId="0" xfId="0" applyNumberFormat="1" applyFont="1" applyBorder="1">
      <alignment vertical="center"/>
    </xf>
    <xf numFmtId="43" fontId="2" fillId="0" borderId="0" xfId="3" applyFont="1">
      <alignment vertical="center"/>
    </xf>
    <xf numFmtId="0" fontId="2" fillId="0" borderId="5" xfId="0" applyFont="1" applyFill="1" applyBorder="1" applyAlignment="1">
      <alignment horizontal="center" vertical="center" wrapText="1"/>
    </xf>
    <xf numFmtId="179" fontId="11" fillId="0" borderId="6" xfId="0" applyNumberFormat="1" applyFont="1" applyBorder="1">
      <alignment vertical="center"/>
    </xf>
    <xf numFmtId="178" fontId="2" fillId="0" borderId="0" xfId="0" applyNumberFormat="1" applyFont="1" applyBorder="1" applyAlignment="1">
      <alignment horizontal="right" vertical="center" wrapText="1"/>
    </xf>
    <xf numFmtId="178" fontId="2" fillId="0" borderId="2" xfId="0" applyNumberFormat="1" applyFont="1" applyBorder="1" applyAlignment="1">
      <alignment horizontal="right" vertical="center" wrapText="1"/>
    </xf>
    <xf numFmtId="178" fontId="11" fillId="0" borderId="0" xfId="0" applyNumberFormat="1" applyFont="1" applyBorder="1" applyAlignment="1">
      <alignment horizontal="right" vertical="center" wrapText="1"/>
    </xf>
    <xf numFmtId="178" fontId="2" fillId="0" borderId="6" xfId="0" applyNumberFormat="1" applyFont="1" applyBorder="1" applyAlignment="1">
      <alignment horizontal="right" vertical="center" wrapText="1"/>
    </xf>
    <xf numFmtId="178" fontId="2" fillId="0" borderId="0" xfId="0" applyNumberFormat="1" applyFont="1" applyFill="1" applyBorder="1" applyAlignment="1">
      <alignment horizontal="right" vertical="center" wrapText="1"/>
    </xf>
    <xf numFmtId="0" fontId="2" fillId="0" borderId="0" xfId="0" applyFont="1" applyFill="1">
      <alignment vertical="center"/>
    </xf>
    <xf numFmtId="49" fontId="2" fillId="0" borderId="0" xfId="0" applyNumberFormat="1" applyFont="1">
      <alignment vertical="center"/>
    </xf>
    <xf numFmtId="49" fontId="2" fillId="0" borderId="7" xfId="0" applyNumberFormat="1" applyFont="1" applyBorder="1" applyAlignment="1">
      <alignment horizontal="center" vertical="center" wrapText="1"/>
    </xf>
    <xf numFmtId="49" fontId="2" fillId="0" borderId="8" xfId="0" applyNumberFormat="1" applyFont="1" applyBorder="1" applyAlignment="1">
      <alignment horizontal="center" vertical="center" wrapText="1"/>
    </xf>
    <xf numFmtId="0" fontId="2" fillId="0" borderId="0" xfId="0" applyFont="1" applyBorder="1">
      <alignment vertical="center"/>
    </xf>
    <xf numFmtId="178" fontId="2" fillId="0" borderId="0" xfId="0" applyNumberFormat="1" applyFont="1" applyBorder="1" applyAlignment="1">
      <alignment vertical="center" wrapText="1"/>
    </xf>
    <xf numFmtId="0" fontId="2" fillId="0" borderId="1" xfId="0" applyFont="1" applyFill="1" applyBorder="1" applyAlignment="1">
      <alignment horizontal="center" vertical="center" wrapText="1"/>
    </xf>
    <xf numFmtId="178" fontId="2" fillId="0" borderId="9" xfId="0" applyNumberFormat="1" applyFont="1" applyBorder="1" applyAlignment="1">
      <alignment horizontal="right" vertical="center" wrapText="1"/>
    </xf>
    <xf numFmtId="0" fontId="2" fillId="0" borderId="4" xfId="0" applyFont="1" applyBorder="1">
      <alignment vertical="center"/>
    </xf>
    <xf numFmtId="178" fontId="2" fillId="0" borderId="4" xfId="0" applyNumberFormat="1" applyFont="1" applyBorder="1" applyAlignment="1">
      <alignment horizontal="right" vertical="center" wrapText="1"/>
    </xf>
    <xf numFmtId="179" fontId="11" fillId="0" borderId="4" xfId="0" applyNumberFormat="1" applyFont="1" applyBorder="1">
      <alignment vertical="center"/>
    </xf>
    <xf numFmtId="0" fontId="13" fillId="0" borderId="8" xfId="0" applyFont="1" applyBorder="1" applyAlignment="1">
      <alignment horizontal="center" vertical="center" wrapText="1"/>
    </xf>
    <xf numFmtId="49" fontId="13" fillId="0" borderId="8" xfId="0" applyNumberFormat="1" applyFont="1" applyBorder="1" applyAlignment="1">
      <alignment horizontal="center" vertical="center" wrapText="1"/>
    </xf>
    <xf numFmtId="0" fontId="13" fillId="0" borderId="7" xfId="0" applyFont="1" applyBorder="1" applyAlignment="1">
      <alignment horizontal="center" vertical="center" wrapText="1"/>
    </xf>
    <xf numFmtId="49" fontId="13" fillId="0" borderId="7" xfId="0" applyNumberFormat="1" applyFont="1" applyBorder="1" applyAlignment="1">
      <alignment horizontal="center" vertical="center" wrapText="1"/>
    </xf>
    <xf numFmtId="49" fontId="27" fillId="0" borderId="7"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2" fillId="0" borderId="7" xfId="0" applyFont="1" applyBorder="1" applyAlignment="1">
      <alignment horizontal="center" vertical="center"/>
    </xf>
    <xf numFmtId="0" fontId="11"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179" fontId="2" fillId="0" borderId="0" xfId="0" applyNumberFormat="1" applyFont="1" applyFill="1" applyBorder="1">
      <alignment vertical="center"/>
    </xf>
    <xf numFmtId="0" fontId="2" fillId="0" borderId="0" xfId="0" applyFont="1" applyAlignment="1">
      <alignment horizontal="left" vertical="center"/>
    </xf>
    <xf numFmtId="0" fontId="2" fillId="0" borderId="7" xfId="0" applyFont="1" applyBorder="1" applyAlignment="1">
      <alignment horizontal="left" vertical="center" wrapText="1"/>
    </xf>
    <xf numFmtId="0" fontId="2" fillId="0" borderId="4" xfId="0" applyFont="1" applyBorder="1" applyAlignment="1">
      <alignment horizontal="center" vertical="center"/>
    </xf>
    <xf numFmtId="0" fontId="2" fillId="0" borderId="7" xfId="0" applyFont="1" applyFill="1" applyBorder="1" applyAlignment="1">
      <alignment vertical="center" wrapText="1"/>
    </xf>
    <xf numFmtId="49" fontId="2" fillId="0" borderId="7" xfId="0" applyNumberFormat="1" applyFont="1" applyFill="1" applyBorder="1" applyAlignment="1">
      <alignment horizontal="center" vertical="center" wrapText="1"/>
    </xf>
    <xf numFmtId="49" fontId="2" fillId="0" borderId="7" xfId="2" applyNumberFormat="1" applyFont="1" applyBorder="1" applyAlignment="1">
      <alignment horizontal="center" vertical="center" wrapText="1"/>
    </xf>
    <xf numFmtId="49" fontId="2" fillId="0" borderId="7" xfId="0" applyNumberFormat="1" applyFont="1" applyBorder="1" applyAlignment="1">
      <alignment horizontal="center" vertical="center"/>
    </xf>
    <xf numFmtId="177" fontId="2" fillId="2" borderId="7" xfId="0" applyNumberFormat="1" applyFont="1" applyFill="1" applyBorder="1" applyAlignment="1">
      <alignment horizontal="center" vertical="center" wrapText="1"/>
    </xf>
    <xf numFmtId="177" fontId="2" fillId="2" borderId="7"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49" fontId="2" fillId="0" borderId="8" xfId="2" applyNumberFormat="1" applyFont="1" applyBorder="1" applyAlignment="1">
      <alignment horizontal="center" vertical="center" wrapText="1"/>
    </xf>
    <xf numFmtId="0" fontId="2" fillId="0" borderId="12" xfId="0" applyFont="1" applyFill="1" applyBorder="1" applyAlignment="1">
      <alignment vertical="center" wrapText="1"/>
    </xf>
    <xf numFmtId="0" fontId="2" fillId="0" borderId="7" xfId="0" applyFont="1" applyFill="1" applyBorder="1" applyAlignment="1">
      <alignment horizontal="left" vertical="center"/>
    </xf>
    <xf numFmtId="0" fontId="2" fillId="0" borderId="7"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2" fillId="0" borderId="8"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2" fillId="0" borderId="7" xfId="2" applyFont="1" applyFill="1" applyBorder="1" applyAlignment="1">
      <alignment horizontal="left" vertical="center" wrapText="1"/>
    </xf>
    <xf numFmtId="0" fontId="2" fillId="0" borderId="8" xfId="2" applyFont="1" applyFill="1" applyBorder="1" applyAlignment="1">
      <alignment horizontal="left" vertical="center" wrapText="1"/>
    </xf>
    <xf numFmtId="0" fontId="28" fillId="0" borderId="7" xfId="2" applyFont="1" applyFill="1" applyBorder="1" applyAlignment="1">
      <alignment vertical="center" wrapText="1"/>
    </xf>
    <xf numFmtId="0" fontId="2" fillId="0" borderId="7" xfId="0" applyFont="1" applyFill="1" applyBorder="1" applyAlignment="1">
      <alignment vertical="center"/>
    </xf>
    <xf numFmtId="0" fontId="2" fillId="0" borderId="7" xfId="0" applyFont="1" applyFill="1" applyBorder="1" applyAlignment="1">
      <alignment horizontal="justify" vertical="center" wrapText="1"/>
    </xf>
    <xf numFmtId="0" fontId="5" fillId="0" borderId="8" xfId="0" applyFont="1" applyFill="1" applyBorder="1" applyAlignment="1">
      <alignment horizontal="left" vertical="center" wrapText="1"/>
    </xf>
    <xf numFmtId="0" fontId="29" fillId="0" borderId="7" xfId="0" applyFont="1" applyFill="1" applyBorder="1" applyAlignment="1">
      <alignment horizontal="left" vertical="center" wrapText="1"/>
    </xf>
    <xf numFmtId="49" fontId="29" fillId="0" borderId="7" xfId="0" applyNumberFormat="1" applyFont="1" applyBorder="1" applyAlignment="1">
      <alignment horizontal="center" vertical="center" wrapText="1"/>
    </xf>
    <xf numFmtId="178" fontId="29" fillId="0" borderId="0" xfId="0" applyNumberFormat="1" applyFont="1" applyBorder="1" applyAlignment="1">
      <alignment horizontal="right" vertical="center" wrapText="1"/>
    </xf>
    <xf numFmtId="179" fontId="29" fillId="0" borderId="0" xfId="0" applyNumberFormat="1" applyFont="1" applyBorder="1">
      <alignment vertical="center"/>
    </xf>
    <xf numFmtId="0" fontId="29" fillId="0" borderId="8" xfId="2" applyFont="1" applyFill="1" applyBorder="1" applyAlignment="1">
      <alignment horizontal="left" vertical="center" wrapText="1"/>
    </xf>
    <xf numFmtId="49" fontId="29" fillId="0" borderId="7" xfId="2" applyNumberFormat="1" applyFont="1" applyFill="1" applyBorder="1" applyAlignment="1">
      <alignment horizontal="center" vertical="center" wrapText="1"/>
    </xf>
    <xf numFmtId="178" fontId="29" fillId="0" borderId="2" xfId="0" applyNumberFormat="1" applyFont="1" applyFill="1" applyBorder="1" applyAlignment="1">
      <alignment horizontal="right" vertical="center" wrapText="1"/>
    </xf>
    <xf numFmtId="178" fontId="29" fillId="0" borderId="0" xfId="0" applyNumberFormat="1" applyFont="1" applyFill="1" applyBorder="1" applyAlignment="1">
      <alignment horizontal="right" vertical="center" wrapText="1"/>
    </xf>
    <xf numFmtId="179" fontId="29" fillId="0" borderId="0" xfId="0" applyNumberFormat="1" applyFont="1" applyFill="1" applyBorder="1">
      <alignment vertical="center"/>
    </xf>
    <xf numFmtId="0" fontId="2" fillId="0" borderId="0" xfId="0" applyFont="1" applyBorder="1" applyAlignment="1">
      <alignment horizontal="center" vertical="center" wrapText="1"/>
    </xf>
    <xf numFmtId="0" fontId="5" fillId="0" borderId="7" xfId="0" applyFont="1" applyBorder="1" applyAlignment="1">
      <alignment horizontal="justify" vertical="center" wrapText="1"/>
    </xf>
    <xf numFmtId="0" fontId="5" fillId="0" borderId="8" xfId="0" applyFont="1" applyBorder="1" applyAlignment="1">
      <alignment horizontal="left" vertical="center" wrapText="1"/>
    </xf>
    <xf numFmtId="178" fontId="2" fillId="0" borderId="13" xfId="0" applyNumberFormat="1" applyFont="1" applyBorder="1" applyAlignment="1">
      <alignment horizontal="right" vertical="center" wrapText="1"/>
    </xf>
    <xf numFmtId="178" fontId="2" fillId="0" borderId="14" xfId="0" applyNumberFormat="1" applyFont="1" applyBorder="1" applyAlignment="1">
      <alignment horizontal="right" vertical="center" wrapText="1"/>
    </xf>
    <xf numFmtId="179" fontId="11" fillId="0" borderId="14" xfId="0" applyNumberFormat="1" applyFont="1" applyBorder="1">
      <alignment vertical="center"/>
    </xf>
    <xf numFmtId="0" fontId="5" fillId="0" borderId="10" xfId="0" applyFont="1" applyBorder="1" applyAlignment="1">
      <alignment horizontal="justify" vertical="center" wrapText="1"/>
    </xf>
    <xf numFmtId="49" fontId="29" fillId="0" borderId="15" xfId="0" applyNumberFormat="1" applyFont="1" applyBorder="1" applyAlignment="1">
      <alignment horizontal="center" vertical="center" wrapText="1"/>
    </xf>
    <xf numFmtId="0" fontId="29" fillId="0" borderId="15" xfId="0" applyFont="1" applyBorder="1" applyAlignment="1">
      <alignment horizontal="left" vertical="center" wrapText="1"/>
    </xf>
    <xf numFmtId="0" fontId="5" fillId="0" borderId="7" xfId="0" applyFont="1" applyFill="1" applyBorder="1" applyAlignment="1">
      <alignment horizontal="left" vertical="center"/>
    </xf>
    <xf numFmtId="0" fontId="5" fillId="2" borderId="7" xfId="0" applyFont="1" applyFill="1" applyBorder="1" applyAlignment="1">
      <alignment horizontal="left" vertical="center"/>
    </xf>
    <xf numFmtId="0" fontId="5" fillId="0" borderId="7" xfId="0" applyFont="1" applyFill="1" applyBorder="1" applyAlignment="1">
      <alignment horizontal="left" vertical="center" wrapText="1"/>
    </xf>
    <xf numFmtId="0" fontId="2" fillId="0" borderId="7" xfId="2" applyFont="1" applyFill="1" applyBorder="1" applyAlignment="1">
      <alignment vertical="center" wrapText="1"/>
    </xf>
    <xf numFmtId="49" fontId="2" fillId="0" borderId="7" xfId="2" applyNumberFormat="1" applyFont="1" applyFill="1" applyBorder="1" applyAlignment="1">
      <alignment horizontal="center" vertical="center" wrapText="1"/>
    </xf>
    <xf numFmtId="177" fontId="23" fillId="0" borderId="7" xfId="0" applyNumberFormat="1" applyFont="1" applyFill="1" applyBorder="1" applyAlignment="1">
      <alignment horizontal="center" vertical="center" wrapText="1"/>
    </xf>
    <xf numFmtId="178" fontId="23" fillId="0" borderId="0" xfId="0" applyNumberFormat="1" applyFont="1" applyFill="1" applyBorder="1" applyAlignment="1">
      <alignment horizontal="right" vertical="center" wrapText="1"/>
    </xf>
    <xf numFmtId="179" fontId="23" fillId="0" borderId="0" xfId="0" applyNumberFormat="1" applyFont="1" applyFill="1" applyBorder="1">
      <alignment vertical="center"/>
    </xf>
    <xf numFmtId="49" fontId="23" fillId="0" borderId="7" xfId="0" applyNumberFormat="1" applyFont="1" applyFill="1" applyBorder="1" applyAlignment="1">
      <alignment horizontal="center" vertical="center" wrapText="1"/>
    </xf>
    <xf numFmtId="0" fontId="23" fillId="0" borderId="0" xfId="0" applyFont="1" applyFill="1" applyBorder="1">
      <alignment vertical="center"/>
    </xf>
    <xf numFmtId="178" fontId="23" fillId="0" borderId="0" xfId="0" applyNumberFormat="1" applyFont="1" applyFill="1" applyBorder="1" applyAlignment="1">
      <alignment vertical="center" wrapText="1"/>
    </xf>
    <xf numFmtId="178" fontId="23" fillId="0" borderId="2" xfId="0" applyNumberFormat="1" applyFont="1" applyFill="1" applyBorder="1" applyAlignment="1">
      <alignment horizontal="right" vertical="center" wrapText="1"/>
    </xf>
    <xf numFmtId="0" fontId="2" fillId="0" borderId="0" xfId="0" applyFont="1" applyFill="1" applyBorder="1">
      <alignment vertical="center"/>
    </xf>
    <xf numFmtId="177" fontId="23" fillId="0" borderId="7" xfId="0" applyNumberFormat="1" applyFont="1" applyFill="1" applyBorder="1" applyAlignment="1">
      <alignment horizontal="center" vertical="center"/>
    </xf>
    <xf numFmtId="178" fontId="23" fillId="0" borderId="9" xfId="0" applyNumberFormat="1" applyFont="1" applyFill="1" applyBorder="1" applyAlignment="1">
      <alignment horizontal="right" vertical="center" wrapText="1"/>
    </xf>
    <xf numFmtId="0" fontId="23" fillId="0" borderId="4" xfId="0" applyFont="1" applyFill="1" applyBorder="1">
      <alignment vertical="center"/>
    </xf>
    <xf numFmtId="179" fontId="23" fillId="0" borderId="4" xfId="0" applyNumberFormat="1" applyFont="1" applyFill="1" applyBorder="1">
      <alignment vertical="center"/>
    </xf>
    <xf numFmtId="177" fontId="23" fillId="0" borderId="8" xfId="0" applyNumberFormat="1" applyFont="1" applyFill="1" applyBorder="1" applyAlignment="1">
      <alignment horizontal="center" vertical="center"/>
    </xf>
    <xf numFmtId="0" fontId="5" fillId="0" borderId="7" xfId="0" applyFont="1" applyFill="1" applyBorder="1" applyAlignment="1">
      <alignment vertical="center" wrapText="1"/>
    </xf>
    <xf numFmtId="49" fontId="23" fillId="0" borderId="7" xfId="0" applyNumberFormat="1" applyFont="1" applyFill="1" applyBorder="1" applyAlignment="1">
      <alignment horizontal="center" vertical="center"/>
    </xf>
    <xf numFmtId="49" fontId="23" fillId="0" borderId="8" xfId="0" applyNumberFormat="1" applyFont="1" applyFill="1" applyBorder="1" applyAlignment="1">
      <alignment horizontal="center" vertical="center" wrapText="1"/>
    </xf>
    <xf numFmtId="178" fontId="23" fillId="0" borderId="4" xfId="0" applyNumberFormat="1" applyFont="1" applyFill="1" applyBorder="1" applyAlignment="1">
      <alignment horizontal="right" vertical="center" wrapText="1"/>
    </xf>
    <xf numFmtId="178" fontId="23" fillId="0" borderId="13" xfId="0" applyNumberFormat="1" applyFont="1" applyFill="1" applyBorder="1" applyAlignment="1">
      <alignment horizontal="right" vertical="center" wrapText="1"/>
    </xf>
    <xf numFmtId="178" fontId="23" fillId="0" borderId="14" xfId="0" applyNumberFormat="1" applyFont="1" applyFill="1" applyBorder="1" applyAlignment="1">
      <alignment horizontal="right" vertical="center" wrapText="1"/>
    </xf>
    <xf numFmtId="0" fontId="31" fillId="0" borderId="0" xfId="0" applyFont="1" applyFill="1" applyBorder="1" applyAlignment="1">
      <alignment horizontal="left" vertical="center"/>
    </xf>
    <xf numFmtId="178" fontId="23" fillId="0" borderId="6" xfId="0" applyNumberFormat="1" applyFont="1" applyFill="1" applyBorder="1" applyAlignment="1">
      <alignment horizontal="right" vertical="center" wrapText="1"/>
    </xf>
    <xf numFmtId="178" fontId="23" fillId="0" borderId="3" xfId="0" applyNumberFormat="1" applyFont="1" applyFill="1" applyBorder="1" applyAlignment="1">
      <alignment horizontal="right" vertical="center" wrapText="1"/>
    </xf>
    <xf numFmtId="178" fontId="23" fillId="0" borderId="16" xfId="0" applyNumberFormat="1" applyFont="1" applyFill="1" applyBorder="1" applyAlignment="1">
      <alignment horizontal="right" vertical="center" wrapText="1"/>
    </xf>
    <xf numFmtId="178" fontId="2" fillId="0" borderId="0" xfId="0" applyNumberFormat="1" applyFont="1" applyFill="1">
      <alignment vertical="center"/>
    </xf>
    <xf numFmtId="49" fontId="23" fillId="0" borderId="7" xfId="0" quotePrefix="1" applyNumberFormat="1"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8" xfId="0" applyFont="1" applyFill="1" applyBorder="1" applyAlignment="1">
      <alignment horizontal="center" vertical="center"/>
    </xf>
    <xf numFmtId="0" fontId="5" fillId="0" borderId="8" xfId="0" applyFont="1" applyFill="1" applyBorder="1" applyAlignment="1">
      <alignment vertical="center" wrapText="1"/>
    </xf>
    <xf numFmtId="0" fontId="5" fillId="0" borderId="12" xfId="0" applyFont="1" applyFill="1" applyBorder="1" applyAlignment="1">
      <alignment horizontal="center" vertical="center" wrapText="1"/>
    </xf>
    <xf numFmtId="0" fontId="30" fillId="0" borderId="0" xfId="0" applyFont="1" applyFill="1" applyBorder="1">
      <alignment vertical="center"/>
    </xf>
    <xf numFmtId="0" fontId="2" fillId="0" borderId="0" xfId="0" applyFont="1" applyFill="1" applyAlignment="1">
      <alignment vertical="center"/>
    </xf>
    <xf numFmtId="0" fontId="8" fillId="0" borderId="0" xfId="0" applyFont="1" applyFill="1" applyAlignment="1">
      <alignment horizontal="right" vertical="center"/>
    </xf>
    <xf numFmtId="0" fontId="2" fillId="0" borderId="0" xfId="0" applyFont="1" applyFill="1" applyAlignment="1">
      <alignment horizontal="center" vertical="center"/>
    </xf>
    <xf numFmtId="0" fontId="2" fillId="0" borderId="20"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25" xfId="0" applyFont="1" applyFill="1" applyBorder="1" applyAlignment="1">
      <alignment horizontal="center" vertical="center" wrapText="1"/>
    </xf>
    <xf numFmtId="178" fontId="23" fillId="0" borderId="22" xfId="0" applyNumberFormat="1" applyFont="1" applyFill="1" applyBorder="1" applyAlignment="1">
      <alignment horizontal="right" vertical="center" wrapText="1"/>
    </xf>
    <xf numFmtId="178" fontId="23" fillId="0" borderId="23" xfId="0" applyNumberFormat="1" applyFont="1" applyFill="1" applyBorder="1" applyAlignment="1">
      <alignment horizontal="right" vertical="center" wrapText="1"/>
    </xf>
    <xf numFmtId="179" fontId="23" fillId="0" borderId="23" xfId="0" applyNumberFormat="1" applyFont="1" applyFill="1" applyBorder="1" applyAlignment="1">
      <alignment horizontal="right" vertical="center"/>
    </xf>
    <xf numFmtId="179" fontId="2" fillId="0" borderId="0" xfId="0" applyNumberFormat="1" applyFont="1" applyFill="1">
      <alignment vertical="center"/>
    </xf>
    <xf numFmtId="0" fontId="31" fillId="0" borderId="11" xfId="0" applyFont="1" applyFill="1" applyBorder="1" applyAlignment="1">
      <alignment horizontal="left" vertical="center" wrapText="1"/>
    </xf>
    <xf numFmtId="179" fontId="23" fillId="0" borderId="14" xfId="0" applyNumberFormat="1" applyFont="1" applyFill="1" applyBorder="1" applyAlignment="1">
      <alignment horizontal="right" vertical="center"/>
    </xf>
    <xf numFmtId="179" fontId="23" fillId="0" borderId="0" xfId="0" applyNumberFormat="1" applyFont="1" applyFill="1" applyBorder="1" applyAlignment="1">
      <alignment horizontal="right" vertical="center"/>
    </xf>
    <xf numFmtId="177" fontId="2" fillId="0" borderId="7" xfId="0" applyNumberFormat="1" applyFont="1" applyFill="1" applyBorder="1" applyAlignment="1">
      <alignment horizontal="center" vertical="center" wrapText="1"/>
    </xf>
    <xf numFmtId="0" fontId="30" fillId="0" borderId="7" xfId="0" applyFont="1" applyFill="1" applyBorder="1" applyAlignment="1">
      <alignment vertical="center"/>
    </xf>
    <xf numFmtId="179" fontId="23" fillId="0" borderId="4" xfId="0" applyNumberFormat="1" applyFont="1" applyFill="1" applyBorder="1" applyAlignment="1">
      <alignment horizontal="right" vertical="center"/>
    </xf>
    <xf numFmtId="49" fontId="34" fillId="0" borderId="7" xfId="0" applyNumberFormat="1" applyFont="1" applyFill="1" applyBorder="1" applyAlignment="1">
      <alignment horizontal="center" vertical="center" wrapText="1"/>
    </xf>
    <xf numFmtId="49" fontId="36" fillId="0" borderId="7" xfId="0" applyNumberFormat="1" applyFont="1" applyFill="1" applyBorder="1" applyAlignment="1">
      <alignment horizontal="center" vertical="center" wrapText="1"/>
    </xf>
    <xf numFmtId="177" fontId="36" fillId="0" borderId="7" xfId="0" applyNumberFormat="1" applyFont="1" applyFill="1" applyBorder="1" applyAlignment="1">
      <alignment horizontal="center" vertical="center" wrapText="1"/>
    </xf>
    <xf numFmtId="0" fontId="23" fillId="0" borderId="2" xfId="0" applyFont="1" applyFill="1" applyBorder="1">
      <alignment vertical="center"/>
    </xf>
    <xf numFmtId="49" fontId="36" fillId="0" borderId="7" xfId="0" applyNumberFormat="1" applyFont="1" applyFill="1" applyBorder="1" applyAlignment="1">
      <alignment horizontal="center" vertical="center"/>
    </xf>
    <xf numFmtId="49" fontId="31" fillId="0" borderId="12" xfId="0" applyNumberFormat="1" applyFont="1" applyFill="1" applyBorder="1" applyAlignment="1">
      <alignment horizontal="center" vertical="center" wrapText="1"/>
    </xf>
    <xf numFmtId="179" fontId="23" fillId="0" borderId="16" xfId="0" applyNumberFormat="1" applyFont="1" applyFill="1" applyBorder="1" applyAlignment="1">
      <alignment horizontal="right" vertical="center"/>
    </xf>
    <xf numFmtId="0" fontId="31" fillId="0" borderId="12" xfId="0" applyFont="1" applyFill="1" applyBorder="1" applyAlignment="1">
      <alignment horizontal="center" vertical="center" wrapText="1"/>
    </xf>
    <xf numFmtId="0" fontId="5" fillId="0" borderId="7" xfId="0" applyFont="1" applyFill="1" applyBorder="1" applyAlignment="1">
      <alignment horizontal="justify" vertical="center" wrapText="1"/>
    </xf>
    <xf numFmtId="0" fontId="23" fillId="0" borderId="9" xfId="0" applyFont="1" applyFill="1" applyBorder="1">
      <alignment vertical="center"/>
    </xf>
    <xf numFmtId="0" fontId="23" fillId="0" borderId="13" xfId="0" applyFont="1" applyFill="1" applyBorder="1">
      <alignment vertical="center"/>
    </xf>
    <xf numFmtId="177" fontId="36" fillId="0" borderId="8" xfId="0" applyNumberFormat="1" applyFont="1" applyFill="1" applyBorder="1" applyAlignment="1">
      <alignment horizontal="center" vertical="center" wrapText="1"/>
    </xf>
    <xf numFmtId="0" fontId="31" fillId="0" borderId="12" xfId="0" applyFont="1" applyFill="1" applyBorder="1" applyAlignment="1">
      <alignment horizontal="left" vertical="center" wrapText="1"/>
    </xf>
    <xf numFmtId="0" fontId="23" fillId="0" borderId="3" xfId="0" applyFont="1" applyFill="1" applyBorder="1">
      <alignment vertical="center"/>
    </xf>
    <xf numFmtId="180" fontId="36" fillId="0" borderId="7" xfId="0" applyNumberFormat="1" applyFont="1" applyFill="1" applyBorder="1" applyAlignment="1">
      <alignment horizontal="center" vertical="center" wrapText="1"/>
    </xf>
    <xf numFmtId="0" fontId="23" fillId="0" borderId="14" xfId="0" applyFont="1" applyFill="1" applyBorder="1">
      <alignment vertical="center"/>
    </xf>
    <xf numFmtId="0" fontId="23" fillId="0" borderId="4" xfId="0" applyFont="1" applyFill="1" applyBorder="1" applyAlignment="1">
      <alignment horizontal="right" vertical="center"/>
    </xf>
    <xf numFmtId="0" fontId="23" fillId="0" borderId="2" xfId="0" applyFont="1" applyFill="1" applyBorder="1" applyAlignment="1">
      <alignment vertical="center" wrapText="1"/>
    </xf>
    <xf numFmtId="43" fontId="23" fillId="0" borderId="0" xfId="4" applyFont="1" applyFill="1" applyBorder="1" applyAlignment="1">
      <alignment vertical="center" wrapText="1"/>
    </xf>
    <xf numFmtId="0" fontId="23" fillId="0" borderId="9" xfId="0" applyFont="1" applyFill="1" applyBorder="1" applyAlignment="1">
      <alignment vertical="center" wrapText="1"/>
    </xf>
    <xf numFmtId="43" fontId="23" fillId="0" borderId="4" xfId="4" applyFont="1" applyFill="1" applyBorder="1" applyAlignment="1">
      <alignment vertical="center" wrapText="1"/>
    </xf>
    <xf numFmtId="0" fontId="23" fillId="0" borderId="13" xfId="0" applyFont="1" applyFill="1" applyBorder="1" applyAlignment="1">
      <alignment vertical="center" wrapText="1"/>
    </xf>
    <xf numFmtId="43" fontId="23" fillId="0" borderId="14" xfId="4" applyFont="1" applyFill="1" applyBorder="1" applyAlignment="1">
      <alignment vertical="center" wrapText="1"/>
    </xf>
    <xf numFmtId="177" fontId="34" fillId="0" borderId="7" xfId="0" quotePrefix="1" applyNumberFormat="1" applyFont="1" applyFill="1" applyBorder="1" applyAlignment="1">
      <alignment horizontal="center" vertical="center" wrapText="1"/>
    </xf>
    <xf numFmtId="180" fontId="36" fillId="0" borderId="8" xfId="0" applyNumberFormat="1" applyFont="1" applyFill="1" applyBorder="1" applyAlignment="1">
      <alignment horizontal="center" vertical="center" wrapText="1"/>
    </xf>
    <xf numFmtId="0" fontId="5" fillId="0" borderId="10" xfId="0" applyFont="1" applyFill="1" applyBorder="1" applyAlignment="1">
      <alignment horizontal="left" vertical="center" wrapText="1"/>
    </xf>
    <xf numFmtId="180" fontId="36" fillId="0" borderId="10" xfId="0" applyNumberFormat="1" applyFont="1" applyFill="1" applyBorder="1" applyAlignment="1">
      <alignment horizontal="center" vertical="center" wrapText="1"/>
    </xf>
    <xf numFmtId="0" fontId="23" fillId="0" borderId="17" xfId="0" applyFont="1" applyFill="1" applyBorder="1">
      <alignment vertical="center"/>
    </xf>
    <xf numFmtId="0" fontId="23" fillId="0" borderId="6" xfId="0" applyFont="1" applyFill="1" applyBorder="1">
      <alignment vertical="center"/>
    </xf>
    <xf numFmtId="179" fontId="23" fillId="0" borderId="6" xfId="0" applyNumberFormat="1" applyFont="1" applyFill="1" applyBorder="1" applyAlignment="1">
      <alignment horizontal="right" vertical="center"/>
    </xf>
    <xf numFmtId="0" fontId="31" fillId="0" borderId="26" xfId="0" applyFont="1" applyFill="1" applyBorder="1" applyAlignment="1">
      <alignment horizontal="center" vertical="center" wrapText="1"/>
    </xf>
    <xf numFmtId="181" fontId="23" fillId="0" borderId="17" xfId="4" applyNumberFormat="1" applyFont="1" applyFill="1" applyBorder="1">
      <alignment vertical="center"/>
    </xf>
    <xf numFmtId="49" fontId="2" fillId="0" borderId="0" xfId="0" applyNumberFormat="1" applyFont="1" applyFill="1" applyAlignment="1">
      <alignment vertical="center"/>
    </xf>
    <xf numFmtId="0" fontId="30" fillId="0" borderId="0" xfId="0" applyFont="1" applyFill="1" applyBorder="1" applyAlignment="1">
      <alignment horizontal="center" vertical="center"/>
    </xf>
    <xf numFmtId="0" fontId="9" fillId="0" borderId="0" xfId="0" applyFont="1" applyFill="1" applyAlignment="1">
      <alignment horizontal="right" vertical="center"/>
    </xf>
    <xf numFmtId="0" fontId="2" fillId="0" borderId="3" xfId="0" applyFont="1" applyFill="1" applyBorder="1" applyAlignment="1">
      <alignment horizontal="center" vertical="center" wrapText="1"/>
    </xf>
    <xf numFmtId="177" fontId="25" fillId="0" borderId="7" xfId="0" applyNumberFormat="1" applyFont="1" applyFill="1" applyBorder="1" applyAlignment="1">
      <alignment horizontal="center" vertical="center" wrapText="1"/>
    </xf>
    <xf numFmtId="177" fontId="23" fillId="0" borderId="7" xfId="0" quotePrefix="1" applyNumberFormat="1" applyFont="1" applyFill="1" applyBorder="1" applyAlignment="1">
      <alignment horizontal="center" vertical="center" wrapText="1"/>
    </xf>
    <xf numFmtId="0" fontId="23" fillId="0" borderId="0" xfId="0" applyFont="1" applyFill="1" applyBorder="1" applyAlignment="1">
      <alignment vertical="center" wrapText="1"/>
    </xf>
    <xf numFmtId="179" fontId="23" fillId="0" borderId="0" xfId="0" applyNumberFormat="1" applyFont="1" applyFill="1" applyBorder="1" applyAlignment="1">
      <alignment vertical="center"/>
    </xf>
    <xf numFmtId="178" fontId="23" fillId="0" borderId="2" xfId="0" applyNumberFormat="1" applyFont="1" applyFill="1" applyBorder="1" applyAlignment="1">
      <alignment vertical="center" wrapText="1"/>
    </xf>
    <xf numFmtId="0" fontId="23" fillId="0" borderId="4" xfId="0" applyFont="1" applyFill="1" applyBorder="1" applyAlignment="1">
      <alignment vertical="center" wrapText="1"/>
    </xf>
    <xf numFmtId="179" fontId="23" fillId="0" borderId="4" xfId="0" applyNumberFormat="1" applyFont="1" applyFill="1" applyBorder="1" applyAlignment="1">
      <alignment vertical="center"/>
    </xf>
    <xf numFmtId="0" fontId="23" fillId="0" borderId="14" xfId="0" applyFont="1" applyFill="1" applyBorder="1" applyAlignment="1">
      <alignment vertical="center" wrapText="1"/>
    </xf>
    <xf numFmtId="179" fontId="23" fillId="0" borderId="14" xfId="0" applyNumberFormat="1" applyFont="1" applyFill="1" applyBorder="1" applyAlignment="1">
      <alignment vertical="center"/>
    </xf>
    <xf numFmtId="49" fontId="25" fillId="0" borderId="7" xfId="0" applyNumberFormat="1" applyFont="1" applyFill="1" applyBorder="1" applyAlignment="1">
      <alignment horizontal="center" vertical="center" wrapText="1"/>
    </xf>
    <xf numFmtId="177" fontId="23" fillId="0" borderId="8" xfId="0" applyNumberFormat="1" applyFont="1" applyFill="1" applyBorder="1" applyAlignment="1">
      <alignment horizontal="center" vertical="center" wrapText="1"/>
    </xf>
    <xf numFmtId="0" fontId="39" fillId="0" borderId="7" xfId="0" applyFont="1" applyFill="1" applyBorder="1" applyAlignment="1">
      <alignment vertical="center" wrapText="1"/>
    </xf>
    <xf numFmtId="0" fontId="39" fillId="0" borderId="7" xfId="0" applyFont="1" applyFill="1" applyBorder="1">
      <alignment vertical="center"/>
    </xf>
    <xf numFmtId="0" fontId="39" fillId="0" borderId="8" xfId="0" applyFont="1" applyFill="1" applyBorder="1" applyAlignment="1">
      <alignment horizontal="justify" vertical="center" wrapText="1"/>
    </xf>
    <xf numFmtId="177" fontId="40" fillId="0" borderId="8" xfId="0" applyNumberFormat="1" applyFont="1" applyFill="1" applyBorder="1" applyAlignment="1">
      <alignment horizontal="center" vertical="center" wrapText="1"/>
    </xf>
    <xf numFmtId="177" fontId="24" fillId="0" borderId="7" xfId="0" applyNumberFormat="1" applyFont="1" applyFill="1" applyBorder="1" applyAlignment="1">
      <alignment horizontal="center" vertical="center" wrapText="1"/>
    </xf>
    <xf numFmtId="0" fontId="23" fillId="0" borderId="16" xfId="0" applyFont="1" applyFill="1" applyBorder="1">
      <alignment vertical="center"/>
    </xf>
    <xf numFmtId="0" fontId="2" fillId="0" borderId="8" xfId="0" applyFont="1" applyFill="1" applyBorder="1" applyAlignment="1">
      <alignment vertical="center" wrapText="1"/>
    </xf>
    <xf numFmtId="0" fontId="23" fillId="0" borderId="2" xfId="0" applyFont="1" applyFill="1" applyBorder="1" applyAlignment="1">
      <alignment vertical="center"/>
    </xf>
    <xf numFmtId="0" fontId="23" fillId="0" borderId="0" xfId="0" applyFont="1" applyFill="1" applyBorder="1" applyAlignment="1">
      <alignment vertical="center"/>
    </xf>
    <xf numFmtId="0" fontId="2" fillId="0" borderId="7" xfId="5" applyFont="1" applyFill="1" applyBorder="1" applyAlignment="1">
      <alignment horizontal="left" vertical="center"/>
    </xf>
    <xf numFmtId="177" fontId="23" fillId="0" borderId="7" xfId="5" applyNumberFormat="1" applyFont="1" applyFill="1" applyBorder="1" applyAlignment="1">
      <alignment horizontal="center" vertical="center"/>
    </xf>
    <xf numFmtId="178" fontId="23" fillId="0" borderId="2" xfId="6" applyNumberFormat="1" applyFont="1" applyFill="1" applyBorder="1" applyAlignment="1">
      <alignment vertical="center" wrapText="1"/>
    </xf>
    <xf numFmtId="178" fontId="23" fillId="0" borderId="0" xfId="6" applyNumberFormat="1" applyFont="1" applyFill="1" applyBorder="1" applyAlignment="1">
      <alignment vertical="center" wrapText="1"/>
    </xf>
    <xf numFmtId="177" fontId="23" fillId="0" borderId="7" xfId="7" applyNumberFormat="1" applyFont="1" applyFill="1" applyBorder="1" applyAlignment="1">
      <alignment horizontal="center" vertical="center" wrapText="1"/>
    </xf>
    <xf numFmtId="182" fontId="23" fillId="0" borderId="2" xfId="7" applyNumberFormat="1" applyFont="1" applyFill="1" applyBorder="1" applyAlignment="1">
      <alignment vertical="center"/>
    </xf>
    <xf numFmtId="0" fontId="23" fillId="0" borderId="0" xfId="7" applyNumberFormat="1" applyFont="1" applyFill="1" applyBorder="1" applyAlignment="1">
      <alignment vertical="center" wrapText="1"/>
    </xf>
    <xf numFmtId="178" fontId="23" fillId="0" borderId="0" xfId="7" applyNumberFormat="1" applyFont="1" applyFill="1" applyBorder="1" applyAlignment="1">
      <alignment vertical="center" wrapText="1"/>
    </xf>
    <xf numFmtId="0" fontId="2" fillId="0" borderId="7" xfId="7" applyFont="1" applyFill="1" applyBorder="1" applyAlignment="1">
      <alignment horizontal="left" vertical="center" wrapText="1"/>
    </xf>
    <xf numFmtId="0" fontId="23" fillId="0" borderId="2" xfId="7" applyFont="1" applyFill="1" applyBorder="1" applyAlignment="1">
      <alignment vertical="top" wrapText="1"/>
    </xf>
    <xf numFmtId="0" fontId="23" fillId="0" borderId="0" xfId="7" applyNumberFormat="1" applyFont="1" applyFill="1" applyBorder="1" applyAlignment="1">
      <alignment vertical="top" wrapText="1"/>
    </xf>
    <xf numFmtId="0" fontId="2" fillId="0" borderId="7" xfId="6" applyFont="1" applyFill="1" applyBorder="1" applyAlignment="1">
      <alignment vertical="center" wrapText="1"/>
    </xf>
    <xf numFmtId="177" fontId="23" fillId="0" borderId="7" xfId="6" applyNumberFormat="1" applyFont="1" applyFill="1" applyBorder="1" applyAlignment="1">
      <alignment horizontal="center" vertical="center" wrapText="1"/>
    </xf>
    <xf numFmtId="0" fontId="2" fillId="0" borderId="7" xfId="6" applyFont="1" applyFill="1" applyBorder="1" applyAlignment="1">
      <alignment horizontal="left" vertical="center"/>
    </xf>
    <xf numFmtId="177" fontId="23" fillId="0" borderId="7" xfId="6" applyNumberFormat="1" applyFont="1" applyFill="1" applyBorder="1" applyAlignment="1">
      <alignment horizontal="center" vertical="center"/>
    </xf>
    <xf numFmtId="0" fontId="2" fillId="0" borderId="7" xfId="6" applyFont="1" applyFill="1" applyBorder="1" applyAlignment="1">
      <alignment horizontal="left" vertical="center" wrapText="1"/>
    </xf>
    <xf numFmtId="3" fontId="23" fillId="0" borderId="2" xfId="0" applyNumberFormat="1" applyFont="1" applyFill="1" applyBorder="1" applyAlignment="1">
      <alignment vertical="center" wrapText="1"/>
    </xf>
    <xf numFmtId="3" fontId="23" fillId="0" borderId="2" xfId="0" applyNumberFormat="1" applyFont="1" applyFill="1" applyBorder="1" applyAlignment="1">
      <alignment vertical="center"/>
    </xf>
    <xf numFmtId="3" fontId="23" fillId="0" borderId="0" xfId="0" applyNumberFormat="1" applyFont="1" applyFill="1" applyBorder="1" applyAlignment="1">
      <alignment vertical="center"/>
    </xf>
    <xf numFmtId="178" fontId="23" fillId="0" borderId="9" xfId="6" applyNumberFormat="1" applyFont="1" applyFill="1" applyBorder="1" applyAlignment="1">
      <alignment vertical="center" wrapText="1"/>
    </xf>
    <xf numFmtId="178" fontId="23" fillId="0" borderId="4" xfId="6" applyNumberFormat="1" applyFont="1" applyFill="1" applyBorder="1" applyAlignment="1">
      <alignment vertical="center" wrapText="1"/>
    </xf>
    <xf numFmtId="0" fontId="23" fillId="0" borderId="13" xfId="0" applyFont="1" applyFill="1" applyBorder="1" applyAlignment="1">
      <alignment vertical="center"/>
    </xf>
    <xf numFmtId="0" fontId="23" fillId="0" borderId="14" xfId="0" applyFont="1" applyFill="1" applyBorder="1" applyAlignment="1">
      <alignment vertical="center"/>
    </xf>
    <xf numFmtId="177" fontId="2" fillId="0" borderId="7" xfId="2" applyNumberFormat="1" applyFont="1" applyFill="1" applyBorder="1" applyAlignment="1">
      <alignment horizontal="left" vertical="center" wrapText="1"/>
    </xf>
    <xf numFmtId="0" fontId="23" fillId="0" borderId="0" xfId="6" applyFont="1" applyFill="1" applyBorder="1" applyAlignment="1">
      <alignment vertical="center"/>
    </xf>
    <xf numFmtId="178" fontId="23" fillId="0" borderId="9" xfId="0" applyNumberFormat="1" applyFont="1" applyFill="1" applyBorder="1" applyAlignment="1">
      <alignment vertical="center" wrapText="1"/>
    </xf>
    <xf numFmtId="178" fontId="23" fillId="0" borderId="4" xfId="0" applyNumberFormat="1" applyFont="1" applyFill="1" applyBorder="1" applyAlignment="1">
      <alignment vertical="center" wrapText="1"/>
    </xf>
    <xf numFmtId="178" fontId="23" fillId="0" borderId="13" xfId="6" applyNumberFormat="1" applyFont="1" applyFill="1" applyBorder="1" applyAlignment="1">
      <alignment vertical="center" wrapText="1"/>
    </xf>
    <xf numFmtId="178" fontId="23" fillId="0" borderId="14" xfId="6" applyNumberFormat="1" applyFont="1" applyFill="1" applyBorder="1" applyAlignment="1">
      <alignment vertical="center" wrapText="1"/>
    </xf>
    <xf numFmtId="177" fontId="23" fillId="0" borderId="7" xfId="7" applyNumberFormat="1" applyFont="1" applyFill="1" applyBorder="1" applyAlignment="1">
      <alignment horizontal="center" vertical="top" wrapText="1"/>
    </xf>
    <xf numFmtId="0" fontId="23" fillId="0" borderId="2" xfId="6" applyFont="1" applyFill="1" applyBorder="1" applyAlignment="1">
      <alignment vertical="center"/>
    </xf>
    <xf numFmtId="0" fontId="5" fillId="0" borderId="7" xfId="6" applyFont="1" applyFill="1" applyBorder="1" applyAlignment="1">
      <alignment horizontal="left" vertical="center" wrapText="1"/>
    </xf>
    <xf numFmtId="178" fontId="23" fillId="0" borderId="13" xfId="0" applyNumberFormat="1" applyFont="1" applyFill="1" applyBorder="1" applyAlignment="1">
      <alignment vertical="center" wrapText="1"/>
    </xf>
    <xf numFmtId="178" fontId="23" fillId="0" borderId="14" xfId="0" applyNumberFormat="1" applyFont="1" applyFill="1" applyBorder="1" applyAlignment="1">
      <alignment vertical="center" wrapText="1"/>
    </xf>
    <xf numFmtId="177" fontId="24" fillId="0" borderId="7" xfId="7" applyNumberFormat="1" applyFont="1" applyFill="1" applyBorder="1" applyAlignment="1">
      <alignment horizontal="center" vertical="center" wrapText="1"/>
    </xf>
    <xf numFmtId="177" fontId="25" fillId="0" borderId="7" xfId="0" quotePrefix="1" applyNumberFormat="1" applyFont="1" applyFill="1" applyBorder="1" applyAlignment="1">
      <alignment horizontal="center" vertical="center" wrapText="1"/>
    </xf>
    <xf numFmtId="177" fontId="23" fillId="0" borderId="7" xfId="6" quotePrefix="1" applyNumberFormat="1" applyFont="1" applyFill="1" applyBorder="1" applyAlignment="1">
      <alignment horizontal="center" vertical="center" wrapText="1"/>
    </xf>
    <xf numFmtId="0" fontId="2" fillId="0" borderId="7" xfId="6" applyFont="1" applyFill="1" applyBorder="1">
      <alignment vertical="center"/>
    </xf>
    <xf numFmtId="0" fontId="23" fillId="0" borderId="9" xfId="0" applyFont="1" applyFill="1" applyBorder="1" applyAlignment="1">
      <alignment vertical="center"/>
    </xf>
    <xf numFmtId="0" fontId="23" fillId="0" borderId="4" xfId="0" applyFont="1" applyFill="1" applyBorder="1" applyAlignment="1">
      <alignment vertical="center"/>
    </xf>
    <xf numFmtId="0" fontId="23" fillId="0" borderId="14" xfId="6" applyFont="1" applyFill="1" applyBorder="1" applyAlignment="1">
      <alignment vertical="center"/>
    </xf>
    <xf numFmtId="177" fontId="23" fillId="0" borderId="8" xfId="0" quotePrefix="1" applyNumberFormat="1" applyFont="1" applyFill="1" applyBorder="1" applyAlignment="1">
      <alignment horizontal="center" vertical="center" wrapText="1"/>
    </xf>
    <xf numFmtId="183" fontId="23" fillId="0" borderId="0" xfId="6" applyNumberFormat="1" applyFont="1" applyFill="1" applyBorder="1" applyAlignment="1">
      <alignment vertical="center"/>
    </xf>
    <xf numFmtId="0" fontId="2" fillId="0" borderId="7" xfId="7" applyFont="1" applyFill="1" applyBorder="1" applyAlignment="1">
      <alignment vertical="center" wrapText="1"/>
    </xf>
    <xf numFmtId="0" fontId="23" fillId="0" borderId="13" xfId="6" applyFont="1" applyFill="1" applyBorder="1" applyAlignment="1">
      <alignment vertical="center"/>
    </xf>
    <xf numFmtId="183" fontId="23" fillId="0" borderId="14" xfId="6" applyNumberFormat="1" applyFont="1" applyFill="1" applyBorder="1" applyAlignment="1">
      <alignment vertical="center"/>
    </xf>
    <xf numFmtId="177" fontId="23" fillId="0" borderId="7" xfId="5" quotePrefix="1" applyNumberFormat="1" applyFont="1" applyFill="1" applyBorder="1" applyAlignment="1">
      <alignment horizontal="center" vertical="center"/>
    </xf>
    <xf numFmtId="0" fontId="2" fillId="0" borderId="7" xfId="5" applyFont="1" applyFill="1" applyBorder="1" applyAlignment="1">
      <alignment horizontal="left" vertical="center" wrapText="1"/>
    </xf>
    <xf numFmtId="0" fontId="2" fillId="0" borderId="7" xfId="0" applyFont="1" applyFill="1" applyBorder="1">
      <alignment vertical="center"/>
    </xf>
    <xf numFmtId="0" fontId="23" fillId="0" borderId="0" xfId="7" applyFont="1" applyFill="1" applyBorder="1" applyAlignment="1">
      <alignment vertical="center" wrapText="1"/>
    </xf>
    <xf numFmtId="0" fontId="23" fillId="0" borderId="3" xfId="0" applyFont="1" applyFill="1" applyBorder="1" applyAlignment="1">
      <alignment vertical="center"/>
    </xf>
    <xf numFmtId="0" fontId="23" fillId="0" borderId="16" xfId="0" applyFont="1" applyFill="1" applyBorder="1" applyAlignment="1">
      <alignment vertical="center"/>
    </xf>
    <xf numFmtId="0" fontId="2" fillId="0" borderId="8" xfId="5" applyFont="1" applyFill="1" applyBorder="1" applyAlignment="1">
      <alignment horizontal="left" vertical="center"/>
    </xf>
    <xf numFmtId="177" fontId="23" fillId="0" borderId="8" xfId="5" applyNumberFormat="1" applyFont="1" applyFill="1" applyBorder="1" applyAlignment="1">
      <alignment horizontal="center" vertical="center"/>
    </xf>
    <xf numFmtId="0" fontId="2" fillId="0" borderId="19" xfId="0" applyFont="1" applyFill="1" applyBorder="1" applyAlignment="1">
      <alignment horizontal="center" vertical="center"/>
    </xf>
    <xf numFmtId="0" fontId="2" fillId="0" borderId="8" xfId="6" applyFont="1" applyFill="1" applyBorder="1" applyAlignment="1">
      <alignment horizontal="left" vertical="center" wrapText="1"/>
    </xf>
    <xf numFmtId="177" fontId="23" fillId="0" borderId="8" xfId="6" applyNumberFormat="1" applyFont="1" applyFill="1" applyBorder="1" applyAlignment="1">
      <alignment horizontal="center" vertical="center" wrapText="1"/>
    </xf>
    <xf numFmtId="0" fontId="2" fillId="0" borderId="10" xfId="0" applyFont="1" applyFill="1" applyBorder="1" applyAlignment="1">
      <alignment vertical="center" wrapText="1"/>
    </xf>
    <xf numFmtId="177" fontId="23" fillId="0" borderId="10" xfId="0" quotePrefix="1" applyNumberFormat="1" applyFont="1" applyFill="1" applyBorder="1" applyAlignment="1">
      <alignment horizontal="center" vertical="center" wrapText="1"/>
    </xf>
    <xf numFmtId="0" fontId="23" fillId="0" borderId="17" xfId="0" applyFont="1" applyFill="1" applyBorder="1" applyAlignment="1">
      <alignment vertical="center"/>
    </xf>
    <xf numFmtId="0" fontId="23" fillId="0" borderId="6" xfId="0" applyFont="1" applyFill="1" applyBorder="1" applyAlignment="1">
      <alignment vertical="center"/>
    </xf>
    <xf numFmtId="0" fontId="2" fillId="0" borderId="0" xfId="0" applyFont="1" applyFill="1" applyBorder="1" applyAlignment="1">
      <alignment horizontal="center" vertical="center"/>
    </xf>
    <xf numFmtId="49" fontId="2" fillId="0" borderId="0" xfId="0" applyNumberFormat="1" applyFont="1" applyFill="1">
      <alignment vertical="center"/>
    </xf>
    <xf numFmtId="0" fontId="2" fillId="0" borderId="0" xfId="2" applyFont="1" applyFill="1">
      <alignment vertical="center"/>
    </xf>
    <xf numFmtId="0" fontId="8" fillId="0" borderId="0" xfId="2" applyFont="1" applyFill="1" applyAlignment="1">
      <alignment horizontal="right" vertical="center"/>
    </xf>
    <xf numFmtId="0" fontId="9" fillId="0" borderId="0" xfId="2" applyFont="1" applyFill="1" applyAlignment="1">
      <alignment horizontal="right" vertical="center"/>
    </xf>
    <xf numFmtId="0" fontId="2" fillId="0" borderId="0" xfId="2" applyFont="1" applyFill="1" applyAlignment="1">
      <alignment horizontal="center" vertical="center"/>
    </xf>
    <xf numFmtId="0" fontId="2" fillId="0" borderId="20" xfId="2" applyFont="1" applyFill="1" applyBorder="1" applyAlignment="1">
      <alignment horizontal="center" vertical="center" wrapText="1"/>
    </xf>
    <xf numFmtId="0" fontId="2" fillId="0" borderId="4" xfId="2" applyFont="1" applyFill="1" applyBorder="1" applyAlignment="1">
      <alignment horizontal="center" vertical="center"/>
    </xf>
    <xf numFmtId="0" fontId="2" fillId="0" borderId="1" xfId="2" applyFont="1" applyFill="1" applyBorder="1" applyAlignment="1">
      <alignment horizontal="center" vertical="center" wrapText="1"/>
    </xf>
    <xf numFmtId="0" fontId="2" fillId="0" borderId="3" xfId="2" applyFont="1" applyFill="1" applyBorder="1" applyAlignment="1">
      <alignment horizontal="center" vertical="center" wrapText="1"/>
    </xf>
    <xf numFmtId="0" fontId="2" fillId="0" borderId="12" xfId="2" applyFont="1" applyFill="1" applyBorder="1" applyAlignment="1">
      <alignment horizontal="center" vertical="center" wrapText="1"/>
    </xf>
    <xf numFmtId="178" fontId="23" fillId="0" borderId="2" xfId="2" applyNumberFormat="1" applyFont="1" applyFill="1" applyBorder="1" applyAlignment="1">
      <alignment horizontal="right" vertical="center" wrapText="1"/>
    </xf>
    <xf numFmtId="178" fontId="23" fillId="0" borderId="14" xfId="2" applyNumberFormat="1" applyFont="1" applyFill="1" applyBorder="1" applyAlignment="1">
      <alignment horizontal="right" vertical="center" wrapText="1"/>
    </xf>
    <xf numFmtId="178" fontId="23" fillId="0" borderId="0" xfId="2" applyNumberFormat="1" applyFont="1" applyFill="1" applyBorder="1" applyAlignment="1">
      <alignment horizontal="right" vertical="center" wrapText="1"/>
    </xf>
    <xf numFmtId="179" fontId="23" fillId="0" borderId="0" xfId="2" applyNumberFormat="1" applyFont="1" applyFill="1" applyAlignment="1">
      <alignment horizontal="right" vertical="center"/>
    </xf>
    <xf numFmtId="179" fontId="2" fillId="0" borderId="0" xfId="2" applyNumberFormat="1" applyFont="1" applyFill="1">
      <alignment vertical="center"/>
    </xf>
    <xf numFmtId="0" fontId="5" fillId="0" borderId="7" xfId="2" applyFont="1" applyFill="1" applyBorder="1" applyAlignment="1">
      <alignment vertical="center" wrapText="1"/>
    </xf>
    <xf numFmtId="177" fontId="23" fillId="0" borderId="7" xfId="2" applyNumberFormat="1" applyFont="1" applyFill="1" applyBorder="1" applyAlignment="1">
      <alignment horizontal="center" vertical="center" wrapText="1"/>
    </xf>
    <xf numFmtId="179" fontId="23" fillId="0" borderId="0" xfId="2" applyNumberFormat="1" applyFont="1" applyFill="1" applyBorder="1" applyAlignment="1">
      <alignment horizontal="right" vertical="center"/>
    </xf>
    <xf numFmtId="0" fontId="2" fillId="0" borderId="18" xfId="2" applyFont="1" applyFill="1" applyBorder="1" applyAlignment="1">
      <alignment horizontal="center" vertical="center" wrapText="1"/>
    </xf>
    <xf numFmtId="177" fontId="23" fillId="0" borderId="3" xfId="2" applyNumberFormat="1" applyFont="1" applyFill="1" applyBorder="1" applyAlignment="1">
      <alignment horizontal="center" vertical="center" wrapText="1"/>
    </xf>
    <xf numFmtId="0" fontId="5" fillId="0" borderId="7" xfId="2" applyFont="1" applyFill="1" applyBorder="1" applyAlignment="1">
      <alignment horizontal="justify" vertical="center" wrapText="1"/>
    </xf>
    <xf numFmtId="49" fontId="24" fillId="0" borderId="7" xfId="2" applyNumberFormat="1" applyFont="1" applyFill="1" applyBorder="1" applyAlignment="1">
      <alignment horizontal="center" vertical="center" wrapText="1"/>
    </xf>
    <xf numFmtId="178" fontId="2" fillId="0" borderId="0" xfId="2" applyNumberFormat="1" applyFont="1" applyFill="1">
      <alignment vertical="center"/>
    </xf>
    <xf numFmtId="49" fontId="23" fillId="0" borderId="7" xfId="2" applyNumberFormat="1" applyFont="1" applyFill="1" applyBorder="1" applyAlignment="1">
      <alignment horizontal="center" vertical="center" wrapText="1"/>
    </xf>
    <xf numFmtId="0" fontId="4" fillId="0" borderId="7" xfId="2" applyFont="1" applyFill="1" applyBorder="1" applyAlignment="1">
      <alignment horizontal="left" vertical="center" wrapText="1"/>
    </xf>
    <xf numFmtId="49" fontId="25" fillId="0" borderId="7" xfId="2" applyNumberFormat="1" applyFont="1" applyFill="1" applyBorder="1" applyAlignment="1">
      <alignment horizontal="center" vertical="center" wrapText="1"/>
    </xf>
    <xf numFmtId="49" fontId="23" fillId="0" borderId="7" xfId="2" applyNumberFormat="1" applyFont="1" applyFill="1" applyBorder="1" applyAlignment="1">
      <alignment horizontal="center" vertical="center"/>
    </xf>
    <xf numFmtId="178" fontId="23" fillId="0" borderId="9" xfId="2" applyNumberFormat="1" applyFont="1" applyFill="1" applyBorder="1" applyAlignment="1">
      <alignment horizontal="right" vertical="center" wrapText="1"/>
    </xf>
    <xf numFmtId="178" fontId="23" fillId="0" borderId="4" xfId="2" applyNumberFormat="1" applyFont="1" applyFill="1" applyBorder="1" applyAlignment="1">
      <alignment horizontal="right" vertical="center" wrapText="1"/>
    </xf>
    <xf numFmtId="179" fontId="23" fillId="0" borderId="4" xfId="2" applyNumberFormat="1" applyFont="1" applyFill="1" applyBorder="1" applyAlignment="1">
      <alignment horizontal="right" vertical="center"/>
    </xf>
    <xf numFmtId="0" fontId="2" fillId="0" borderId="5" xfId="2" applyFont="1" applyFill="1" applyBorder="1" applyAlignment="1">
      <alignment horizontal="center" vertical="center" wrapText="1"/>
    </xf>
    <xf numFmtId="178" fontId="23" fillId="0" borderId="13" xfId="2" applyNumberFormat="1" applyFont="1" applyFill="1" applyBorder="1" applyAlignment="1">
      <alignment horizontal="right" vertical="center" wrapText="1"/>
    </xf>
    <xf numFmtId="179" fontId="23" fillId="0" borderId="14" xfId="2" applyNumberFormat="1" applyFont="1" applyFill="1" applyBorder="1" applyAlignment="1">
      <alignment horizontal="right" vertical="center"/>
    </xf>
    <xf numFmtId="0" fontId="5" fillId="0" borderId="8" xfId="2" applyFont="1" applyFill="1" applyBorder="1" applyAlignment="1">
      <alignment vertical="center" wrapText="1"/>
    </xf>
    <xf numFmtId="49" fontId="23" fillId="0" borderId="8" xfId="2" applyNumberFormat="1" applyFont="1" applyFill="1" applyBorder="1" applyAlignment="1">
      <alignment horizontal="center" vertical="center" wrapText="1"/>
    </xf>
    <xf numFmtId="0" fontId="23" fillId="0" borderId="2" xfId="2" applyFont="1" applyFill="1" applyBorder="1">
      <alignment vertical="center"/>
    </xf>
    <xf numFmtId="0" fontId="23" fillId="0" borderId="0" xfId="2" applyFont="1" applyFill="1" applyBorder="1">
      <alignment vertical="center"/>
    </xf>
    <xf numFmtId="179" fontId="23" fillId="0" borderId="0" xfId="2" applyNumberFormat="1" applyFont="1" applyFill="1" applyBorder="1">
      <alignment vertical="center"/>
    </xf>
    <xf numFmtId="0" fontId="5" fillId="0" borderId="7" xfId="2" applyFont="1" applyFill="1" applyBorder="1" applyAlignment="1">
      <alignment horizontal="left" vertical="center" wrapText="1"/>
    </xf>
    <xf numFmtId="0" fontId="5" fillId="0" borderId="5" xfId="2" applyFont="1" applyFill="1" applyBorder="1" applyAlignment="1">
      <alignment horizontal="center" vertical="center" wrapText="1"/>
    </xf>
    <xf numFmtId="49" fontId="23" fillId="0" borderId="8" xfId="2" applyNumberFormat="1" applyFont="1" applyFill="1" applyBorder="1" applyAlignment="1">
      <alignment horizontal="center" vertical="center"/>
    </xf>
    <xf numFmtId="177" fontId="23" fillId="0" borderId="8" xfId="2" applyNumberFormat="1" applyFont="1" applyFill="1" applyBorder="1" applyAlignment="1">
      <alignment horizontal="center" vertical="center" wrapText="1"/>
    </xf>
    <xf numFmtId="0" fontId="5" fillId="0" borderId="7" xfId="2" applyFont="1" applyFill="1" applyBorder="1" applyAlignment="1">
      <alignment horizontal="left" vertical="center"/>
    </xf>
    <xf numFmtId="49" fontId="23" fillId="0" borderId="7" xfId="2" quotePrefix="1" applyNumberFormat="1" applyFont="1" applyFill="1" applyBorder="1" applyAlignment="1">
      <alignment horizontal="center" vertical="center" wrapText="1"/>
    </xf>
    <xf numFmtId="0" fontId="23" fillId="0" borderId="9" xfId="2" applyFont="1" applyFill="1" applyBorder="1">
      <alignment vertical="center"/>
    </xf>
    <xf numFmtId="0" fontId="23" fillId="0" borderId="4" xfId="2" applyFont="1" applyFill="1" applyBorder="1">
      <alignment vertical="center"/>
    </xf>
    <xf numFmtId="0" fontId="23" fillId="0" borderId="13" xfId="2" applyFont="1" applyFill="1" applyBorder="1">
      <alignment vertical="center"/>
    </xf>
    <xf numFmtId="0" fontId="23" fillId="0" borderId="14" xfId="2" applyFont="1" applyFill="1" applyBorder="1">
      <alignment vertical="center"/>
    </xf>
    <xf numFmtId="0" fontId="23" fillId="0" borderId="7" xfId="2" applyFont="1" applyFill="1" applyBorder="1" applyAlignment="1">
      <alignment horizontal="center" vertical="center" wrapText="1"/>
    </xf>
    <xf numFmtId="0" fontId="2" fillId="0" borderId="8" xfId="2" applyFont="1" applyFill="1" applyBorder="1" applyAlignment="1">
      <alignment vertical="center" wrapText="1"/>
    </xf>
    <xf numFmtId="177" fontId="24" fillId="0" borderId="7" xfId="2" quotePrefix="1" applyNumberFormat="1" applyFont="1" applyFill="1" applyBorder="1" applyAlignment="1">
      <alignment horizontal="center" vertical="center" wrapText="1"/>
    </xf>
    <xf numFmtId="177" fontId="23" fillId="0" borderId="7" xfId="2" quotePrefix="1" applyNumberFormat="1" applyFont="1" applyFill="1" applyBorder="1" applyAlignment="1">
      <alignment horizontal="center" vertical="center" wrapText="1"/>
    </xf>
    <xf numFmtId="0" fontId="23" fillId="0" borderId="7" xfId="2" quotePrefix="1" applyFont="1" applyFill="1" applyBorder="1" applyAlignment="1">
      <alignment horizontal="center" vertical="center" wrapText="1"/>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 xfId="2" applyFont="1" applyFill="1" applyBorder="1" applyAlignment="1">
      <alignment horizontal="center" vertical="center"/>
    </xf>
    <xf numFmtId="0" fontId="23" fillId="0" borderId="0" xfId="2" applyFont="1" applyFill="1" applyBorder="1" applyAlignment="1">
      <alignment horizontal="right" vertical="center"/>
    </xf>
    <xf numFmtId="0" fontId="23" fillId="0" borderId="2" xfId="2" applyFont="1" applyFill="1" applyBorder="1" applyAlignment="1">
      <alignment vertical="center" wrapText="1"/>
    </xf>
    <xf numFmtId="0" fontId="2" fillId="0" borderId="0" xfId="2" applyFont="1" applyFill="1" applyAlignment="1">
      <alignment vertical="center"/>
    </xf>
    <xf numFmtId="177" fontId="23" fillId="0" borderId="8" xfId="2" quotePrefix="1" applyNumberFormat="1" applyFont="1" applyFill="1" applyBorder="1" applyAlignment="1">
      <alignment horizontal="center" vertical="center" wrapText="1"/>
    </xf>
    <xf numFmtId="0" fontId="24" fillId="0" borderId="7" xfId="2" quotePrefix="1" applyFont="1" applyFill="1" applyBorder="1" applyAlignment="1">
      <alignment horizontal="center" vertical="center" wrapText="1"/>
    </xf>
    <xf numFmtId="0" fontId="23" fillId="0" borderId="9" xfId="2" applyFont="1" applyFill="1" applyBorder="1" applyAlignment="1">
      <alignment vertical="center" wrapText="1"/>
    </xf>
    <xf numFmtId="0" fontId="5" fillId="0" borderId="7" xfId="2" applyNumberFormat="1" applyFont="1" applyFill="1" applyBorder="1" applyAlignment="1">
      <alignment horizontal="left" vertical="center" wrapText="1"/>
    </xf>
    <xf numFmtId="177" fontId="24" fillId="0" borderId="7" xfId="2" applyNumberFormat="1" applyFont="1" applyFill="1" applyBorder="1" applyAlignment="1">
      <alignment horizontal="center" vertical="center" wrapText="1"/>
    </xf>
    <xf numFmtId="177" fontId="24" fillId="0" borderId="8" xfId="2" quotePrefix="1" applyNumberFormat="1" applyFont="1" applyFill="1" applyBorder="1" applyAlignment="1">
      <alignment horizontal="center" vertical="center" wrapText="1"/>
    </xf>
    <xf numFmtId="0" fontId="23" fillId="0" borderId="8" xfId="2" quotePrefix="1" applyFont="1" applyFill="1" applyBorder="1" applyAlignment="1">
      <alignment horizontal="center" vertical="center" wrapText="1"/>
    </xf>
    <xf numFmtId="0" fontId="23" fillId="0" borderId="13" xfId="2" applyFont="1" applyFill="1" applyBorder="1" applyAlignment="1">
      <alignment vertical="center" wrapText="1"/>
    </xf>
    <xf numFmtId="0" fontId="23" fillId="0" borderId="0" xfId="2" applyFont="1" applyFill="1" applyBorder="1" applyAlignment="1">
      <alignment vertical="center" wrapText="1"/>
    </xf>
    <xf numFmtId="0" fontId="2" fillId="0" borderId="19" xfId="2" applyFont="1" applyFill="1" applyBorder="1" applyAlignment="1">
      <alignment horizontal="center" vertical="center"/>
    </xf>
    <xf numFmtId="0" fontId="5" fillId="0" borderId="10" xfId="2" applyFont="1" applyFill="1" applyBorder="1" applyAlignment="1">
      <alignment vertical="center" wrapText="1"/>
    </xf>
    <xf numFmtId="177" fontId="23" fillId="0" borderId="10" xfId="2" quotePrefix="1" applyNumberFormat="1" applyFont="1" applyFill="1" applyBorder="1" applyAlignment="1">
      <alignment horizontal="center" vertical="center" wrapText="1"/>
    </xf>
    <xf numFmtId="0" fontId="23" fillId="0" borderId="17" xfId="2" applyFont="1" applyFill="1" applyBorder="1" applyAlignment="1">
      <alignment vertical="center" wrapText="1"/>
    </xf>
    <xf numFmtId="178" fontId="23" fillId="0" borderId="6" xfId="2" applyNumberFormat="1" applyFont="1" applyFill="1" applyBorder="1" applyAlignment="1">
      <alignment horizontal="right" vertical="center" wrapText="1"/>
    </xf>
    <xf numFmtId="43" fontId="23" fillId="0" borderId="6" xfId="4" applyFont="1" applyFill="1" applyBorder="1" applyAlignment="1">
      <alignment vertical="center" wrapText="1"/>
    </xf>
    <xf numFmtId="0" fontId="2" fillId="0" borderId="0" xfId="2" applyFont="1" applyFill="1" applyBorder="1" applyAlignment="1">
      <alignment horizontal="center" vertical="center"/>
    </xf>
    <xf numFmtId="49" fontId="2" fillId="0" borderId="0" xfId="2" applyNumberFormat="1" applyFont="1" applyFill="1">
      <alignment vertical="center"/>
    </xf>
    <xf numFmtId="178" fontId="2" fillId="0" borderId="2" xfId="2" applyNumberFormat="1" applyFont="1" applyFill="1" applyBorder="1" applyAlignment="1">
      <alignment horizontal="right" vertical="center" wrapText="1"/>
    </xf>
    <xf numFmtId="178" fontId="2" fillId="0" borderId="14" xfId="2" applyNumberFormat="1" applyFont="1" applyFill="1" applyBorder="1" applyAlignment="1">
      <alignment horizontal="right" vertical="center" wrapText="1"/>
    </xf>
    <xf numFmtId="178" fontId="2" fillId="0" borderId="0" xfId="2" applyNumberFormat="1" applyFont="1" applyFill="1" applyBorder="1" applyAlignment="1">
      <alignment horizontal="right" vertical="center" wrapText="1"/>
    </xf>
    <xf numFmtId="179" fontId="2" fillId="0" borderId="0" xfId="2" applyNumberFormat="1" applyFont="1" applyFill="1" applyAlignment="1">
      <alignment horizontal="right" vertical="center"/>
    </xf>
    <xf numFmtId="179" fontId="2" fillId="0" borderId="0" xfId="2" applyNumberFormat="1" applyFont="1" applyFill="1" applyBorder="1" applyAlignment="1">
      <alignment horizontal="right" vertical="center"/>
    </xf>
    <xf numFmtId="0" fontId="2" fillId="0" borderId="7" xfId="2" applyFont="1" applyFill="1" applyBorder="1" applyAlignment="1">
      <alignment vertical="center"/>
    </xf>
    <xf numFmtId="49" fontId="2" fillId="0" borderId="7" xfId="2" applyNumberFormat="1" applyFont="1" applyFill="1" applyBorder="1" applyAlignment="1">
      <alignment horizontal="center" vertical="center"/>
    </xf>
    <xf numFmtId="0" fontId="2" fillId="0" borderId="0" xfId="2" applyFont="1">
      <alignment vertical="center"/>
    </xf>
    <xf numFmtId="0" fontId="2" fillId="0" borderId="0" xfId="2" applyFont="1" applyFill="1" applyBorder="1" applyAlignment="1">
      <alignment vertical="center"/>
    </xf>
    <xf numFmtId="49" fontId="2" fillId="0" borderId="11" xfId="2" applyNumberFormat="1" applyFont="1" applyFill="1" applyBorder="1" applyAlignment="1">
      <alignment horizontal="center" vertical="center" wrapText="1"/>
    </xf>
    <xf numFmtId="0" fontId="2" fillId="0" borderId="0" xfId="2" applyFont="1" applyFill="1" applyBorder="1">
      <alignment vertical="center"/>
    </xf>
    <xf numFmtId="179" fontId="2" fillId="0" borderId="0" xfId="2" applyNumberFormat="1" applyFont="1" applyFill="1" applyBorder="1">
      <alignment vertical="center"/>
    </xf>
    <xf numFmtId="0" fontId="2" fillId="0" borderId="2" xfId="2" applyFont="1" applyFill="1" applyBorder="1">
      <alignment vertical="center"/>
    </xf>
    <xf numFmtId="49" fontId="2" fillId="0" borderId="11" xfId="2" applyNumberFormat="1" applyFont="1" applyFill="1" applyBorder="1" applyAlignment="1">
      <alignment horizontal="center" vertical="center"/>
    </xf>
    <xf numFmtId="178" fontId="2" fillId="0" borderId="9" xfId="2" applyNumberFormat="1" applyFont="1" applyFill="1" applyBorder="1" applyAlignment="1">
      <alignment horizontal="right" vertical="center" wrapText="1"/>
    </xf>
    <xf numFmtId="178" fontId="2" fillId="0" borderId="4" xfId="2" applyNumberFormat="1" applyFont="1" applyFill="1" applyBorder="1" applyAlignment="1">
      <alignment horizontal="right" vertical="center" wrapText="1"/>
    </xf>
    <xf numFmtId="179" fontId="2" fillId="0" borderId="4" xfId="2" applyNumberFormat="1" applyFont="1" applyFill="1" applyBorder="1" applyAlignment="1">
      <alignment horizontal="right" vertical="center"/>
    </xf>
    <xf numFmtId="177" fontId="2" fillId="0" borderId="8" xfId="2" applyNumberFormat="1" applyFont="1" applyFill="1" applyBorder="1" applyAlignment="1">
      <alignment horizontal="center" vertical="center" wrapText="1"/>
    </xf>
    <xf numFmtId="178" fontId="2" fillId="0" borderId="13" xfId="2" applyNumberFormat="1" applyFont="1" applyFill="1" applyBorder="1" applyAlignment="1">
      <alignment horizontal="right" vertical="center" wrapText="1"/>
    </xf>
    <xf numFmtId="179" fontId="2" fillId="0" borderId="14" xfId="2" applyNumberFormat="1" applyFont="1" applyFill="1" applyBorder="1" applyAlignment="1">
      <alignment horizontal="right" vertical="center"/>
    </xf>
    <xf numFmtId="49" fontId="2" fillId="0" borderId="8" xfId="2" applyNumberFormat="1" applyFont="1" applyFill="1" applyBorder="1" applyAlignment="1">
      <alignment horizontal="center" vertical="center" wrapText="1"/>
    </xf>
    <xf numFmtId="0" fontId="2" fillId="0" borderId="11" xfId="2" applyFont="1" applyFill="1" applyBorder="1" applyAlignment="1">
      <alignment vertical="center" wrapText="1"/>
    </xf>
    <xf numFmtId="49" fontId="2" fillId="0" borderId="0" xfId="2" applyNumberFormat="1" applyFont="1" applyFill="1" applyAlignment="1">
      <alignment horizontal="center" vertical="center"/>
    </xf>
    <xf numFmtId="0" fontId="2" fillId="0" borderId="9" xfId="2" applyFont="1" applyFill="1" applyBorder="1" applyAlignment="1">
      <alignment vertical="center"/>
    </xf>
    <xf numFmtId="0" fontId="2" fillId="0" borderId="3" xfId="2" applyFont="1" applyFill="1" applyBorder="1" applyAlignment="1">
      <alignment vertical="center"/>
    </xf>
    <xf numFmtId="0" fontId="2" fillId="0" borderId="7" xfId="2" applyFont="1" applyFill="1" applyBorder="1" applyAlignment="1">
      <alignment horizontal="center" vertical="center"/>
    </xf>
    <xf numFmtId="0" fontId="2" fillId="0" borderId="8" xfId="2" applyFont="1" applyFill="1" applyBorder="1" applyAlignment="1">
      <alignment horizontal="center" vertical="center"/>
    </xf>
    <xf numFmtId="177" fontId="2" fillId="0" borderId="7" xfId="2" applyNumberFormat="1" applyFont="1" applyFill="1" applyBorder="1" applyAlignment="1">
      <alignment horizontal="center" vertical="center" wrapText="1"/>
    </xf>
    <xf numFmtId="49" fontId="2" fillId="2" borderId="7" xfId="2" applyNumberFormat="1" applyFont="1" applyFill="1" applyBorder="1" applyAlignment="1">
      <alignment horizontal="center" vertical="center" wrapText="1"/>
    </xf>
    <xf numFmtId="0" fontId="2" fillId="0" borderId="9" xfId="2" applyFont="1" applyFill="1" applyBorder="1">
      <alignment vertical="center"/>
    </xf>
    <xf numFmtId="0" fontId="2" fillId="0" borderId="7" xfId="2" applyFont="1" applyFill="1" applyBorder="1" applyAlignment="1">
      <alignment horizontal="left" vertical="center"/>
    </xf>
    <xf numFmtId="49" fontId="2" fillId="0" borderId="8" xfId="2" applyNumberFormat="1" applyFont="1" applyFill="1" applyBorder="1" applyAlignment="1">
      <alignment horizontal="center" vertical="center"/>
    </xf>
    <xf numFmtId="0" fontId="2" fillId="0" borderId="7" xfId="2" applyFont="1" applyBorder="1" applyAlignment="1">
      <alignment vertical="center" wrapText="1"/>
    </xf>
    <xf numFmtId="49" fontId="2" fillId="0" borderId="7" xfId="2" applyNumberFormat="1" applyFont="1" applyBorder="1" applyAlignment="1">
      <alignment horizontal="center" vertical="center"/>
    </xf>
    <xf numFmtId="49" fontId="2" fillId="0" borderId="7" xfId="2" quotePrefix="1" applyNumberFormat="1" applyFont="1" applyFill="1" applyBorder="1" applyAlignment="1">
      <alignment horizontal="center" vertical="center" wrapText="1"/>
    </xf>
    <xf numFmtId="0" fontId="2" fillId="0" borderId="15" xfId="2" applyFont="1" applyFill="1" applyBorder="1" applyAlignment="1">
      <alignment vertical="center" wrapText="1"/>
    </xf>
    <xf numFmtId="0" fontId="2" fillId="0" borderId="15" xfId="2" quotePrefix="1" applyFont="1" applyFill="1" applyBorder="1" applyAlignment="1">
      <alignment horizontal="center" vertical="center" wrapText="1"/>
    </xf>
    <xf numFmtId="0" fontId="2" fillId="0" borderId="7" xfId="2" quotePrefix="1" applyFont="1" applyFill="1" applyBorder="1" applyAlignment="1">
      <alignment horizontal="center" vertical="center" wrapText="1"/>
    </xf>
    <xf numFmtId="0" fontId="2" fillId="0" borderId="4" xfId="2" applyFont="1" applyFill="1" applyBorder="1">
      <alignment vertical="center"/>
    </xf>
    <xf numFmtId="0" fontId="2" fillId="0" borderId="13" xfId="2" applyFont="1" applyFill="1" applyBorder="1">
      <alignment vertical="center"/>
    </xf>
    <xf numFmtId="0" fontId="2" fillId="0" borderId="14" xfId="2" applyFont="1" applyFill="1" applyBorder="1">
      <alignment vertical="center"/>
    </xf>
    <xf numFmtId="0" fontId="2" fillId="0" borderId="0" xfId="2" applyFont="1" applyFill="1" applyBorder="1" applyAlignment="1">
      <alignment horizontal="right" vertical="center"/>
    </xf>
    <xf numFmtId="0" fontId="2" fillId="0" borderId="2" xfId="2" applyFont="1" applyFill="1" applyBorder="1" applyAlignment="1">
      <alignment vertical="center" wrapText="1"/>
    </xf>
    <xf numFmtId="43" fontId="2" fillId="0" borderId="0" xfId="4" applyFont="1" applyFill="1" applyBorder="1" applyAlignment="1">
      <alignment vertical="center" wrapText="1"/>
    </xf>
    <xf numFmtId="0" fontId="5" fillId="0" borderId="7" xfId="2" applyFont="1" applyFill="1" applyBorder="1" applyAlignment="1">
      <alignment vertical="center"/>
    </xf>
    <xf numFmtId="0" fontId="2" fillId="0" borderId="7" xfId="2" applyFont="1" applyFill="1" applyBorder="1">
      <alignment vertical="center"/>
    </xf>
    <xf numFmtId="0" fontId="2" fillId="0" borderId="13" xfId="2" applyFont="1" applyFill="1" applyBorder="1" applyAlignment="1">
      <alignment vertical="center" wrapText="1"/>
    </xf>
    <xf numFmtId="43" fontId="2" fillId="0" borderId="14" xfId="4" applyFont="1" applyFill="1" applyBorder="1" applyAlignment="1">
      <alignment vertical="center" wrapText="1"/>
    </xf>
    <xf numFmtId="0" fontId="2" fillId="0" borderId="7" xfId="2" applyFont="1" applyFill="1" applyBorder="1" applyAlignment="1">
      <alignment horizontal="justify" vertical="center" wrapText="1"/>
    </xf>
    <xf numFmtId="0" fontId="2" fillId="0" borderId="7" xfId="2" applyFont="1" applyFill="1" applyBorder="1" applyAlignment="1">
      <alignment horizontal="center" vertical="center" wrapText="1"/>
    </xf>
    <xf numFmtId="0" fontId="2" fillId="0" borderId="9" xfId="2" applyFont="1" applyFill="1" applyBorder="1" applyAlignment="1">
      <alignment vertical="center" wrapText="1"/>
    </xf>
    <xf numFmtId="43" fontId="2" fillId="0" borderId="4" xfId="4" applyFont="1" applyFill="1" applyBorder="1" applyAlignment="1">
      <alignment vertical="center" wrapText="1"/>
    </xf>
    <xf numFmtId="49" fontId="2" fillId="0" borderId="0" xfId="2" applyNumberFormat="1" applyFont="1" applyFill="1" applyBorder="1" applyAlignment="1">
      <alignment horizontal="center" vertical="center" wrapText="1"/>
    </xf>
    <xf numFmtId="176" fontId="2" fillId="0" borderId="7" xfId="2" quotePrefix="1" applyNumberFormat="1" applyFont="1" applyFill="1" applyBorder="1" applyAlignment="1">
      <alignment horizontal="center" vertical="center" wrapText="1"/>
    </xf>
    <xf numFmtId="0" fontId="2" fillId="0" borderId="7" xfId="2" applyNumberFormat="1" applyFont="1" applyFill="1" applyBorder="1" applyAlignment="1">
      <alignment vertical="center" wrapText="1"/>
    </xf>
    <xf numFmtId="177" fontId="2" fillId="0" borderId="7" xfId="2" applyNumberFormat="1" applyFont="1" applyFill="1" applyBorder="1" applyAlignment="1">
      <alignment horizontal="center" vertical="center"/>
    </xf>
    <xf numFmtId="49" fontId="2" fillId="0" borderId="12" xfId="2" applyNumberFormat="1" applyFont="1" applyFill="1" applyBorder="1" applyAlignment="1">
      <alignment horizontal="center" vertical="center" wrapText="1"/>
    </xf>
    <xf numFmtId="0" fontId="2" fillId="0" borderId="12" xfId="2" quotePrefix="1" applyFont="1" applyFill="1" applyBorder="1" applyAlignment="1">
      <alignment horizontal="center" vertical="center" wrapText="1"/>
    </xf>
    <xf numFmtId="0" fontId="2" fillId="0" borderId="8" xfId="2" applyFont="1" applyFill="1" applyBorder="1" applyAlignment="1">
      <alignment vertical="center"/>
    </xf>
    <xf numFmtId="0" fontId="2" fillId="0" borderId="0" xfId="2" applyFont="1" applyFill="1" applyBorder="1" applyAlignment="1">
      <alignment vertical="center" wrapText="1"/>
    </xf>
    <xf numFmtId="49" fontId="2" fillId="0" borderId="11" xfId="1" applyNumberFormat="1" applyFont="1" applyFill="1" applyBorder="1" applyAlignment="1">
      <alignment horizontal="center" vertical="center" wrapText="1"/>
    </xf>
    <xf numFmtId="0" fontId="2" fillId="0" borderId="7" xfId="2" applyFont="1" applyBorder="1">
      <alignment vertical="center"/>
    </xf>
    <xf numFmtId="49" fontId="2" fillId="0" borderId="7" xfId="1" applyNumberFormat="1" applyFont="1" applyFill="1" applyBorder="1" applyAlignment="1">
      <alignment horizontal="center" vertical="center" wrapText="1"/>
    </xf>
    <xf numFmtId="0" fontId="2" fillId="0" borderId="8" xfId="2" applyFont="1" applyBorder="1">
      <alignment vertical="center"/>
    </xf>
    <xf numFmtId="0" fontId="2" fillId="2" borderId="10" xfId="2" applyNumberFormat="1" applyFont="1" applyFill="1" applyBorder="1" applyAlignment="1">
      <alignment horizontal="left" vertical="center" wrapText="1"/>
    </xf>
    <xf numFmtId="49" fontId="2" fillId="0" borderId="10" xfId="2" applyNumberFormat="1" applyFont="1" applyFill="1" applyBorder="1" applyAlignment="1">
      <alignment horizontal="center" vertical="center" wrapText="1"/>
    </xf>
    <xf numFmtId="0" fontId="2" fillId="0" borderId="17" xfId="2" applyFont="1" applyFill="1" applyBorder="1" applyAlignment="1">
      <alignment vertical="center" wrapText="1"/>
    </xf>
    <xf numFmtId="0" fontId="2" fillId="0" borderId="6" xfId="2" applyFont="1" applyFill="1" applyBorder="1">
      <alignment vertical="center"/>
    </xf>
    <xf numFmtId="43" fontId="2" fillId="0" borderId="6" xfId="4" applyFont="1" applyFill="1" applyBorder="1" applyAlignment="1">
      <alignment vertical="center" wrapText="1"/>
    </xf>
    <xf numFmtId="0" fontId="30" fillId="2" borderId="0" xfId="0" applyFont="1" applyFill="1">
      <alignment vertical="center"/>
    </xf>
    <xf numFmtId="0" fontId="30" fillId="2" borderId="0" xfId="0" applyFont="1" applyFill="1" applyAlignment="1">
      <alignment vertical="center"/>
    </xf>
    <xf numFmtId="0" fontId="42" fillId="2" borderId="0" xfId="0" applyFont="1" applyFill="1" applyAlignment="1">
      <alignment horizontal="right" vertical="center"/>
    </xf>
    <xf numFmtId="0" fontId="30" fillId="2" borderId="4" xfId="0" applyFont="1" applyFill="1" applyBorder="1" applyAlignment="1">
      <alignment horizontal="center" vertical="center"/>
    </xf>
    <xf numFmtId="0" fontId="30" fillId="2" borderId="3" xfId="0" applyFont="1" applyFill="1" applyBorder="1" applyAlignment="1">
      <alignment horizontal="center" vertical="center" wrapText="1"/>
    </xf>
    <xf numFmtId="178" fontId="30" fillId="2" borderId="3" xfId="0" applyNumberFormat="1" applyFont="1" applyFill="1" applyBorder="1" applyAlignment="1">
      <alignment horizontal="right" vertical="center" wrapText="1"/>
    </xf>
    <xf numFmtId="178" fontId="30" fillId="2" borderId="16" xfId="0" applyNumberFormat="1" applyFont="1" applyFill="1" applyBorder="1" applyAlignment="1">
      <alignment horizontal="right" vertical="center" wrapText="1"/>
    </xf>
    <xf numFmtId="179" fontId="30" fillId="2" borderId="12" xfId="0" applyNumberFormat="1" applyFont="1" applyFill="1" applyBorder="1" applyAlignment="1">
      <alignment horizontal="right" vertical="center"/>
    </xf>
    <xf numFmtId="0" fontId="30" fillId="2" borderId="12" xfId="0" applyFont="1" applyFill="1" applyBorder="1" applyAlignment="1">
      <alignment horizontal="center" vertical="center" wrapText="1"/>
    </xf>
    <xf numFmtId="0" fontId="30" fillId="2" borderId="7" xfId="0" applyFont="1" applyFill="1" applyBorder="1" applyAlignment="1">
      <alignment vertical="center" wrapText="1"/>
    </xf>
    <xf numFmtId="184" fontId="53" fillId="2" borderId="7" xfId="0" applyNumberFormat="1" applyFont="1" applyFill="1" applyBorder="1" applyAlignment="1">
      <alignment horizontal="center" vertical="center" wrapText="1"/>
    </xf>
    <xf numFmtId="178" fontId="30" fillId="2" borderId="2" xfId="0" applyNumberFormat="1" applyFont="1" applyFill="1" applyBorder="1" applyAlignment="1">
      <alignment horizontal="right" vertical="center" wrapText="1"/>
    </xf>
    <xf numFmtId="178" fontId="30" fillId="2" borderId="0" xfId="0" applyNumberFormat="1" applyFont="1" applyFill="1" applyBorder="1" applyAlignment="1">
      <alignment horizontal="right" vertical="center" wrapText="1"/>
    </xf>
    <xf numFmtId="179" fontId="30" fillId="2" borderId="0" xfId="0" applyNumberFormat="1" applyFont="1" applyFill="1" applyBorder="1" applyAlignment="1">
      <alignment horizontal="right" vertical="center"/>
    </xf>
    <xf numFmtId="178" fontId="30" fillId="2" borderId="13" xfId="0" applyNumberFormat="1" applyFont="1" applyFill="1" applyBorder="1" applyAlignment="1">
      <alignment horizontal="center" vertical="center" wrapText="1"/>
    </xf>
    <xf numFmtId="0" fontId="30" fillId="2" borderId="14" xfId="0" applyFont="1" applyFill="1" applyBorder="1" applyAlignment="1">
      <alignment horizontal="center" vertical="center"/>
    </xf>
    <xf numFmtId="0" fontId="30" fillId="2" borderId="28" xfId="0" applyFont="1" applyFill="1" applyBorder="1" applyAlignment="1">
      <alignment horizontal="justify" vertical="center" wrapText="1"/>
    </xf>
    <xf numFmtId="49" fontId="53" fillId="2" borderId="28" xfId="0" applyNumberFormat="1" applyFont="1" applyFill="1" applyBorder="1" applyAlignment="1">
      <alignment horizontal="center" vertical="center" wrapText="1"/>
    </xf>
    <xf numFmtId="178" fontId="30" fillId="2" borderId="29" xfId="0" applyNumberFormat="1" applyFont="1" applyFill="1" applyBorder="1" applyAlignment="1">
      <alignment horizontal="right" vertical="center" wrapText="1"/>
    </xf>
    <xf numFmtId="179" fontId="30" fillId="2" borderId="5" xfId="0" applyNumberFormat="1" applyFont="1" applyFill="1" applyBorder="1" applyAlignment="1">
      <alignment horizontal="right" vertical="center"/>
    </xf>
    <xf numFmtId="178" fontId="30" fillId="2" borderId="2" xfId="0" applyNumberFormat="1" applyFont="1" applyFill="1" applyBorder="1" applyAlignment="1">
      <alignment horizontal="center" vertical="center" wrapText="1"/>
    </xf>
    <xf numFmtId="0" fontId="30" fillId="2" borderId="0" xfId="0" applyFont="1" applyFill="1" applyBorder="1" applyAlignment="1">
      <alignment horizontal="center" vertical="center"/>
    </xf>
    <xf numFmtId="0" fontId="30" fillId="2" borderId="28" xfId="0" applyFont="1" applyFill="1" applyBorder="1" applyAlignment="1">
      <alignment vertical="center" wrapText="1"/>
    </xf>
    <xf numFmtId="177" fontId="30" fillId="2" borderId="28" xfId="0" applyNumberFormat="1" applyFont="1" applyFill="1" applyBorder="1" applyAlignment="1">
      <alignment horizontal="center" vertical="center" wrapText="1"/>
    </xf>
    <xf numFmtId="177" fontId="30" fillId="2" borderId="31" xfId="0" applyNumberFormat="1" applyFont="1" applyFill="1" applyBorder="1" applyAlignment="1">
      <alignment horizontal="center" vertical="center" wrapText="1"/>
    </xf>
    <xf numFmtId="49" fontId="30" fillId="2" borderId="7" xfId="0" applyNumberFormat="1" applyFont="1" applyFill="1" applyBorder="1" applyAlignment="1">
      <alignment horizontal="center" vertical="center" wrapText="1"/>
    </xf>
    <xf numFmtId="178" fontId="30" fillId="2" borderId="9" xfId="0" applyNumberFormat="1" applyFont="1" applyFill="1" applyBorder="1" applyAlignment="1">
      <alignment horizontal="right" vertical="center" wrapText="1"/>
    </xf>
    <xf numFmtId="178" fontId="30" fillId="2" borderId="4" xfId="0" applyNumberFormat="1" applyFont="1" applyFill="1" applyBorder="1" applyAlignment="1">
      <alignment horizontal="right" vertical="center" wrapText="1"/>
    </xf>
    <xf numFmtId="179" fontId="30" fillId="2" borderId="4" xfId="0" applyNumberFormat="1" applyFont="1" applyFill="1" applyBorder="1" applyAlignment="1">
      <alignment horizontal="right" vertical="center"/>
    </xf>
    <xf numFmtId="178" fontId="30" fillId="2" borderId="9" xfId="0" applyNumberFormat="1" applyFont="1" applyFill="1" applyBorder="1" applyAlignment="1">
      <alignment horizontal="center" vertical="center" wrapText="1"/>
    </xf>
    <xf numFmtId="0" fontId="30" fillId="2" borderId="7" xfId="0" applyFont="1" applyFill="1" applyBorder="1" applyAlignment="1">
      <alignment horizontal="justify" vertical="center" wrapText="1"/>
    </xf>
    <xf numFmtId="49" fontId="53" fillId="2" borderId="7" xfId="0" applyNumberFormat="1" applyFont="1" applyFill="1" applyBorder="1" applyAlignment="1">
      <alignment horizontal="center" vertical="center" wrapText="1"/>
    </xf>
    <xf numFmtId="0" fontId="30" fillId="2" borderId="11" xfId="0" applyFont="1" applyFill="1" applyBorder="1" applyAlignment="1">
      <alignment vertical="center" wrapText="1"/>
    </xf>
    <xf numFmtId="49" fontId="30" fillId="2" borderId="11" xfId="0" applyNumberFormat="1" applyFont="1" applyFill="1" applyBorder="1" applyAlignment="1">
      <alignment horizontal="center" vertical="center" wrapText="1"/>
    </xf>
    <xf numFmtId="179" fontId="30" fillId="2" borderId="1" xfId="0" applyNumberFormat="1" applyFont="1" applyFill="1" applyBorder="1" applyAlignment="1">
      <alignment horizontal="right" vertical="center"/>
    </xf>
    <xf numFmtId="0" fontId="30" fillId="2" borderId="15" xfId="0" applyFont="1" applyFill="1" applyBorder="1" applyAlignment="1">
      <alignment vertical="center" wrapText="1"/>
    </xf>
    <xf numFmtId="49" fontId="30" fillId="2" borderId="15" xfId="0" applyNumberFormat="1" applyFont="1" applyFill="1" applyBorder="1" applyAlignment="1">
      <alignment horizontal="center" vertical="center" wrapText="1"/>
    </xf>
    <xf numFmtId="0" fontId="31" fillId="2" borderId="11" xfId="0" applyFont="1" applyFill="1" applyBorder="1" applyAlignment="1">
      <alignment vertical="center" wrapText="1"/>
    </xf>
    <xf numFmtId="0" fontId="30" fillId="2" borderId="5" xfId="0" applyFont="1" applyFill="1" applyBorder="1" applyAlignment="1">
      <alignment vertical="center" wrapText="1"/>
    </xf>
    <xf numFmtId="0" fontId="31" fillId="2" borderId="15" xfId="0" applyFont="1" applyFill="1" applyBorder="1" applyAlignment="1">
      <alignment vertical="center" wrapText="1"/>
    </xf>
    <xf numFmtId="0" fontId="30" fillId="2" borderId="0" xfId="0" applyNumberFormat="1" applyFont="1" applyFill="1" applyBorder="1" applyAlignment="1">
      <alignment horizontal="right" vertical="center" wrapText="1"/>
    </xf>
    <xf numFmtId="178" fontId="30" fillId="2" borderId="13" xfId="0" applyNumberFormat="1" applyFont="1" applyFill="1" applyBorder="1" applyAlignment="1">
      <alignment horizontal="right" vertical="center" wrapText="1"/>
    </xf>
    <xf numFmtId="178" fontId="30" fillId="2" borderId="14" xfId="0" applyNumberFormat="1" applyFont="1" applyFill="1" applyBorder="1" applyAlignment="1">
      <alignment horizontal="right" vertical="center" wrapText="1"/>
    </xf>
    <xf numFmtId="179" fontId="30" fillId="2" borderId="18" xfId="0" applyNumberFormat="1" applyFont="1" applyFill="1" applyBorder="1" applyAlignment="1">
      <alignment horizontal="right" vertical="center"/>
    </xf>
    <xf numFmtId="0" fontId="31" fillId="2" borderId="7" xfId="0" applyFont="1" applyFill="1" applyBorder="1" applyAlignment="1">
      <alignment vertical="center" wrapText="1"/>
    </xf>
    <xf numFmtId="49" fontId="55" fillId="2" borderId="7" xfId="0" applyNumberFormat="1" applyFont="1" applyFill="1" applyBorder="1" applyAlignment="1">
      <alignment horizontal="center" vertical="center" wrapText="1"/>
    </xf>
    <xf numFmtId="0" fontId="31" fillId="2" borderId="7" xfId="0" applyFont="1" applyFill="1" applyBorder="1" applyAlignment="1">
      <alignment horizontal="justify" vertical="center" wrapText="1"/>
    </xf>
    <xf numFmtId="49" fontId="57" fillId="2" borderId="7" xfId="0" applyNumberFormat="1" applyFont="1" applyFill="1" applyBorder="1" applyAlignment="1">
      <alignment horizontal="center" vertical="center" wrapText="1"/>
    </xf>
    <xf numFmtId="179" fontId="30" fillId="2" borderId="14" xfId="0" applyNumberFormat="1" applyFont="1" applyFill="1" applyBorder="1" applyAlignment="1">
      <alignment horizontal="right" vertical="center"/>
    </xf>
    <xf numFmtId="0" fontId="12" fillId="2" borderId="11" xfId="0" applyFont="1" applyFill="1" applyBorder="1" applyAlignment="1">
      <alignment vertical="center" wrapText="1"/>
    </xf>
    <xf numFmtId="0" fontId="30" fillId="2" borderId="10" xfId="0" applyFont="1" applyFill="1" applyBorder="1" applyAlignment="1">
      <alignment vertical="center" wrapText="1"/>
    </xf>
    <xf numFmtId="49" fontId="30" fillId="2" borderId="10" xfId="0" applyNumberFormat="1" applyFont="1" applyFill="1" applyBorder="1" applyAlignment="1">
      <alignment horizontal="center" vertical="center" wrapText="1"/>
    </xf>
    <xf numFmtId="178" fontId="30" fillId="2" borderId="17" xfId="0" applyNumberFormat="1" applyFont="1" applyFill="1" applyBorder="1" applyAlignment="1">
      <alignment horizontal="right" vertical="center" wrapText="1"/>
    </xf>
    <xf numFmtId="178" fontId="30" fillId="2" borderId="6" xfId="0" applyNumberFormat="1" applyFont="1" applyFill="1" applyBorder="1" applyAlignment="1">
      <alignment horizontal="right" vertical="center" wrapText="1"/>
    </xf>
    <xf numFmtId="179" fontId="30" fillId="2" borderId="19" xfId="0" applyNumberFormat="1" applyFont="1" applyFill="1" applyBorder="1" applyAlignment="1">
      <alignment horizontal="right" vertical="center"/>
    </xf>
    <xf numFmtId="178" fontId="30" fillId="2" borderId="17" xfId="0" applyNumberFormat="1" applyFont="1" applyFill="1" applyBorder="1" applyAlignment="1">
      <alignment horizontal="center" vertical="center" wrapText="1"/>
    </xf>
    <xf numFmtId="0" fontId="30" fillId="2" borderId="6" xfId="0" applyFont="1" applyFill="1" applyBorder="1" applyAlignment="1">
      <alignment horizontal="center" vertical="center"/>
    </xf>
    <xf numFmtId="0" fontId="30" fillId="2" borderId="0" xfId="0" applyFont="1" applyFill="1" applyAlignment="1">
      <alignment horizontal="left" vertical="center"/>
    </xf>
    <xf numFmtId="49" fontId="30" fillId="2" borderId="0" xfId="0" applyNumberFormat="1" applyFont="1" applyFill="1">
      <alignment vertical="center"/>
    </xf>
    <xf numFmtId="0" fontId="30" fillId="2" borderId="0" xfId="0" applyFont="1" applyFill="1" applyAlignment="1">
      <alignment horizontal="center" vertical="center"/>
    </xf>
    <xf numFmtId="0" fontId="1" fillId="0" borderId="0" xfId="7">
      <alignment vertical="center"/>
    </xf>
    <xf numFmtId="0" fontId="31" fillId="0" borderId="7" xfId="2" applyFont="1" applyBorder="1" applyAlignment="1">
      <alignment horizontal="center" vertical="center" wrapText="1"/>
    </xf>
    <xf numFmtId="0" fontId="23" fillId="0" borderId="7" xfId="7" applyFont="1" applyBorder="1" applyAlignment="1">
      <alignment horizontal="center" vertical="center"/>
    </xf>
    <xf numFmtId="0" fontId="31" fillId="0" borderId="7" xfId="2" applyFont="1" applyBorder="1" applyAlignment="1">
      <alignment vertical="center" wrapText="1"/>
    </xf>
    <xf numFmtId="0" fontId="5" fillId="0" borderId="7" xfId="7" applyFont="1" applyFill="1" applyBorder="1" applyAlignment="1">
      <alignment horizontal="center" vertical="center"/>
    </xf>
    <xf numFmtId="0" fontId="1" fillId="0" borderId="0" xfId="7" applyAlignment="1">
      <alignment horizontal="center" vertical="center"/>
    </xf>
    <xf numFmtId="0" fontId="2" fillId="0" borderId="22"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60" fillId="2" borderId="0" xfId="2" applyFont="1" applyFill="1">
      <alignment vertical="center"/>
    </xf>
    <xf numFmtId="0" fontId="60" fillId="2" borderId="0" xfId="2" applyFont="1" applyFill="1" applyAlignment="1">
      <alignment vertical="center"/>
    </xf>
    <xf numFmtId="0" fontId="61" fillId="2" borderId="0" xfId="2" applyFont="1" applyFill="1" applyAlignment="1">
      <alignment horizontal="right" vertical="center"/>
    </xf>
    <xf numFmtId="0" fontId="60" fillId="0" borderId="0" xfId="2" applyFont="1" applyFill="1">
      <alignment vertical="center"/>
    </xf>
    <xf numFmtId="0" fontId="60" fillId="2" borderId="4" xfId="2" applyFont="1" applyFill="1" applyBorder="1" applyAlignment="1">
      <alignment horizontal="center" vertical="center"/>
    </xf>
    <xf numFmtId="0" fontId="60" fillId="2" borderId="3" xfId="2" applyFont="1" applyFill="1" applyBorder="1" applyAlignment="1">
      <alignment horizontal="center" vertical="center" wrapText="1"/>
    </xf>
    <xf numFmtId="178" fontId="60" fillId="2" borderId="3" xfId="2" applyNumberFormat="1" applyFont="1" applyFill="1" applyBorder="1" applyAlignment="1">
      <alignment horizontal="right" vertical="center" wrapText="1"/>
    </xf>
    <xf numFmtId="178" fontId="60" fillId="2" borderId="16" xfId="2" applyNumberFormat="1" applyFont="1" applyFill="1" applyBorder="1" applyAlignment="1">
      <alignment horizontal="right" vertical="center" wrapText="1"/>
    </xf>
    <xf numFmtId="179" fontId="60" fillId="2" borderId="12" xfId="2" applyNumberFormat="1" applyFont="1" applyFill="1" applyBorder="1" applyAlignment="1">
      <alignment horizontal="right" vertical="center"/>
    </xf>
    <xf numFmtId="0" fontId="60" fillId="0" borderId="0" xfId="2" applyFont="1">
      <alignment vertical="center"/>
    </xf>
    <xf numFmtId="0" fontId="67" fillId="2" borderId="12" xfId="2" applyFont="1" applyFill="1" applyBorder="1" applyAlignment="1">
      <alignment horizontal="center" vertical="center" wrapText="1"/>
    </xf>
    <xf numFmtId="0" fontId="70" fillId="0" borderId="16" xfId="2" applyFont="1" applyBorder="1" applyAlignment="1">
      <alignment vertical="center" wrapText="1"/>
    </xf>
    <xf numFmtId="49" fontId="70" fillId="0" borderId="7" xfId="2" applyNumberFormat="1" applyFont="1" applyFill="1" applyBorder="1" applyAlignment="1">
      <alignment horizontal="center" vertical="center" wrapText="1"/>
    </xf>
    <xf numFmtId="179" fontId="60" fillId="2" borderId="16" xfId="2" applyNumberFormat="1" applyFont="1" applyFill="1" applyBorder="1" applyAlignment="1">
      <alignment horizontal="right" vertical="center"/>
    </xf>
    <xf numFmtId="178" fontId="60" fillId="2" borderId="3" xfId="2" applyNumberFormat="1" applyFont="1" applyFill="1" applyBorder="1" applyAlignment="1">
      <alignment horizontal="center" vertical="center" wrapText="1"/>
    </xf>
    <xf numFmtId="0" fontId="60" fillId="2" borderId="16" xfId="2" applyFont="1" applyFill="1" applyBorder="1" applyAlignment="1">
      <alignment horizontal="center" vertical="center"/>
    </xf>
    <xf numFmtId="0" fontId="60" fillId="2" borderId="7" xfId="2" applyFont="1" applyFill="1" applyBorder="1" applyAlignment="1">
      <alignment vertical="center" wrapText="1"/>
    </xf>
    <xf numFmtId="184" fontId="60" fillId="2" borderId="7" xfId="2" applyNumberFormat="1" applyFont="1" applyFill="1" applyBorder="1" applyAlignment="1">
      <alignment horizontal="center" vertical="center" wrapText="1"/>
    </xf>
    <xf numFmtId="178" fontId="60" fillId="2" borderId="2" xfId="2" applyNumberFormat="1" applyFont="1" applyFill="1" applyBorder="1" applyAlignment="1">
      <alignment horizontal="right" vertical="center" wrapText="1"/>
    </xf>
    <xf numFmtId="178" fontId="60" fillId="2" borderId="0" xfId="2" applyNumberFormat="1" applyFont="1" applyFill="1" applyBorder="1" applyAlignment="1">
      <alignment horizontal="right" vertical="center" wrapText="1"/>
    </xf>
    <xf numFmtId="179" fontId="60" fillId="2" borderId="0" xfId="2" applyNumberFormat="1" applyFont="1" applyFill="1" applyBorder="1" applyAlignment="1">
      <alignment horizontal="right" vertical="center"/>
    </xf>
    <xf numFmtId="178" fontId="60" fillId="2" borderId="2" xfId="2" applyNumberFormat="1" applyFont="1" applyFill="1" applyBorder="1" applyAlignment="1">
      <alignment horizontal="center" vertical="center" wrapText="1"/>
    </xf>
    <xf numFmtId="0" fontId="60" fillId="2" borderId="0" xfId="2" applyFont="1" applyFill="1" applyBorder="1" applyAlignment="1">
      <alignment horizontal="center" vertical="center"/>
    </xf>
    <xf numFmtId="184" fontId="71" fillId="2" borderId="7" xfId="2" applyNumberFormat="1" applyFont="1" applyFill="1" applyBorder="1" applyAlignment="1">
      <alignment horizontal="center" vertical="center" wrapText="1"/>
    </xf>
    <xf numFmtId="178" fontId="60" fillId="2" borderId="9" xfId="2" applyNumberFormat="1" applyFont="1" applyFill="1" applyBorder="1" applyAlignment="1">
      <alignment horizontal="right" vertical="center" wrapText="1"/>
    </xf>
    <xf numFmtId="178" fontId="60" fillId="2" borderId="4" xfId="2" applyNumberFormat="1" applyFont="1" applyFill="1" applyBorder="1" applyAlignment="1">
      <alignment horizontal="right" vertical="center" wrapText="1"/>
    </xf>
    <xf numFmtId="179" fontId="60" fillId="2" borderId="4" xfId="2" applyNumberFormat="1" applyFont="1" applyFill="1" applyBorder="1" applyAlignment="1">
      <alignment horizontal="right" vertical="center"/>
    </xf>
    <xf numFmtId="178" fontId="60" fillId="2" borderId="9" xfId="2" applyNumberFormat="1" applyFont="1" applyFill="1" applyBorder="1" applyAlignment="1">
      <alignment horizontal="center" vertical="center" wrapText="1"/>
    </xf>
    <xf numFmtId="0" fontId="60" fillId="2" borderId="33" xfId="2" applyFont="1" applyFill="1" applyBorder="1" applyAlignment="1">
      <alignment horizontal="justify" vertical="center" wrapText="1"/>
    </xf>
    <xf numFmtId="49" fontId="71" fillId="2" borderId="33" xfId="2" applyNumberFormat="1" applyFont="1" applyFill="1" applyBorder="1" applyAlignment="1">
      <alignment horizontal="center" vertical="center" wrapText="1"/>
    </xf>
    <xf numFmtId="178" fontId="60" fillId="2" borderId="29" xfId="2" applyNumberFormat="1" applyFont="1" applyFill="1" applyBorder="1" applyAlignment="1">
      <alignment horizontal="right" vertical="center" wrapText="1"/>
    </xf>
    <xf numFmtId="179" fontId="60" fillId="2" borderId="5" xfId="2" applyNumberFormat="1" applyFont="1" applyFill="1" applyBorder="1" applyAlignment="1">
      <alignment horizontal="right" vertical="center"/>
    </xf>
    <xf numFmtId="0" fontId="60" fillId="2" borderId="28" xfId="2" applyFont="1" applyFill="1" applyBorder="1" applyAlignment="1">
      <alignment horizontal="justify" vertical="center" wrapText="1"/>
    </xf>
    <xf numFmtId="49" fontId="71" fillId="2" borderId="28" xfId="2" applyNumberFormat="1" applyFont="1" applyFill="1" applyBorder="1" applyAlignment="1">
      <alignment horizontal="center" vertical="center" wrapText="1"/>
    </xf>
    <xf numFmtId="0" fontId="60" fillId="2" borderId="28" xfId="2" applyFont="1" applyFill="1" applyBorder="1" applyAlignment="1">
      <alignment vertical="center" wrapText="1"/>
    </xf>
    <xf numFmtId="177" fontId="60" fillId="2" borderId="28" xfId="2" applyNumberFormat="1" applyFont="1" applyFill="1" applyBorder="1" applyAlignment="1">
      <alignment horizontal="center" vertical="center" wrapText="1"/>
    </xf>
    <xf numFmtId="178" fontId="60" fillId="2" borderId="34" xfId="2" applyNumberFormat="1" applyFont="1" applyFill="1" applyBorder="1" applyAlignment="1">
      <alignment horizontal="right" vertical="center" wrapText="1"/>
    </xf>
    <xf numFmtId="0" fontId="60" fillId="2" borderId="35" xfId="2" applyFont="1" applyFill="1" applyBorder="1" applyAlignment="1">
      <alignment vertical="center" wrapText="1"/>
    </xf>
    <xf numFmtId="178" fontId="60" fillId="2" borderId="36" xfId="2" applyNumberFormat="1" applyFont="1" applyFill="1" applyBorder="1" applyAlignment="1">
      <alignment horizontal="right" vertical="center" wrapText="1"/>
    </xf>
    <xf numFmtId="0" fontId="12" fillId="2" borderId="12" xfId="2" applyFont="1" applyFill="1" applyBorder="1" applyAlignment="1">
      <alignment vertical="center" wrapText="1"/>
    </xf>
    <xf numFmtId="0" fontId="70" fillId="0" borderId="7" xfId="2" applyFont="1" applyFill="1" applyBorder="1" applyAlignment="1">
      <alignment vertical="center" wrapText="1"/>
    </xf>
    <xf numFmtId="49" fontId="60" fillId="2" borderId="7" xfId="2" applyNumberFormat="1" applyFont="1" applyFill="1" applyBorder="1" applyAlignment="1">
      <alignment horizontal="center" vertical="center" wrapText="1"/>
    </xf>
    <xf numFmtId="0" fontId="60" fillId="2" borderId="1" xfId="2" applyFont="1" applyFill="1" applyBorder="1" applyAlignment="1">
      <alignment vertical="center" wrapText="1"/>
    </xf>
    <xf numFmtId="0" fontId="60" fillId="2" borderId="37" xfId="2" applyFont="1" applyFill="1" applyBorder="1" applyAlignment="1">
      <alignment horizontal="justify" vertical="center" wrapText="1"/>
    </xf>
    <xf numFmtId="49" fontId="71" fillId="2" borderId="37" xfId="2" applyNumberFormat="1" applyFont="1" applyFill="1" applyBorder="1" applyAlignment="1">
      <alignment horizontal="center" vertical="center" wrapText="1"/>
    </xf>
    <xf numFmtId="177" fontId="60" fillId="2" borderId="31" xfId="2" applyNumberFormat="1" applyFont="1" applyFill="1" applyBorder="1" applyAlignment="1">
      <alignment horizontal="center" vertical="center" wrapText="1"/>
    </xf>
    <xf numFmtId="0" fontId="60" fillId="2" borderId="11" xfId="2" applyFont="1" applyFill="1" applyBorder="1" applyAlignment="1">
      <alignment vertical="center" wrapText="1"/>
    </xf>
    <xf numFmtId="49" fontId="60" fillId="2" borderId="11" xfId="2" applyNumberFormat="1" applyFont="1" applyFill="1" applyBorder="1" applyAlignment="1">
      <alignment horizontal="center" vertical="center" wrapText="1"/>
    </xf>
    <xf numFmtId="178" fontId="60" fillId="2" borderId="13" xfId="2" applyNumberFormat="1" applyFont="1" applyFill="1" applyBorder="1" applyAlignment="1">
      <alignment horizontal="right" vertical="center" wrapText="1"/>
    </xf>
    <xf numFmtId="178" fontId="60" fillId="2" borderId="14" xfId="2" applyNumberFormat="1" applyFont="1" applyFill="1" applyBorder="1" applyAlignment="1">
      <alignment horizontal="right" vertical="center" wrapText="1"/>
    </xf>
    <xf numFmtId="179" fontId="60" fillId="2" borderId="18" xfId="2" applyNumberFormat="1" applyFont="1" applyFill="1" applyBorder="1" applyAlignment="1">
      <alignment horizontal="right" vertical="center"/>
    </xf>
    <xf numFmtId="178" fontId="60" fillId="2" borderId="13" xfId="2" applyNumberFormat="1" applyFont="1" applyFill="1" applyBorder="1" applyAlignment="1">
      <alignment horizontal="center" vertical="center" wrapText="1"/>
    </xf>
    <xf numFmtId="0" fontId="60" fillId="2" borderId="14" xfId="2" applyFont="1" applyFill="1" applyBorder="1" applyAlignment="1">
      <alignment horizontal="center" vertical="center"/>
    </xf>
    <xf numFmtId="179" fontId="60" fillId="2" borderId="14" xfId="2" applyNumberFormat="1" applyFont="1" applyFill="1" applyBorder="1" applyAlignment="1">
      <alignment horizontal="right" vertical="center"/>
    </xf>
    <xf numFmtId="0" fontId="60" fillId="2" borderId="15" xfId="2" applyFont="1" applyFill="1" applyBorder="1" applyAlignment="1">
      <alignment vertical="center" wrapText="1"/>
    </xf>
    <xf numFmtId="49" fontId="60" fillId="2" borderId="15" xfId="2" applyNumberFormat="1" applyFont="1" applyFill="1" applyBorder="1" applyAlignment="1">
      <alignment horizontal="center" vertical="center" wrapText="1"/>
    </xf>
    <xf numFmtId="0" fontId="60" fillId="2" borderId="7" xfId="2" applyFont="1" applyFill="1" applyBorder="1" applyAlignment="1">
      <alignment horizontal="justify" vertical="center" wrapText="1"/>
    </xf>
    <xf numFmtId="49" fontId="71" fillId="2" borderId="7" xfId="2" applyNumberFormat="1" applyFont="1" applyFill="1" applyBorder="1" applyAlignment="1">
      <alignment horizontal="center" vertical="center" wrapText="1"/>
    </xf>
    <xf numFmtId="0" fontId="12" fillId="2" borderId="11" xfId="2" applyFont="1" applyFill="1" applyBorder="1" applyAlignment="1">
      <alignment vertical="center" wrapText="1"/>
    </xf>
    <xf numFmtId="0" fontId="60" fillId="0" borderId="11" xfId="2" applyFont="1" applyFill="1" applyBorder="1" applyAlignment="1">
      <alignment vertical="center" wrapText="1"/>
    </xf>
    <xf numFmtId="0" fontId="60" fillId="2" borderId="0" xfId="2" applyNumberFormat="1" applyFont="1" applyFill="1" applyBorder="1" applyAlignment="1">
      <alignment horizontal="right" vertical="center" wrapText="1"/>
    </xf>
    <xf numFmtId="0" fontId="67" fillId="2" borderId="11" xfId="2" applyFont="1" applyFill="1" applyBorder="1" applyAlignment="1">
      <alignment vertical="center" wrapText="1"/>
    </xf>
    <xf numFmtId="0" fontId="12" fillId="0" borderId="11" xfId="2" applyFont="1" applyFill="1" applyBorder="1" applyAlignment="1">
      <alignment vertical="center" wrapText="1"/>
    </xf>
    <xf numFmtId="179" fontId="60" fillId="2" borderId="1" xfId="2" applyNumberFormat="1" applyFont="1" applyFill="1" applyBorder="1" applyAlignment="1">
      <alignment horizontal="right" vertical="center"/>
    </xf>
    <xf numFmtId="0" fontId="60" fillId="2" borderId="10" xfId="2" applyFont="1" applyFill="1" applyBorder="1" applyAlignment="1">
      <alignment vertical="center" wrapText="1"/>
    </xf>
    <xf numFmtId="49" fontId="60" fillId="2" borderId="10" xfId="2" applyNumberFormat="1" applyFont="1" applyFill="1" applyBorder="1" applyAlignment="1">
      <alignment horizontal="center" vertical="center" wrapText="1"/>
    </xf>
    <xf numFmtId="178" fontId="60" fillId="2" borderId="17" xfId="2" applyNumberFormat="1" applyFont="1" applyFill="1" applyBorder="1" applyAlignment="1">
      <alignment horizontal="right" vertical="center" wrapText="1"/>
    </xf>
    <xf numFmtId="178" fontId="60" fillId="2" borderId="6" xfId="2" applyNumberFormat="1" applyFont="1" applyFill="1" applyBorder="1" applyAlignment="1">
      <alignment horizontal="right" vertical="center" wrapText="1"/>
    </xf>
    <xf numFmtId="179" fontId="60" fillId="2" borderId="19" xfId="2" applyNumberFormat="1" applyFont="1" applyFill="1" applyBorder="1" applyAlignment="1">
      <alignment horizontal="right" vertical="center"/>
    </xf>
    <xf numFmtId="178" fontId="60" fillId="2" borderId="17" xfId="2" applyNumberFormat="1" applyFont="1" applyFill="1" applyBorder="1" applyAlignment="1">
      <alignment horizontal="center" vertical="center" wrapText="1"/>
    </xf>
    <xf numFmtId="0" fontId="60" fillId="2" borderId="6" xfId="2" applyFont="1" applyFill="1" applyBorder="1" applyAlignment="1">
      <alignment horizontal="center" vertical="center"/>
    </xf>
    <xf numFmtId="0" fontId="60" fillId="2" borderId="0" xfId="2" applyFont="1" applyFill="1" applyAlignment="1">
      <alignment horizontal="left" vertical="center"/>
    </xf>
    <xf numFmtId="49" fontId="60" fillId="2" borderId="0" xfId="2" applyNumberFormat="1" applyFont="1" applyFill="1">
      <alignment vertical="center"/>
    </xf>
    <xf numFmtId="0" fontId="60" fillId="2" borderId="0" xfId="2" applyFont="1" applyFill="1" applyAlignment="1">
      <alignment horizontal="center" vertical="center"/>
    </xf>
    <xf numFmtId="0" fontId="30" fillId="2" borderId="0" xfId="2" applyFont="1" applyFill="1">
      <alignment vertical="center"/>
    </xf>
    <xf numFmtId="0" fontId="30" fillId="2" borderId="0" xfId="2" applyFont="1" applyFill="1" applyAlignment="1">
      <alignment vertical="center"/>
    </xf>
    <xf numFmtId="0" fontId="42" fillId="2" borderId="0" xfId="2" applyFont="1" applyFill="1" applyAlignment="1">
      <alignment horizontal="right" vertical="center"/>
    </xf>
    <xf numFmtId="0" fontId="30" fillId="0" borderId="0" xfId="2" applyFont="1" applyFill="1">
      <alignment vertical="center"/>
    </xf>
    <xf numFmtId="0" fontId="30" fillId="2" borderId="4" xfId="2" applyFont="1" applyFill="1" applyBorder="1" applyAlignment="1">
      <alignment horizontal="center" vertical="center"/>
    </xf>
    <xf numFmtId="0" fontId="30" fillId="2" borderId="3" xfId="2" applyFont="1" applyFill="1" applyBorder="1" applyAlignment="1">
      <alignment horizontal="center" vertical="center" wrapText="1"/>
    </xf>
    <xf numFmtId="178" fontId="30" fillId="2" borderId="3" xfId="2" applyNumberFormat="1" applyFont="1" applyFill="1" applyBorder="1" applyAlignment="1">
      <alignment horizontal="right" vertical="center" wrapText="1"/>
    </xf>
    <xf numFmtId="178" fontId="30" fillId="2" borderId="16" xfId="2" applyNumberFormat="1" applyFont="1" applyFill="1" applyBorder="1" applyAlignment="1">
      <alignment horizontal="right" vertical="center" wrapText="1"/>
    </xf>
    <xf numFmtId="179" fontId="30" fillId="2" borderId="12" xfId="2" applyNumberFormat="1" applyFont="1" applyFill="1" applyBorder="1" applyAlignment="1">
      <alignment horizontal="right" vertical="center"/>
    </xf>
    <xf numFmtId="0" fontId="30" fillId="0" borderId="0" xfId="2" applyFont="1">
      <alignment vertical="center"/>
    </xf>
    <xf numFmtId="49" fontId="30" fillId="2" borderId="28" xfId="2" applyNumberFormat="1" applyFont="1" applyFill="1" applyBorder="1" applyAlignment="1">
      <alignment horizontal="center" vertical="center" wrapText="1"/>
    </xf>
    <xf numFmtId="178" fontId="30" fillId="2" borderId="29" xfId="2" applyNumberFormat="1" applyFont="1" applyFill="1" applyBorder="1" applyAlignment="1">
      <alignment horizontal="right" vertical="center" wrapText="1"/>
    </xf>
    <xf numFmtId="178" fontId="30" fillId="2" borderId="0" xfId="2" applyNumberFormat="1" applyFont="1" applyFill="1" applyBorder="1" applyAlignment="1">
      <alignment horizontal="right" vertical="center" wrapText="1"/>
    </xf>
    <xf numFmtId="179" fontId="30" fillId="2" borderId="5" xfId="2" applyNumberFormat="1" applyFont="1" applyFill="1" applyBorder="1" applyAlignment="1">
      <alignment horizontal="right" vertical="center"/>
    </xf>
    <xf numFmtId="178" fontId="30" fillId="2" borderId="2" xfId="2" applyNumberFormat="1" applyFont="1" applyFill="1" applyBorder="1" applyAlignment="1">
      <alignment horizontal="center" vertical="center" wrapText="1"/>
    </xf>
    <xf numFmtId="0" fontId="30" fillId="2" borderId="0" xfId="2" applyFont="1" applyFill="1" applyBorder="1" applyAlignment="1">
      <alignment horizontal="center" vertical="center"/>
    </xf>
    <xf numFmtId="0" fontId="2" fillId="0" borderId="28" xfId="2" applyFont="1" applyFill="1" applyBorder="1" applyAlignment="1">
      <alignment horizontal="justify" vertical="center" wrapText="1"/>
    </xf>
    <xf numFmtId="178" fontId="30" fillId="2" borderId="2" xfId="2" applyNumberFormat="1" applyFont="1" applyFill="1" applyBorder="1" applyAlignment="1">
      <alignment horizontal="right" vertical="center" wrapText="1"/>
    </xf>
    <xf numFmtId="179" fontId="30" fillId="2" borderId="0" xfId="2" applyNumberFormat="1" applyFont="1" applyFill="1" applyBorder="1" applyAlignment="1">
      <alignment horizontal="right" vertical="center"/>
    </xf>
    <xf numFmtId="0" fontId="2" fillId="0" borderId="37" xfId="2" applyFont="1" applyFill="1" applyBorder="1" applyAlignment="1">
      <alignment horizontal="justify" vertical="center" wrapText="1"/>
    </xf>
    <xf numFmtId="49" fontId="30" fillId="2" borderId="37" xfId="2" applyNumberFormat="1" applyFont="1" applyFill="1" applyBorder="1" applyAlignment="1">
      <alignment horizontal="center" vertical="center" wrapText="1"/>
    </xf>
    <xf numFmtId="178" fontId="30" fillId="2" borderId="9" xfId="2" applyNumberFormat="1" applyFont="1" applyFill="1" applyBorder="1" applyAlignment="1">
      <alignment horizontal="right" vertical="center" wrapText="1"/>
    </xf>
    <xf numFmtId="178" fontId="30" fillId="2" borderId="4" xfId="2" applyNumberFormat="1" applyFont="1" applyFill="1" applyBorder="1" applyAlignment="1">
      <alignment horizontal="right" vertical="center" wrapText="1"/>
    </xf>
    <xf numFmtId="179" fontId="30" fillId="2" borderId="4" xfId="2" applyNumberFormat="1" applyFont="1" applyFill="1" applyBorder="1" applyAlignment="1">
      <alignment horizontal="right" vertical="center"/>
    </xf>
    <xf numFmtId="178" fontId="30" fillId="2" borderId="9" xfId="2" applyNumberFormat="1" applyFont="1" applyFill="1" applyBorder="1" applyAlignment="1">
      <alignment horizontal="center" vertical="center" wrapText="1"/>
    </xf>
    <xf numFmtId="0" fontId="2" fillId="0" borderId="33" xfId="2" applyFont="1" applyFill="1" applyBorder="1" applyAlignment="1">
      <alignment horizontal="justify" vertical="center" wrapText="1"/>
    </xf>
    <xf numFmtId="49" fontId="30" fillId="2" borderId="33" xfId="2" applyNumberFormat="1" applyFont="1" applyFill="1" applyBorder="1" applyAlignment="1">
      <alignment horizontal="center" vertical="center" wrapText="1"/>
    </xf>
    <xf numFmtId="0" fontId="2" fillId="0" borderId="28" xfId="2" applyFont="1" applyFill="1" applyBorder="1" applyAlignment="1">
      <alignment vertical="center" wrapText="1"/>
    </xf>
    <xf numFmtId="177" fontId="30" fillId="2" borderId="31" xfId="2" applyNumberFormat="1" applyFont="1" applyFill="1" applyBorder="1" applyAlignment="1">
      <alignment horizontal="center" vertical="center" wrapText="1"/>
    </xf>
    <xf numFmtId="49" fontId="30" fillId="2" borderId="38" xfId="2" applyNumberFormat="1" applyFont="1" applyFill="1" applyBorder="1" applyAlignment="1">
      <alignment horizontal="center" vertical="center" wrapText="1"/>
    </xf>
    <xf numFmtId="0" fontId="2" fillId="0" borderId="3" xfId="2" applyFont="1" applyFill="1" applyBorder="1" applyAlignment="1">
      <alignment horizontal="justify" vertical="center" wrapText="1"/>
    </xf>
    <xf numFmtId="49" fontId="30" fillId="0" borderId="7" xfId="2" applyNumberFormat="1" applyFont="1" applyFill="1" applyBorder="1" applyAlignment="1">
      <alignment horizontal="center" vertical="center" wrapText="1"/>
    </xf>
    <xf numFmtId="0" fontId="2" fillId="0" borderId="3" xfId="2" applyFont="1" applyFill="1" applyBorder="1" applyAlignment="1">
      <alignment vertical="center" wrapText="1"/>
    </xf>
    <xf numFmtId="49" fontId="30" fillId="0" borderId="8" xfId="2" applyNumberFormat="1" applyFont="1" applyFill="1" applyBorder="1" applyAlignment="1">
      <alignment horizontal="center" vertical="center" wrapText="1"/>
    </xf>
    <xf numFmtId="0" fontId="5" fillId="0" borderId="3" xfId="2" applyFont="1" applyFill="1" applyBorder="1" applyAlignment="1">
      <alignment vertical="center" wrapText="1"/>
    </xf>
    <xf numFmtId="0" fontId="2" fillId="0" borderId="1" xfId="2" applyFont="1" applyFill="1" applyBorder="1" applyAlignment="1">
      <alignment vertical="center" wrapText="1"/>
    </xf>
    <xf numFmtId="0" fontId="2" fillId="0" borderId="16" xfId="2" applyFont="1" applyFill="1" applyBorder="1" applyAlignment="1">
      <alignment vertical="center" wrapText="1"/>
    </xf>
    <xf numFmtId="178" fontId="30" fillId="2" borderId="13" xfId="2" applyNumberFormat="1" applyFont="1" applyFill="1" applyBorder="1" applyAlignment="1">
      <alignment horizontal="right" vertical="center" wrapText="1"/>
    </xf>
    <xf numFmtId="178" fontId="30" fillId="2" borderId="14" xfId="2" applyNumberFormat="1" applyFont="1" applyFill="1" applyBorder="1" applyAlignment="1">
      <alignment horizontal="right" vertical="center" wrapText="1"/>
    </xf>
    <xf numFmtId="179" fontId="30" fillId="2" borderId="14" xfId="2" applyNumberFormat="1" applyFont="1" applyFill="1" applyBorder="1" applyAlignment="1">
      <alignment horizontal="right" vertical="center"/>
    </xf>
    <xf numFmtId="178" fontId="30" fillId="2" borderId="13" xfId="2" applyNumberFormat="1" applyFont="1" applyFill="1" applyBorder="1" applyAlignment="1">
      <alignment horizontal="center" vertical="center" wrapText="1"/>
    </xf>
    <xf numFmtId="0" fontId="30" fillId="2" borderId="14" xfId="2" applyFont="1" applyFill="1" applyBorder="1" applyAlignment="1">
      <alignment horizontal="center" vertical="center"/>
    </xf>
    <xf numFmtId="0" fontId="2" fillId="0" borderId="16" xfId="2" applyFont="1" applyFill="1" applyBorder="1" applyAlignment="1">
      <alignment horizontal="left" vertical="center" wrapText="1" readingOrder="1"/>
    </xf>
    <xf numFmtId="49" fontId="30" fillId="0" borderId="7" xfId="2" applyNumberFormat="1" applyFont="1" applyBorder="1" applyAlignment="1">
      <alignment horizontal="center" vertical="center" wrapText="1"/>
    </xf>
    <xf numFmtId="0" fontId="2" fillId="0" borderId="16" xfId="6" applyFont="1" applyFill="1" applyBorder="1" applyAlignment="1">
      <alignment horizontal="left" vertical="center" wrapText="1"/>
    </xf>
    <xf numFmtId="0" fontId="2" fillId="0" borderId="16" xfId="2" applyFont="1" applyFill="1" applyBorder="1" applyAlignment="1">
      <alignment horizontal="justify" vertical="center" wrapText="1"/>
    </xf>
    <xf numFmtId="0" fontId="2" fillId="0" borderId="16" xfId="2" applyFont="1" applyFill="1" applyBorder="1" applyAlignment="1">
      <alignment horizontal="left" vertical="center" wrapText="1"/>
    </xf>
    <xf numFmtId="0" fontId="2" fillId="0" borderId="39" xfId="2" applyFont="1" applyFill="1" applyBorder="1" applyAlignment="1">
      <alignment horizontal="justify" vertical="center" wrapText="1"/>
    </xf>
    <xf numFmtId="0" fontId="2" fillId="0" borderId="4" xfId="2" applyFont="1" applyFill="1" applyBorder="1" applyAlignment="1">
      <alignment horizontal="left" vertical="center" wrapText="1"/>
    </xf>
    <xf numFmtId="0" fontId="2" fillId="0" borderId="4" xfId="2" applyFont="1" applyFill="1" applyBorder="1" applyAlignment="1">
      <alignment vertical="center" wrapText="1"/>
    </xf>
    <xf numFmtId="0" fontId="5" fillId="0" borderId="16" xfId="2" applyFont="1" applyFill="1" applyBorder="1" applyAlignment="1">
      <alignment horizontal="left" vertical="center" wrapText="1"/>
    </xf>
    <xf numFmtId="178" fontId="2" fillId="2" borderId="2" xfId="2" applyNumberFormat="1" applyFont="1" applyFill="1" applyBorder="1" applyAlignment="1">
      <alignment horizontal="center" vertical="center" wrapText="1"/>
    </xf>
    <xf numFmtId="176" fontId="2" fillId="0" borderId="16" xfId="2" applyNumberFormat="1" applyFont="1" applyFill="1" applyBorder="1" applyAlignment="1">
      <alignment vertical="center" wrapText="1"/>
    </xf>
    <xf numFmtId="49" fontId="30" fillId="0" borderId="8" xfId="2" applyNumberFormat="1" applyFont="1" applyBorder="1" applyAlignment="1">
      <alignment horizontal="center" vertical="center" wrapText="1"/>
    </xf>
    <xf numFmtId="0" fontId="2" fillId="0" borderId="16" xfId="7" applyFont="1" applyFill="1" applyBorder="1" applyAlignment="1">
      <alignment horizontal="left" vertical="center" wrapText="1"/>
    </xf>
    <xf numFmtId="0" fontId="2" fillId="0" borderId="40" xfId="2" applyFont="1" applyFill="1" applyBorder="1" applyAlignment="1">
      <alignment vertical="center" wrapText="1"/>
    </xf>
    <xf numFmtId="178" fontId="2" fillId="2" borderId="9" xfId="2" applyNumberFormat="1" applyFont="1" applyFill="1" applyBorder="1" applyAlignment="1">
      <alignment horizontal="center" vertical="center" wrapText="1"/>
    </xf>
    <xf numFmtId="0" fontId="2" fillId="0" borderId="16" xfId="2" applyFont="1" applyFill="1" applyBorder="1" applyAlignment="1">
      <alignment vertical="center" wrapText="1" readingOrder="1"/>
    </xf>
    <xf numFmtId="0" fontId="2" fillId="0" borderId="16" xfId="2" applyFont="1" applyFill="1" applyBorder="1" applyAlignment="1">
      <alignment horizontal="justify" vertical="center"/>
    </xf>
    <xf numFmtId="0" fontId="2" fillId="0" borderId="41" xfId="2" applyFont="1" applyFill="1" applyBorder="1" applyAlignment="1">
      <alignment vertical="center" wrapText="1"/>
    </xf>
    <xf numFmtId="49" fontId="30" fillId="0" borderId="10" xfId="2" applyNumberFormat="1" applyFont="1" applyFill="1" applyBorder="1" applyAlignment="1">
      <alignment horizontal="center" vertical="center" wrapText="1"/>
    </xf>
    <xf numFmtId="178" fontId="30" fillId="2" borderId="17" xfId="2" applyNumberFormat="1" applyFont="1" applyFill="1" applyBorder="1" applyAlignment="1">
      <alignment horizontal="right" vertical="center" wrapText="1"/>
    </xf>
    <xf numFmtId="178" fontId="30" fillId="2" borderId="6" xfId="2" applyNumberFormat="1" applyFont="1" applyFill="1" applyBorder="1" applyAlignment="1">
      <alignment horizontal="right" vertical="center" wrapText="1"/>
    </xf>
    <xf numFmtId="179" fontId="30" fillId="2" borderId="19" xfId="2" applyNumberFormat="1" applyFont="1" applyFill="1" applyBorder="1" applyAlignment="1">
      <alignment horizontal="right" vertical="center"/>
    </xf>
    <xf numFmtId="178" fontId="30" fillId="2" borderId="17" xfId="2" applyNumberFormat="1" applyFont="1" applyFill="1" applyBorder="1" applyAlignment="1">
      <alignment horizontal="center" vertical="center" wrapText="1"/>
    </xf>
    <xf numFmtId="0" fontId="30" fillId="2" borderId="6" xfId="2" applyFont="1" applyFill="1" applyBorder="1" applyAlignment="1">
      <alignment horizontal="center" vertical="center"/>
    </xf>
    <xf numFmtId="0" fontId="2" fillId="0" borderId="5" xfId="2" applyFont="1" applyFill="1" applyBorder="1">
      <alignment vertical="center"/>
    </xf>
    <xf numFmtId="0" fontId="2" fillId="0" borderId="0" xfId="2" applyFont="1" applyFill="1" applyAlignment="1">
      <alignment horizontal="left" vertical="center"/>
    </xf>
    <xf numFmtId="49" fontId="30" fillId="2" borderId="0" xfId="2" applyNumberFormat="1" applyFont="1" applyFill="1">
      <alignment vertical="center"/>
    </xf>
    <xf numFmtId="0" fontId="30" fillId="2" borderId="0" xfId="2" applyFont="1" applyFill="1" applyAlignment="1">
      <alignment horizontal="center" vertical="center"/>
    </xf>
    <xf numFmtId="0" fontId="5" fillId="0" borderId="20" xfId="2" applyFont="1" applyFill="1" applyBorder="1" applyAlignment="1">
      <alignment horizontal="center" vertical="center" wrapText="1"/>
    </xf>
    <xf numFmtId="0" fontId="5" fillId="0" borderId="21" xfId="2" applyFont="1" applyFill="1" applyBorder="1" applyAlignment="1">
      <alignment horizontal="center" vertical="center" wrapText="1"/>
    </xf>
    <xf numFmtId="177" fontId="5" fillId="0" borderId="21" xfId="2" applyNumberFormat="1" applyFont="1" applyFill="1" applyBorder="1" applyAlignment="1">
      <alignment horizontal="center" vertical="center" wrapText="1"/>
    </xf>
    <xf numFmtId="0" fontId="5" fillId="0" borderId="21" xfId="2" applyFont="1" applyFill="1" applyBorder="1" applyAlignment="1">
      <alignment horizontal="center" vertical="center"/>
    </xf>
    <xf numFmtId="0" fontId="60" fillId="0" borderId="42" xfId="2" applyFont="1" applyFill="1" applyBorder="1" applyAlignment="1">
      <alignment horizontal="center" vertical="center" wrapText="1"/>
    </xf>
    <xf numFmtId="0" fontId="60" fillId="0" borderId="43" xfId="2" applyFont="1" applyFill="1" applyBorder="1" applyAlignment="1">
      <alignment horizontal="center" vertical="center" wrapText="1"/>
    </xf>
    <xf numFmtId="0" fontId="72" fillId="2" borderId="6" xfId="2" applyFont="1" applyFill="1" applyBorder="1" applyAlignment="1">
      <alignment horizontal="center" vertical="center"/>
    </xf>
    <xf numFmtId="0" fontId="5" fillId="3" borderId="25" xfId="2" applyFont="1" applyFill="1" applyBorder="1" applyAlignment="1">
      <alignment horizontal="justify" vertical="center" wrapText="1"/>
    </xf>
    <xf numFmtId="49" fontId="30" fillId="3" borderId="10" xfId="2" applyNumberFormat="1" applyFont="1" applyFill="1" applyBorder="1" applyAlignment="1">
      <alignment horizontal="center" vertical="center" wrapText="1"/>
    </xf>
    <xf numFmtId="178" fontId="30" fillId="3" borderId="17" xfId="2" applyNumberFormat="1" applyFont="1" applyFill="1" applyBorder="1" applyAlignment="1">
      <alignment horizontal="right" vertical="center" wrapText="1"/>
    </xf>
    <xf numFmtId="178" fontId="30" fillId="3" borderId="6" xfId="2" applyNumberFormat="1" applyFont="1" applyFill="1" applyBorder="1" applyAlignment="1">
      <alignment horizontal="right" vertical="center" wrapText="1"/>
    </xf>
    <xf numFmtId="179" fontId="30" fillId="3" borderId="6" xfId="2" applyNumberFormat="1" applyFont="1" applyFill="1" applyBorder="1" applyAlignment="1">
      <alignment horizontal="right" vertical="center"/>
    </xf>
    <xf numFmtId="178" fontId="30" fillId="2" borderId="25" xfId="2" applyNumberFormat="1" applyFont="1" applyFill="1" applyBorder="1" applyAlignment="1">
      <alignment horizontal="center" vertical="center" wrapText="1"/>
    </xf>
    <xf numFmtId="0" fontId="30" fillId="2" borderId="41" xfId="2" applyFont="1" applyFill="1" applyBorder="1" applyAlignment="1">
      <alignment horizontal="center" vertical="center"/>
    </xf>
    <xf numFmtId="0" fontId="2" fillId="0" borderId="0" xfId="2" applyFont="1" applyAlignment="1">
      <alignment horizontal="center" vertical="center"/>
    </xf>
    <xf numFmtId="0" fontId="9" fillId="0" borderId="0" xfId="2" applyFont="1" applyAlignment="1">
      <alignment horizontal="right" vertical="center"/>
    </xf>
    <xf numFmtId="0" fontId="30" fillId="2" borderId="7" xfId="2" applyFont="1" applyFill="1" applyBorder="1" applyAlignment="1">
      <alignment vertical="center" wrapText="1"/>
    </xf>
    <xf numFmtId="49" fontId="53" fillId="2" borderId="7" xfId="2" applyNumberFormat="1" applyFont="1" applyFill="1" applyBorder="1" applyAlignment="1">
      <alignment horizontal="center" vertical="center" wrapText="1"/>
    </xf>
    <xf numFmtId="178" fontId="30" fillId="2" borderId="0" xfId="2" applyNumberFormat="1" applyFont="1" applyFill="1" applyAlignment="1">
      <alignment horizontal="right" vertical="center" wrapText="1"/>
    </xf>
    <xf numFmtId="179" fontId="30" fillId="2" borderId="0" xfId="2" applyNumberFormat="1" applyFont="1" applyFill="1" applyAlignment="1">
      <alignment horizontal="right" vertical="center"/>
    </xf>
    <xf numFmtId="0" fontId="2" fillId="0" borderId="2" xfId="2" applyFont="1" applyBorder="1" applyAlignment="1">
      <alignment horizontal="center" vertical="center"/>
    </xf>
    <xf numFmtId="0" fontId="30" fillId="2" borderId="11" xfId="2" applyFont="1" applyFill="1" applyBorder="1" applyAlignment="1">
      <alignment vertical="center" wrapText="1"/>
    </xf>
    <xf numFmtId="49" fontId="30" fillId="2" borderId="11" xfId="2" applyNumberFormat="1" applyFont="1" applyFill="1" applyBorder="1" applyAlignment="1">
      <alignment horizontal="center" vertical="center" wrapText="1"/>
    </xf>
    <xf numFmtId="49" fontId="30" fillId="2" borderId="7" xfId="2" applyNumberFormat="1" applyFont="1" applyFill="1" applyBorder="1" applyAlignment="1">
      <alignment horizontal="center" vertical="center" wrapText="1"/>
    </xf>
    <xf numFmtId="0" fontId="30" fillId="2" borderId="15" xfId="2" applyFont="1" applyFill="1" applyBorder="1" applyAlignment="1">
      <alignment vertical="center" wrapText="1"/>
    </xf>
    <xf numFmtId="49" fontId="30" fillId="2" borderId="15" xfId="2" applyNumberFormat="1" applyFont="1" applyFill="1" applyBorder="1" applyAlignment="1">
      <alignment horizontal="center" vertical="center" wrapText="1"/>
    </xf>
    <xf numFmtId="0" fontId="2" fillId="0" borderId="3" xfId="2" applyFont="1" applyBorder="1" applyAlignment="1">
      <alignment horizontal="left" vertical="center" wrapText="1"/>
    </xf>
    <xf numFmtId="0" fontId="2" fillId="0" borderId="9" xfId="2" applyFont="1" applyBorder="1" applyAlignment="1">
      <alignment horizontal="left" vertical="center" wrapText="1"/>
    </xf>
    <xf numFmtId="0" fontId="2" fillId="2" borderId="44" xfId="2" applyFont="1" applyFill="1" applyBorder="1" applyAlignment="1">
      <alignment horizontal="justify" vertical="center" wrapText="1"/>
    </xf>
    <xf numFmtId="0" fontId="2" fillId="2" borderId="31" xfId="2" applyFont="1" applyFill="1" applyBorder="1" applyAlignment="1">
      <alignment vertical="center" wrapText="1"/>
    </xf>
    <xf numFmtId="0" fontId="2" fillId="2" borderId="3" xfId="2" applyFont="1" applyFill="1" applyBorder="1" applyAlignment="1">
      <alignment vertical="center" wrapText="1"/>
    </xf>
    <xf numFmtId="0" fontId="2" fillId="2" borderId="13" xfId="2" applyFont="1" applyFill="1" applyBorder="1" applyAlignment="1">
      <alignment vertical="center" wrapText="1"/>
    </xf>
    <xf numFmtId="0" fontId="2" fillId="2" borderId="9" xfId="2" applyFont="1" applyFill="1" applyBorder="1" applyAlignment="1">
      <alignment vertical="center" wrapText="1"/>
    </xf>
    <xf numFmtId="49" fontId="2" fillId="2" borderId="3" xfId="2" applyNumberFormat="1" applyFont="1" applyFill="1" applyBorder="1" applyAlignment="1">
      <alignment horizontal="left" vertical="center" wrapText="1"/>
    </xf>
    <xf numFmtId="0" fontId="30" fillId="2" borderId="8" xfId="2" applyFont="1" applyFill="1" applyBorder="1" applyAlignment="1">
      <alignment vertical="center" wrapText="1"/>
    </xf>
    <xf numFmtId="49" fontId="30" fillId="2" borderId="8" xfId="2" applyNumberFormat="1" applyFont="1" applyFill="1" applyBorder="1" applyAlignment="1">
      <alignment horizontal="center" vertical="center" wrapText="1"/>
    </xf>
    <xf numFmtId="0" fontId="30" fillId="2" borderId="10" xfId="2" applyFont="1" applyFill="1" applyBorder="1" applyAlignment="1">
      <alignment vertical="center" wrapText="1"/>
    </xf>
    <xf numFmtId="49" fontId="30" fillId="2" borderId="10" xfId="2" applyNumberFormat="1" applyFont="1" applyFill="1" applyBorder="1" applyAlignment="1">
      <alignment horizontal="center" vertical="center" wrapText="1"/>
    </xf>
    <xf numFmtId="179" fontId="30" fillId="2" borderId="6" xfId="2" applyNumberFormat="1" applyFont="1" applyFill="1" applyBorder="1" applyAlignment="1">
      <alignment horizontal="right" vertical="center"/>
    </xf>
    <xf numFmtId="0" fontId="2" fillId="0" borderId="17" xfId="2" applyFont="1" applyBorder="1" applyAlignment="1">
      <alignment horizontal="center" vertical="center"/>
    </xf>
    <xf numFmtId="0" fontId="2" fillId="0" borderId="6" xfId="2" applyFont="1" applyBorder="1" applyAlignment="1">
      <alignment horizontal="center" vertical="center"/>
    </xf>
    <xf numFmtId="0" fontId="30" fillId="2" borderId="0" xfId="2" applyFont="1" applyFill="1" applyAlignment="1">
      <alignment horizontal="left" vertical="center"/>
    </xf>
    <xf numFmtId="0" fontId="5" fillId="0" borderId="20" xfId="2" applyFont="1" applyBorder="1" applyAlignment="1">
      <alignment horizontal="center" vertical="center" wrapText="1"/>
    </xf>
    <xf numFmtId="0" fontId="5" fillId="0" borderId="21" xfId="2" applyFont="1" applyBorder="1" applyAlignment="1">
      <alignment horizontal="center" vertical="center" wrapText="1"/>
    </xf>
    <xf numFmtId="177" fontId="5" fillId="0" borderId="21" xfId="2" applyNumberFormat="1" applyFont="1" applyBorder="1" applyAlignment="1">
      <alignment horizontal="center" vertical="center" wrapText="1"/>
    </xf>
    <xf numFmtId="0" fontId="5" fillId="0" borderId="21" xfId="2" applyFont="1" applyBorder="1" applyAlignment="1">
      <alignment horizontal="center" vertical="center"/>
    </xf>
    <xf numFmtId="0" fontId="2" fillId="0" borderId="22" xfId="2" applyFont="1" applyBorder="1" applyAlignment="1">
      <alignment horizontal="center" vertical="center" wrapText="1"/>
    </xf>
    <xf numFmtId="0" fontId="60" fillId="0" borderId="21" xfId="2" applyFont="1" applyBorder="1" applyAlignment="1">
      <alignment horizontal="center" vertical="center" wrapText="1"/>
    </xf>
    <xf numFmtId="0" fontId="60" fillId="0" borderId="22" xfId="2" applyFont="1" applyBorder="1" applyAlignment="1">
      <alignment horizontal="center" vertical="center" wrapText="1"/>
    </xf>
    <xf numFmtId="0" fontId="2" fillId="0" borderId="22" xfId="2" applyFont="1" applyBorder="1" applyAlignment="1">
      <alignment vertical="center" wrapText="1"/>
    </xf>
    <xf numFmtId="0" fontId="2" fillId="4" borderId="2" xfId="2" applyFont="1" applyFill="1" applyBorder="1" applyAlignment="1">
      <alignment horizontal="center" vertical="center"/>
    </xf>
    <xf numFmtId="0" fontId="30" fillId="3" borderId="7" xfId="2" applyFont="1" applyFill="1" applyBorder="1" applyAlignment="1">
      <alignment vertical="center" wrapText="1"/>
    </xf>
    <xf numFmtId="0" fontId="2" fillId="5" borderId="2" xfId="2" applyFont="1" applyFill="1" applyBorder="1" applyAlignment="1">
      <alignment horizontal="center" vertical="center"/>
    </xf>
    <xf numFmtId="0" fontId="29" fillId="3" borderId="3" xfId="2" applyFont="1" applyFill="1" applyBorder="1" applyAlignment="1">
      <alignment horizontal="left" vertical="center" wrapText="1"/>
    </xf>
    <xf numFmtId="49" fontId="30" fillId="3" borderId="7" xfId="2" applyNumberFormat="1" applyFont="1" applyFill="1" applyBorder="1" applyAlignment="1">
      <alignment horizontal="center" vertical="center" wrapText="1"/>
    </xf>
    <xf numFmtId="178" fontId="30" fillId="3" borderId="2" xfId="2" applyNumberFormat="1" applyFont="1" applyFill="1" applyBorder="1" applyAlignment="1">
      <alignment horizontal="right" vertical="center" wrapText="1"/>
    </xf>
    <xf numFmtId="178" fontId="30" fillId="3" borderId="0" xfId="2" applyNumberFormat="1" applyFont="1" applyFill="1" applyAlignment="1">
      <alignment horizontal="right" vertical="center" wrapText="1"/>
    </xf>
    <xf numFmtId="179" fontId="30" fillId="3" borderId="0" xfId="2" applyNumberFormat="1" applyFont="1" applyFill="1" applyAlignment="1">
      <alignment horizontal="right" vertical="center"/>
    </xf>
    <xf numFmtId="0" fontId="2" fillId="3" borderId="2" xfId="2" applyFont="1" applyFill="1" applyBorder="1" applyAlignment="1">
      <alignment horizontal="center" vertical="center"/>
    </xf>
    <xf numFmtId="0" fontId="2" fillId="3" borderId="0" xfId="2" applyFont="1" applyFill="1" applyAlignment="1">
      <alignment horizontal="center" vertical="center"/>
    </xf>
    <xf numFmtId="0" fontId="26" fillId="0" borderId="0" xfId="2">
      <alignment vertical="center"/>
    </xf>
    <xf numFmtId="0" fontId="75" fillId="0" borderId="7" xfId="7" applyFont="1" applyBorder="1" applyAlignment="1">
      <alignment horizontal="center" vertical="center"/>
    </xf>
    <xf numFmtId="0" fontId="5" fillId="0" borderId="7" xfId="7" applyFont="1" applyBorder="1" applyAlignment="1">
      <alignment horizontal="center" vertical="center"/>
    </xf>
    <xf numFmtId="0" fontId="75" fillId="0" borderId="7" xfId="2" applyFont="1" applyBorder="1" applyAlignment="1">
      <alignment horizontal="center" vertical="center"/>
    </xf>
    <xf numFmtId="0" fontId="5" fillId="0" borderId="7" xfId="2" applyFont="1" applyBorder="1" applyAlignment="1">
      <alignment horizontal="center" vertical="center" wrapText="1"/>
    </xf>
    <xf numFmtId="0" fontId="5" fillId="0" borderId="7" xfId="2" applyFont="1" applyBorder="1" applyAlignment="1">
      <alignment horizontal="center" vertical="center"/>
    </xf>
    <xf numFmtId="0" fontId="2" fillId="2" borderId="0" xfId="2" applyFont="1" applyFill="1" applyAlignment="1">
      <alignment horizontal="center" vertical="center"/>
    </xf>
    <xf numFmtId="0" fontId="2" fillId="2" borderId="0" xfId="2" applyFont="1" applyFill="1" applyAlignment="1">
      <alignment horizontal="center" vertical="center" wrapText="1"/>
    </xf>
    <xf numFmtId="0" fontId="30" fillId="2" borderId="28" xfId="2" applyFont="1" applyFill="1" applyBorder="1" applyAlignment="1">
      <alignment horizontal="justify" vertical="center" wrapText="1"/>
    </xf>
    <xf numFmtId="49" fontId="53" fillId="2" borderId="28" xfId="2" applyNumberFormat="1" applyFont="1" applyFill="1" applyBorder="1" applyAlignment="1">
      <alignment horizontal="center" vertical="center" wrapText="1"/>
    </xf>
    <xf numFmtId="0" fontId="30" fillId="2" borderId="28" xfId="2" applyFont="1" applyFill="1" applyBorder="1" applyAlignment="1">
      <alignment vertical="center" wrapText="1"/>
    </xf>
    <xf numFmtId="49" fontId="30" fillId="2" borderId="31" xfId="2" applyNumberFormat="1" applyFont="1" applyFill="1" applyBorder="1" applyAlignment="1">
      <alignment horizontal="center" vertical="center" wrapText="1"/>
    </xf>
    <xf numFmtId="0" fontId="2" fillId="2" borderId="2" xfId="2" applyFont="1" applyFill="1" applyBorder="1" applyAlignment="1">
      <alignment horizontal="center" vertical="center"/>
    </xf>
    <xf numFmtId="0" fontId="2" fillId="2" borderId="3" xfId="2" applyFont="1" applyFill="1" applyBorder="1" applyAlignment="1">
      <alignment horizontal="left" vertical="center" wrapText="1"/>
    </xf>
    <xf numFmtId="0" fontId="5" fillId="2" borderId="3" xfId="2" applyFont="1" applyFill="1" applyBorder="1" applyAlignment="1">
      <alignment horizontal="left" vertical="center" wrapText="1"/>
    </xf>
    <xf numFmtId="0" fontId="2" fillId="2" borderId="9" xfId="2" applyFont="1" applyFill="1" applyBorder="1" applyAlignment="1">
      <alignment horizontal="center" vertical="center"/>
    </xf>
    <xf numFmtId="0" fontId="2" fillId="2" borderId="4" xfId="2" applyFont="1" applyFill="1" applyBorder="1" applyAlignment="1">
      <alignment horizontal="center" vertical="center"/>
    </xf>
    <xf numFmtId="0" fontId="2" fillId="2" borderId="9" xfId="2" applyFont="1" applyFill="1" applyBorder="1" applyAlignment="1">
      <alignment horizontal="left" vertical="center" wrapText="1"/>
    </xf>
    <xf numFmtId="49" fontId="2" fillId="2" borderId="8" xfId="2" applyNumberFormat="1" applyFont="1" applyFill="1" applyBorder="1" applyAlignment="1">
      <alignment horizontal="center" vertical="center" wrapText="1"/>
    </xf>
    <xf numFmtId="0" fontId="5" fillId="2" borderId="18" xfId="2" applyFont="1" applyFill="1" applyBorder="1" applyAlignment="1">
      <alignment horizontal="center" vertical="center" wrapText="1"/>
    </xf>
    <xf numFmtId="0" fontId="2" fillId="2" borderId="16" xfId="2" applyFont="1" applyFill="1" applyBorder="1" applyAlignment="1">
      <alignment horizontal="left" vertical="center" wrapText="1"/>
    </xf>
    <xf numFmtId="0" fontId="2" fillId="2" borderId="31" xfId="2" applyFont="1" applyFill="1" applyBorder="1" applyAlignment="1">
      <alignment horizontal="justify" vertical="center" wrapText="1"/>
    </xf>
    <xf numFmtId="0" fontId="2" fillId="2" borderId="3" xfId="2" applyFont="1" applyFill="1" applyBorder="1" applyAlignment="1">
      <alignment horizontal="justify" vertical="center" wrapText="1"/>
    </xf>
    <xf numFmtId="0" fontId="2" fillId="2" borderId="13" xfId="2" applyFont="1" applyFill="1" applyBorder="1" applyAlignment="1">
      <alignment horizontal="center" vertical="center"/>
    </xf>
    <xf numFmtId="0" fontId="2" fillId="2" borderId="14" xfId="2" applyFont="1" applyFill="1" applyBorder="1" applyAlignment="1">
      <alignment horizontal="center" vertical="center"/>
    </xf>
    <xf numFmtId="0" fontId="29" fillId="2" borderId="2" xfId="2" applyFont="1" applyFill="1" applyBorder="1" applyAlignment="1">
      <alignment horizontal="center" vertical="center"/>
    </xf>
    <xf numFmtId="0" fontId="31" fillId="2" borderId="4" xfId="2" applyFont="1" applyFill="1" applyBorder="1" applyAlignment="1">
      <alignment vertical="center" wrapText="1"/>
    </xf>
    <xf numFmtId="0" fontId="12" fillId="2" borderId="7" xfId="2" applyFont="1" applyFill="1" applyBorder="1" applyAlignment="1">
      <alignment vertical="center" wrapText="1"/>
    </xf>
    <xf numFmtId="0" fontId="11" fillId="2" borderId="7" xfId="2" applyFont="1" applyFill="1" applyBorder="1" applyAlignment="1">
      <alignment vertical="center" wrapText="1"/>
    </xf>
    <xf numFmtId="0" fontId="31" fillId="2" borderId="7" xfId="2" applyFont="1" applyFill="1" applyBorder="1" applyAlignment="1">
      <alignment vertical="center" wrapText="1"/>
    </xf>
    <xf numFmtId="0" fontId="2" fillId="2" borderId="17" xfId="2" applyFont="1" applyFill="1" applyBorder="1" applyAlignment="1">
      <alignment horizontal="center" vertical="center"/>
    </xf>
    <xf numFmtId="0" fontId="2" fillId="2" borderId="6" xfId="2" applyFont="1" applyFill="1" applyBorder="1" applyAlignment="1">
      <alignment horizontal="center" vertical="center"/>
    </xf>
    <xf numFmtId="0" fontId="2" fillId="3" borderId="3" xfId="2" applyFont="1" applyFill="1" applyBorder="1" applyAlignment="1">
      <alignment horizontal="left" vertical="center" wrapText="1"/>
    </xf>
    <xf numFmtId="0" fontId="2" fillId="0" borderId="25" xfId="2" applyFont="1" applyBorder="1" applyAlignment="1">
      <alignment horizontal="left" vertical="center" wrapText="1"/>
    </xf>
    <xf numFmtId="49" fontId="2" fillId="0" borderId="10" xfId="2" applyNumberFormat="1" applyFont="1" applyBorder="1" applyAlignment="1">
      <alignment horizontal="center" vertical="center" wrapText="1"/>
    </xf>
    <xf numFmtId="0" fontId="58" fillId="0" borderId="4" xfId="2" applyFont="1" applyBorder="1" applyAlignment="1">
      <alignment horizontal="center" vertical="center"/>
    </xf>
    <xf numFmtId="0" fontId="4" fillId="0" borderId="0" xfId="7" applyFont="1" applyAlignment="1">
      <alignment horizontal="center" vertical="center" wrapText="1"/>
    </xf>
    <xf numFmtId="0" fontId="4" fillId="0" borderId="0" xfId="7" applyFont="1" applyAlignment="1">
      <alignment horizontal="center" vertical="center"/>
    </xf>
    <xf numFmtId="0" fontId="4" fillId="0" borderId="0" xfId="2" applyFont="1" applyAlignment="1">
      <alignment horizontal="center" vertical="center" wrapText="1"/>
    </xf>
    <xf numFmtId="0" fontId="4" fillId="0" borderId="0" xfId="2" applyFont="1" applyAlignment="1">
      <alignment horizontal="center" vertical="center"/>
    </xf>
    <xf numFmtId="0" fontId="31" fillId="2" borderId="18" xfId="2" applyFont="1" applyFill="1" applyBorder="1" applyAlignment="1">
      <alignment horizontal="center" vertical="center" wrapText="1"/>
    </xf>
    <xf numFmtId="0" fontId="31" fillId="2" borderId="5" xfId="2" applyFont="1" applyFill="1" applyBorder="1" applyAlignment="1">
      <alignment horizontal="center" vertical="center" wrapText="1"/>
    </xf>
    <xf numFmtId="0" fontId="31" fillId="2" borderId="1" xfId="2" applyFont="1" applyFill="1" applyBorder="1" applyAlignment="1">
      <alignment horizontal="center" vertical="center" wrapText="1"/>
    </xf>
    <xf numFmtId="0" fontId="31" fillId="2" borderId="19" xfId="2" applyFont="1" applyFill="1" applyBorder="1" applyAlignment="1">
      <alignment horizontal="center" vertical="center" wrapText="1"/>
    </xf>
    <xf numFmtId="0" fontId="5" fillId="0" borderId="14" xfId="2" applyFont="1" applyBorder="1" applyAlignment="1">
      <alignment horizontal="center" vertical="center" wrapText="1"/>
    </xf>
    <xf numFmtId="0" fontId="5" fillId="0" borderId="4" xfId="2" applyFont="1" applyBorder="1" applyAlignment="1">
      <alignment horizontal="center" vertical="center" wrapText="1"/>
    </xf>
    <xf numFmtId="0" fontId="31" fillId="2" borderId="14" xfId="2" applyFont="1" applyFill="1" applyBorder="1" applyAlignment="1">
      <alignment horizontal="center" vertical="center" wrapText="1"/>
    </xf>
    <xf numFmtId="0" fontId="31" fillId="2" borderId="0" xfId="2" applyFont="1" applyFill="1" applyAlignment="1">
      <alignment horizontal="center" vertical="center" wrapText="1"/>
    </xf>
    <xf numFmtId="0" fontId="31" fillId="2" borderId="6" xfId="2" applyFont="1" applyFill="1" applyBorder="1" applyAlignment="1">
      <alignment horizontal="center" vertical="center" wrapText="1"/>
    </xf>
    <xf numFmtId="0" fontId="2" fillId="2" borderId="18"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1" xfId="2" applyFont="1" applyFill="1" applyBorder="1" applyAlignment="1">
      <alignment horizontal="center" vertical="center" wrapText="1"/>
    </xf>
    <xf numFmtId="0" fontId="30" fillId="2" borderId="18" xfId="2" applyFont="1" applyFill="1" applyBorder="1" applyAlignment="1">
      <alignment horizontal="center" vertical="center" wrapText="1"/>
    </xf>
    <xf numFmtId="0" fontId="30" fillId="2" borderId="5" xfId="2" applyFont="1" applyFill="1" applyBorder="1" applyAlignment="1">
      <alignment horizontal="center" vertical="center" wrapText="1"/>
    </xf>
    <xf numFmtId="0" fontId="30" fillId="2" borderId="1" xfId="2" applyFont="1" applyFill="1" applyBorder="1" applyAlignment="1">
      <alignment horizontal="center" vertical="center" wrapText="1"/>
    </xf>
    <xf numFmtId="0" fontId="2" fillId="2" borderId="27" xfId="2" applyFont="1" applyFill="1" applyBorder="1" applyAlignment="1">
      <alignment horizontal="center" vertical="center" wrapText="1"/>
    </xf>
    <xf numFmtId="0" fontId="2" fillId="2" borderId="30" xfId="2" applyFont="1" applyFill="1" applyBorder="1" applyAlignment="1">
      <alignment horizontal="center" vertical="center" wrapText="1"/>
    </xf>
    <xf numFmtId="0" fontId="2" fillId="2" borderId="32" xfId="2" applyFont="1" applyFill="1" applyBorder="1" applyAlignment="1">
      <alignment horizontal="center" vertical="center" wrapText="1"/>
    </xf>
    <xf numFmtId="0" fontId="2" fillId="0" borderId="11" xfId="2" applyFont="1" applyBorder="1" applyAlignment="1">
      <alignment horizontal="center" vertical="center" wrapText="1"/>
    </xf>
    <xf numFmtId="0" fontId="2" fillId="0" borderId="8"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9" xfId="2" applyFont="1" applyBorder="1" applyAlignment="1">
      <alignment horizontal="center" vertical="center" wrapText="1"/>
    </xf>
    <xf numFmtId="0" fontId="52" fillId="2" borderId="16" xfId="2" applyFont="1" applyFill="1" applyBorder="1" applyAlignment="1">
      <alignment horizontal="center" vertical="center" wrapText="1"/>
    </xf>
    <xf numFmtId="0" fontId="52" fillId="2" borderId="12" xfId="2" applyFont="1" applyFill="1" applyBorder="1" applyAlignment="1">
      <alignment horizontal="center" vertical="center" wrapText="1"/>
    </xf>
    <xf numFmtId="178" fontId="2" fillId="0" borderId="3" xfId="2" applyNumberFormat="1" applyFont="1" applyBorder="1" applyAlignment="1">
      <alignment horizontal="center" vertical="center" wrapText="1"/>
    </xf>
    <xf numFmtId="178" fontId="2" fillId="0" borderId="16" xfId="2" applyNumberFormat="1" applyFont="1" applyBorder="1" applyAlignment="1">
      <alignment horizontal="center" vertical="center" wrapText="1"/>
    </xf>
    <xf numFmtId="0" fontId="11" fillId="2" borderId="14" xfId="2" applyFont="1" applyFill="1" applyBorder="1" applyAlignment="1">
      <alignment horizontal="center" vertical="center" wrapText="1"/>
    </xf>
    <xf numFmtId="0" fontId="11" fillId="2" borderId="0" xfId="2" applyFont="1" applyFill="1" applyAlignment="1">
      <alignment horizontal="center" vertical="center" wrapText="1"/>
    </xf>
    <xf numFmtId="0" fontId="11" fillId="2" borderId="4" xfId="2" applyFont="1" applyFill="1" applyBorder="1" applyAlignment="1">
      <alignment horizontal="center" vertical="center" wrapText="1"/>
    </xf>
    <xf numFmtId="0" fontId="45" fillId="2" borderId="0" xfId="2" applyFont="1" applyFill="1" applyAlignment="1">
      <alignment horizontal="center" vertical="center" wrapText="1"/>
    </xf>
    <xf numFmtId="0" fontId="50" fillId="2" borderId="6" xfId="2" applyFont="1" applyFill="1" applyBorder="1" applyAlignment="1">
      <alignment horizontal="center" vertical="center" wrapText="1"/>
    </xf>
    <xf numFmtId="0" fontId="30" fillId="2" borderId="20" xfId="2" applyFont="1" applyFill="1" applyBorder="1" applyAlignment="1">
      <alignment horizontal="center" vertical="center" wrapText="1"/>
    </xf>
    <xf numFmtId="0" fontId="30" fillId="2" borderId="12" xfId="2" applyFont="1" applyFill="1" applyBorder="1" applyAlignment="1">
      <alignment horizontal="center" vertical="center" wrapText="1"/>
    </xf>
    <xf numFmtId="0" fontId="30" fillId="2" borderId="21" xfId="2" applyFont="1" applyFill="1" applyBorder="1" applyAlignment="1">
      <alignment horizontal="center" vertical="center" wrapText="1"/>
    </xf>
    <xf numFmtId="0" fontId="30" fillId="2" borderId="8" xfId="2" applyFont="1" applyFill="1" applyBorder="1" applyAlignment="1">
      <alignment horizontal="center" vertical="center" wrapText="1"/>
    </xf>
    <xf numFmtId="0" fontId="30" fillId="2" borderId="7" xfId="2" applyFont="1" applyFill="1" applyBorder="1" applyAlignment="1">
      <alignment horizontal="center" vertical="center" wrapText="1"/>
    </xf>
    <xf numFmtId="49" fontId="30" fillId="2" borderId="21" xfId="2" applyNumberFormat="1" applyFont="1" applyFill="1" applyBorder="1" applyAlignment="1">
      <alignment horizontal="center" vertical="center" wrapText="1"/>
    </xf>
    <xf numFmtId="49" fontId="30" fillId="2" borderId="8" xfId="2" applyNumberFormat="1" applyFont="1" applyFill="1" applyBorder="1" applyAlignment="1">
      <alignment horizontal="center" vertical="center" wrapText="1"/>
    </xf>
    <xf numFmtId="49" fontId="30" fillId="2" borderId="7" xfId="2" applyNumberFormat="1" applyFont="1" applyFill="1" applyBorder="1" applyAlignment="1">
      <alignment horizontal="center" vertical="center" wrapText="1"/>
    </xf>
    <xf numFmtId="0" fontId="30" fillId="2" borderId="22" xfId="2" applyFont="1" applyFill="1" applyBorder="1" applyAlignment="1">
      <alignment horizontal="center" vertical="center" wrapText="1"/>
    </xf>
    <xf numFmtId="0" fontId="30" fillId="2" borderId="23" xfId="2" applyFont="1" applyFill="1" applyBorder="1" applyAlignment="1">
      <alignment horizontal="center" vertical="center"/>
    </xf>
    <xf numFmtId="0" fontId="2" fillId="0" borderId="22" xfId="2" applyFont="1" applyBorder="1" applyAlignment="1">
      <alignment horizontal="center" vertical="center"/>
    </xf>
    <xf numFmtId="0" fontId="2" fillId="0" borderId="23" xfId="2" applyFont="1" applyBorder="1" applyAlignment="1">
      <alignment horizontal="center" vertical="center"/>
    </xf>
    <xf numFmtId="0" fontId="30" fillId="2" borderId="13" xfId="2" applyFont="1" applyFill="1" applyBorder="1" applyAlignment="1">
      <alignment horizontal="center" vertical="center" wrapText="1"/>
    </xf>
    <xf numFmtId="0" fontId="30" fillId="2" borderId="9" xfId="2" applyFont="1" applyFill="1" applyBorder="1" applyAlignment="1">
      <alignment horizontal="center" vertical="center"/>
    </xf>
    <xf numFmtId="0" fontId="48" fillId="2" borderId="6" xfId="2" applyFont="1" applyFill="1" applyBorder="1" applyAlignment="1">
      <alignment horizontal="center" vertical="center" wrapText="1"/>
    </xf>
    <xf numFmtId="0" fontId="2" fillId="0" borderId="20"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2" fillId="0" borderId="12" xfId="2" applyFont="1" applyFill="1" applyBorder="1" applyAlignment="1">
      <alignment horizontal="center" vertical="center" wrapText="1"/>
    </xf>
    <xf numFmtId="0" fontId="2" fillId="0" borderId="21" xfId="2" applyFont="1" applyFill="1" applyBorder="1" applyAlignment="1">
      <alignment horizontal="center" vertical="center" wrapText="1"/>
    </xf>
    <xf numFmtId="0" fontId="2" fillId="0" borderId="8" xfId="2" applyFont="1" applyFill="1" applyBorder="1" applyAlignment="1">
      <alignment horizontal="center" vertical="center" wrapText="1"/>
    </xf>
    <xf numFmtId="0" fontId="2" fillId="0" borderId="7" xfId="2" applyFont="1" applyFill="1" applyBorder="1" applyAlignment="1">
      <alignment horizontal="center" vertical="center" wrapText="1"/>
    </xf>
    <xf numFmtId="177" fontId="30" fillId="2" borderId="21" xfId="2" applyNumberFormat="1" applyFont="1" applyFill="1" applyBorder="1" applyAlignment="1">
      <alignment horizontal="center" vertical="center" wrapText="1"/>
    </xf>
    <xf numFmtId="177" fontId="30" fillId="2" borderId="8" xfId="2" applyNumberFormat="1" applyFont="1" applyFill="1" applyBorder="1" applyAlignment="1">
      <alignment horizontal="center" vertical="center" wrapText="1"/>
    </xf>
    <xf numFmtId="177" fontId="30" fillId="2" borderId="7" xfId="2" applyNumberFormat="1" applyFont="1" applyFill="1" applyBorder="1" applyAlignment="1">
      <alignment horizontal="center" vertical="center" wrapText="1"/>
    </xf>
    <xf numFmtId="0" fontId="30" fillId="2" borderId="22" xfId="2" applyFont="1" applyFill="1" applyBorder="1" applyAlignment="1">
      <alignment horizontal="center" vertical="center"/>
    </xf>
    <xf numFmtId="0" fontId="2" fillId="0" borderId="18"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30" fillId="2" borderId="11" xfId="2" applyFont="1" applyFill="1" applyBorder="1" applyAlignment="1">
      <alignment horizontal="center" vertical="center" wrapText="1"/>
    </xf>
    <xf numFmtId="0" fontId="30" fillId="2" borderId="9" xfId="2" applyFont="1" applyFill="1" applyBorder="1" applyAlignment="1">
      <alignment horizontal="center" vertical="center" wrapText="1"/>
    </xf>
    <xf numFmtId="0" fontId="30" fillId="2" borderId="16" xfId="2" applyFont="1" applyFill="1" applyBorder="1" applyAlignment="1">
      <alignment horizontal="center" vertical="center" wrapText="1"/>
    </xf>
    <xf numFmtId="178" fontId="30" fillId="2" borderId="3" xfId="2" applyNumberFormat="1" applyFont="1" applyFill="1" applyBorder="1" applyAlignment="1">
      <alignment horizontal="center" vertical="center" wrapText="1"/>
    </xf>
    <xf numFmtId="178" fontId="30" fillId="2" borderId="16" xfId="2" applyNumberFormat="1" applyFont="1" applyFill="1" applyBorder="1" applyAlignment="1">
      <alignment horizontal="center" vertical="center" wrapText="1"/>
    </xf>
    <xf numFmtId="0" fontId="2" fillId="0" borderId="27" xfId="2" applyFont="1" applyFill="1" applyBorder="1" applyAlignment="1">
      <alignment horizontal="center" vertical="center" wrapText="1"/>
    </xf>
    <xf numFmtId="0" fontId="2" fillId="0" borderId="30" xfId="2" applyFont="1" applyFill="1" applyBorder="1" applyAlignment="1">
      <alignment horizontal="center" vertical="center" wrapText="1"/>
    </xf>
    <xf numFmtId="0" fontId="2" fillId="0" borderId="32" xfId="2" applyFont="1" applyFill="1" applyBorder="1" applyAlignment="1">
      <alignment horizontal="center" vertical="center" wrapText="1"/>
    </xf>
    <xf numFmtId="0" fontId="2" fillId="0" borderId="19" xfId="2" applyFont="1" applyFill="1" applyBorder="1" applyAlignment="1">
      <alignment horizontal="center" vertical="center" wrapText="1"/>
    </xf>
    <xf numFmtId="0" fontId="60" fillId="2" borderId="18" xfId="2" applyFont="1" applyFill="1" applyBorder="1" applyAlignment="1">
      <alignment horizontal="center" vertical="center" wrapText="1"/>
    </xf>
    <xf numFmtId="0" fontId="60" fillId="2" borderId="5" xfId="2" applyFont="1" applyFill="1" applyBorder="1" applyAlignment="1">
      <alignment horizontal="center" vertical="center" wrapText="1"/>
    </xf>
    <xf numFmtId="0" fontId="60" fillId="2" borderId="1" xfId="2" applyFont="1" applyFill="1" applyBorder="1" applyAlignment="1">
      <alignment horizontal="center" vertical="center" wrapText="1"/>
    </xf>
    <xf numFmtId="0" fontId="60" fillId="2" borderId="30" xfId="2" applyFont="1" applyFill="1" applyBorder="1" applyAlignment="1">
      <alignment horizontal="center" vertical="center" wrapText="1"/>
    </xf>
    <xf numFmtId="0" fontId="60" fillId="2" borderId="32" xfId="2" applyFont="1" applyFill="1" applyBorder="1" applyAlignment="1">
      <alignment horizontal="center" vertical="center" wrapText="1"/>
    </xf>
    <xf numFmtId="0" fontId="67" fillId="2" borderId="18" xfId="2" applyFont="1" applyFill="1" applyBorder="1" applyAlignment="1">
      <alignment horizontal="center" vertical="center" wrapText="1"/>
    </xf>
    <xf numFmtId="0" fontId="67" fillId="2" borderId="5" xfId="2" applyFont="1" applyFill="1" applyBorder="1" applyAlignment="1">
      <alignment horizontal="center" vertical="center" wrapText="1"/>
    </xf>
    <xf numFmtId="0" fontId="67" fillId="2" borderId="1" xfId="2" applyFont="1" applyFill="1" applyBorder="1" applyAlignment="1">
      <alignment horizontal="center" vertical="center" wrapText="1"/>
    </xf>
    <xf numFmtId="0" fontId="60" fillId="2" borderId="19" xfId="2" applyFont="1" applyFill="1" applyBorder="1" applyAlignment="1">
      <alignment horizontal="center" vertical="center" wrapText="1"/>
    </xf>
    <xf numFmtId="0" fontId="12" fillId="2" borderId="18" xfId="2" applyFont="1" applyFill="1" applyBorder="1" applyAlignment="1">
      <alignment horizontal="center" vertical="center" wrapText="1"/>
    </xf>
    <xf numFmtId="0" fontId="60" fillId="2" borderId="11" xfId="2" applyFont="1" applyFill="1" applyBorder="1" applyAlignment="1">
      <alignment horizontal="center" vertical="center" wrapText="1"/>
    </xf>
    <xf numFmtId="0" fontId="60" fillId="2" borderId="8" xfId="2" applyFont="1" applyFill="1" applyBorder="1" applyAlignment="1">
      <alignment horizontal="center" vertical="center" wrapText="1"/>
    </xf>
    <xf numFmtId="0" fontId="60" fillId="2" borderId="13" xfId="2" applyFont="1" applyFill="1" applyBorder="1" applyAlignment="1">
      <alignment horizontal="center" vertical="center" wrapText="1"/>
    </xf>
    <xf numFmtId="0" fontId="60" fillId="2" borderId="9" xfId="2" applyFont="1" applyFill="1" applyBorder="1" applyAlignment="1">
      <alignment horizontal="center" vertical="center" wrapText="1"/>
    </xf>
    <xf numFmtId="0" fontId="69" fillId="2" borderId="16" xfId="2" applyFont="1" applyFill="1" applyBorder="1" applyAlignment="1">
      <alignment horizontal="center" vertical="center" wrapText="1"/>
    </xf>
    <xf numFmtId="0" fontId="69" fillId="2" borderId="12" xfId="2" applyFont="1" applyFill="1" applyBorder="1" applyAlignment="1">
      <alignment horizontal="center" vertical="center" wrapText="1"/>
    </xf>
    <xf numFmtId="178" fontId="60" fillId="2" borderId="3" xfId="2" applyNumberFormat="1" applyFont="1" applyFill="1" applyBorder="1" applyAlignment="1">
      <alignment horizontal="center" vertical="center" wrapText="1"/>
    </xf>
    <xf numFmtId="178" fontId="60" fillId="2" borderId="16" xfId="2" applyNumberFormat="1" applyFont="1" applyFill="1" applyBorder="1" applyAlignment="1">
      <alignment horizontal="center" vertical="center" wrapText="1"/>
    </xf>
    <xf numFmtId="0" fontId="60" fillId="2" borderId="12" xfId="2" applyFont="1" applyFill="1" applyBorder="1" applyAlignment="1">
      <alignment horizontal="center" vertical="center" wrapText="1"/>
    </xf>
    <xf numFmtId="0" fontId="12" fillId="2" borderId="27" xfId="2" applyFont="1" applyFill="1" applyBorder="1" applyAlignment="1">
      <alignment horizontal="center" vertical="center" wrapText="1"/>
    </xf>
    <xf numFmtId="0" fontId="63" fillId="2" borderId="0" xfId="2" applyFont="1" applyFill="1" applyAlignment="1">
      <alignment horizontal="center" vertical="center" wrapText="1"/>
    </xf>
    <xf numFmtId="0" fontId="65" fillId="2" borderId="6" xfId="2" applyFont="1" applyFill="1" applyBorder="1" applyAlignment="1">
      <alignment horizontal="center" vertical="center" wrapText="1"/>
    </xf>
    <xf numFmtId="0" fontId="66" fillId="2" borderId="6" xfId="2" applyFont="1" applyFill="1" applyBorder="1" applyAlignment="1">
      <alignment horizontal="center" vertical="center" wrapText="1"/>
    </xf>
    <xf numFmtId="0" fontId="60" fillId="2" borderId="20" xfId="2" applyFont="1" applyFill="1" applyBorder="1" applyAlignment="1">
      <alignment horizontal="center" vertical="center" wrapText="1"/>
    </xf>
    <xf numFmtId="0" fontId="60" fillId="2" borderId="21" xfId="2" applyFont="1" applyFill="1" applyBorder="1" applyAlignment="1">
      <alignment horizontal="center" vertical="center" wrapText="1"/>
    </xf>
    <xf numFmtId="0" fontId="60" fillId="2" borderId="7" xfId="2" applyFont="1" applyFill="1" applyBorder="1" applyAlignment="1">
      <alignment horizontal="center" vertical="center" wrapText="1"/>
    </xf>
    <xf numFmtId="177" fontId="60" fillId="2" borderId="21" xfId="2" applyNumberFormat="1" applyFont="1" applyFill="1" applyBorder="1" applyAlignment="1">
      <alignment horizontal="center" vertical="center" wrapText="1"/>
    </xf>
    <xf numFmtId="177" fontId="60" fillId="2" borderId="8" xfId="2" applyNumberFormat="1" applyFont="1" applyFill="1" applyBorder="1" applyAlignment="1">
      <alignment horizontal="center" vertical="center" wrapText="1"/>
    </xf>
    <xf numFmtId="177" fontId="60" fillId="2" borderId="7" xfId="2" applyNumberFormat="1" applyFont="1" applyFill="1" applyBorder="1" applyAlignment="1">
      <alignment horizontal="center" vertical="center" wrapText="1"/>
    </xf>
    <xf numFmtId="0" fontId="60" fillId="2" borderId="22" xfId="2" applyFont="1" applyFill="1" applyBorder="1" applyAlignment="1">
      <alignment horizontal="center" vertical="center" wrapText="1"/>
    </xf>
    <xf numFmtId="0" fontId="60" fillId="2" borderId="23" xfId="2" applyFont="1" applyFill="1" applyBorder="1" applyAlignment="1">
      <alignment horizontal="center" vertical="center"/>
    </xf>
    <xf numFmtId="0" fontId="60" fillId="2" borderId="22" xfId="2" applyFont="1" applyFill="1" applyBorder="1" applyAlignment="1">
      <alignment horizontal="center" vertical="center"/>
    </xf>
    <xf numFmtId="0" fontId="60" fillId="2" borderId="9" xfId="2" applyFont="1" applyFill="1" applyBorder="1" applyAlignment="1">
      <alignment horizontal="center" vertical="center"/>
    </xf>
    <xf numFmtId="0" fontId="52" fillId="2" borderId="16" xfId="0" applyFont="1" applyFill="1" applyBorder="1" applyAlignment="1">
      <alignment horizontal="center" vertical="center" wrapText="1"/>
    </xf>
    <xf numFmtId="0" fontId="52" fillId="2" borderId="12" xfId="0" applyFont="1" applyFill="1" applyBorder="1" applyAlignment="1">
      <alignment horizontal="center" vertical="center" wrapText="1"/>
    </xf>
    <xf numFmtId="178" fontId="30" fillId="2" borderId="3" xfId="0" applyNumberFormat="1" applyFont="1" applyFill="1" applyBorder="1" applyAlignment="1">
      <alignment horizontal="center" vertical="center" wrapText="1"/>
    </xf>
    <xf numFmtId="178" fontId="30" fillId="2" borderId="16" xfId="0" applyNumberFormat="1" applyFont="1" applyFill="1" applyBorder="1" applyAlignment="1">
      <alignment horizontal="center" vertical="center" wrapText="1"/>
    </xf>
    <xf numFmtId="0" fontId="30" fillId="2" borderId="27" xfId="0" applyFont="1" applyFill="1" applyBorder="1" applyAlignment="1">
      <alignment horizontal="center" vertical="center" wrapText="1"/>
    </xf>
    <xf numFmtId="0" fontId="30" fillId="2" borderId="30" xfId="0" applyFont="1" applyFill="1" applyBorder="1" applyAlignment="1">
      <alignment horizontal="center" vertical="center" wrapText="1"/>
    </xf>
    <xf numFmtId="0" fontId="30" fillId="2" borderId="32" xfId="0" applyFont="1" applyFill="1" applyBorder="1" applyAlignment="1">
      <alignment horizontal="center" vertical="center" wrapText="1"/>
    </xf>
    <xf numFmtId="0" fontId="30" fillId="2" borderId="18"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45" fillId="2" borderId="0" xfId="0" applyFont="1" applyFill="1" applyAlignment="1">
      <alignment horizontal="center" vertical="center" wrapText="1"/>
    </xf>
    <xf numFmtId="0" fontId="48" fillId="2" borderId="6" xfId="0" applyFont="1" applyFill="1" applyBorder="1" applyAlignment="1">
      <alignment horizontal="center" vertical="center" wrapText="1"/>
    </xf>
    <xf numFmtId="0" fontId="30" fillId="2" borderId="20" xfId="0" applyFont="1" applyFill="1" applyBorder="1" applyAlignment="1">
      <alignment horizontal="center" vertical="center" wrapText="1"/>
    </xf>
    <xf numFmtId="0" fontId="30" fillId="2" borderId="12"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8" xfId="0" applyFont="1" applyFill="1" applyBorder="1" applyAlignment="1">
      <alignment horizontal="center" vertical="center" wrapText="1"/>
    </xf>
    <xf numFmtId="0" fontId="30" fillId="2" borderId="7" xfId="0" applyFont="1" applyFill="1" applyBorder="1" applyAlignment="1">
      <alignment horizontal="center" vertical="center" wrapText="1"/>
    </xf>
    <xf numFmtId="177" fontId="30" fillId="2" borderId="21" xfId="0" applyNumberFormat="1" applyFont="1" applyFill="1" applyBorder="1" applyAlignment="1">
      <alignment horizontal="center" vertical="center" wrapText="1"/>
    </xf>
    <xf numFmtId="177" fontId="30" fillId="2" borderId="8" xfId="0" applyNumberFormat="1" applyFont="1" applyFill="1" applyBorder="1" applyAlignment="1">
      <alignment horizontal="center" vertical="center" wrapText="1"/>
    </xf>
    <xf numFmtId="177" fontId="30" fillId="2" borderId="7" xfId="0" applyNumberFormat="1"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0" fillId="2" borderId="23" xfId="0" applyFont="1" applyFill="1" applyBorder="1" applyAlignment="1">
      <alignment horizontal="center" vertical="center"/>
    </xf>
    <xf numFmtId="0" fontId="30" fillId="2" borderId="22" xfId="0" applyFont="1" applyFill="1" applyBorder="1" applyAlignment="1">
      <alignment horizontal="center" vertical="center"/>
    </xf>
    <xf numFmtId="0" fontId="30" fillId="2" borderId="13" xfId="0" applyFont="1" applyFill="1" applyBorder="1" applyAlignment="1">
      <alignment horizontal="center" vertical="center" wrapText="1"/>
    </xf>
    <xf numFmtId="0" fontId="30" fillId="2" borderId="9" xfId="0" applyFont="1" applyFill="1" applyBorder="1" applyAlignment="1">
      <alignment horizontal="center" vertical="center"/>
    </xf>
    <xf numFmtId="0" fontId="30" fillId="2" borderId="5" xfId="0" applyFont="1" applyFill="1" applyBorder="1" applyAlignment="1">
      <alignment horizontal="center" vertical="center" wrapText="1"/>
    </xf>
    <xf numFmtId="0" fontId="31" fillId="2" borderId="18"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19" xfId="0" applyFont="1" applyFill="1" applyBorder="1" applyAlignment="1">
      <alignment horizontal="center" vertical="center" wrapText="1"/>
    </xf>
    <xf numFmtId="0" fontId="30" fillId="2" borderId="11" xfId="0" applyFont="1" applyFill="1" applyBorder="1" applyAlignment="1">
      <alignment horizontal="center" vertical="center" wrapText="1"/>
    </xf>
    <xf numFmtId="0" fontId="30" fillId="2" borderId="9"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1" fillId="0" borderId="12" xfId="0" applyFont="1" applyFill="1" applyBorder="1" applyAlignment="1">
      <alignment horizontal="left" vertical="center" wrapText="1"/>
    </xf>
    <xf numFmtId="0" fontId="31"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8" fillId="0" borderId="6" xfId="0" applyFont="1" applyFill="1" applyBorder="1" applyAlignment="1">
      <alignment horizontal="center" vertical="center" wrapText="1"/>
    </xf>
    <xf numFmtId="0" fontId="8" fillId="0" borderId="6" xfId="0" applyFont="1" applyFill="1" applyBorder="1" applyAlignment="1">
      <alignment horizontal="center" vertical="center"/>
    </xf>
    <xf numFmtId="0" fontId="30" fillId="0" borderId="2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0" xfId="0" applyFont="1" applyFill="1" applyBorder="1" applyAlignment="1">
      <alignment horizontal="center" vertical="center" wrapText="1"/>
    </xf>
    <xf numFmtId="177" fontId="2" fillId="0" borderId="21" xfId="0" applyNumberFormat="1" applyFont="1" applyFill="1" applyBorder="1" applyAlignment="1">
      <alignment horizontal="center" vertical="center" wrapText="1"/>
    </xf>
    <xf numFmtId="177" fontId="2" fillId="0" borderId="8" xfId="0" applyNumberFormat="1" applyFont="1" applyFill="1" applyBorder="1" applyAlignment="1">
      <alignment horizontal="center" vertical="center" wrapText="1"/>
    </xf>
    <xf numFmtId="177" fontId="2" fillId="0" borderId="10" xfId="0" applyNumberFormat="1"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23"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2"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18"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4" fillId="0" borderId="0" xfId="0" applyFont="1" applyFill="1" applyAlignment="1">
      <alignment horizontal="center" vertical="center" wrapText="1"/>
    </xf>
    <xf numFmtId="0" fontId="14" fillId="0" borderId="0" xfId="0" applyFont="1" applyFill="1" applyAlignment="1">
      <alignment horizontal="center" vertical="center"/>
    </xf>
    <xf numFmtId="0" fontId="2" fillId="0" borderId="20" xfId="0" applyFont="1" applyFill="1" applyBorder="1" applyAlignment="1">
      <alignment horizontal="center" vertical="center" wrapText="1"/>
    </xf>
    <xf numFmtId="0" fontId="2" fillId="0" borderId="7" xfId="0" applyFont="1" applyFill="1" applyBorder="1" applyAlignment="1">
      <alignment horizontal="center" vertical="center" wrapText="1"/>
    </xf>
    <xf numFmtId="177" fontId="2" fillId="0" borderId="7"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1" xfId="2" applyFont="1" applyFill="1" applyBorder="1" applyAlignment="1">
      <alignment horizontal="center" vertical="center"/>
    </xf>
    <xf numFmtId="0" fontId="5" fillId="0" borderId="18" xfId="2" applyFont="1" applyFill="1" applyBorder="1" applyAlignment="1">
      <alignment horizontal="center" vertical="center"/>
    </xf>
    <xf numFmtId="0" fontId="5" fillId="0" borderId="5" xfId="2" applyFont="1" applyFill="1" applyBorder="1" applyAlignment="1">
      <alignment horizontal="center" vertical="center"/>
    </xf>
    <xf numFmtId="0" fontId="5" fillId="0" borderId="1" xfId="2" applyFont="1" applyFill="1" applyBorder="1" applyAlignment="1">
      <alignment horizontal="center" vertical="center"/>
    </xf>
    <xf numFmtId="0" fontId="5" fillId="0" borderId="12" xfId="2" applyFont="1" applyFill="1" applyBorder="1">
      <alignment vertical="center"/>
    </xf>
    <xf numFmtId="0" fontId="2" fillId="0" borderId="16" xfId="2" applyFont="1" applyFill="1" applyBorder="1" applyAlignment="1">
      <alignment horizontal="center" vertical="center" wrapText="1"/>
    </xf>
    <xf numFmtId="0" fontId="5" fillId="0" borderId="18"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18" xfId="2" applyFont="1" applyFill="1" applyBorder="1">
      <alignment vertical="center"/>
    </xf>
    <xf numFmtId="0" fontId="5" fillId="0" borderId="1" xfId="2" applyFont="1" applyFill="1" applyBorder="1">
      <alignment vertical="center"/>
    </xf>
    <xf numFmtId="0" fontId="14" fillId="0" borderId="0" xfId="2" applyFont="1" applyFill="1" applyAlignment="1">
      <alignment horizontal="center" vertical="center" wrapText="1"/>
    </xf>
    <xf numFmtId="0" fontId="14" fillId="0" borderId="0" xfId="2" applyFont="1" applyFill="1" applyAlignment="1">
      <alignment horizontal="center" vertical="center"/>
    </xf>
    <xf numFmtId="0" fontId="8" fillId="0" borderId="6" xfId="2" applyFont="1" applyFill="1" applyBorder="1" applyAlignment="1">
      <alignment horizontal="center" vertical="center" wrapText="1"/>
    </xf>
    <xf numFmtId="0" fontId="8" fillId="0" borderId="6" xfId="2" applyFont="1" applyFill="1" applyBorder="1" applyAlignment="1">
      <alignment horizontal="center" vertical="center"/>
    </xf>
    <xf numFmtId="177" fontId="2" fillId="0" borderId="21" xfId="2" applyNumberFormat="1" applyFont="1" applyFill="1" applyBorder="1" applyAlignment="1">
      <alignment horizontal="center" vertical="center" wrapText="1"/>
    </xf>
    <xf numFmtId="177" fontId="2" fillId="0" borderId="8" xfId="2" applyNumberFormat="1" applyFont="1" applyFill="1" applyBorder="1" applyAlignment="1">
      <alignment horizontal="center" vertical="center" wrapText="1"/>
    </xf>
    <xf numFmtId="177" fontId="2" fillId="0" borderId="7" xfId="2" applyNumberFormat="1" applyFont="1" applyFill="1" applyBorder="1" applyAlignment="1">
      <alignment horizontal="center" vertical="center" wrapText="1"/>
    </xf>
    <xf numFmtId="0" fontId="2" fillId="0" borderId="22" xfId="2" applyFont="1" applyFill="1" applyBorder="1" applyAlignment="1">
      <alignment horizontal="center" vertical="center" wrapText="1"/>
    </xf>
    <xf numFmtId="0" fontId="2" fillId="0" borderId="23" xfId="2" applyFont="1" applyFill="1" applyBorder="1" applyAlignment="1">
      <alignment horizontal="center" vertical="center"/>
    </xf>
    <xf numFmtId="0" fontId="2" fillId="0" borderId="13" xfId="2" applyFont="1" applyFill="1" applyBorder="1" applyAlignment="1">
      <alignment horizontal="center" vertical="center" wrapText="1"/>
    </xf>
    <xf numFmtId="0" fontId="2" fillId="0" borderId="9" xfId="2" applyFont="1" applyFill="1" applyBorder="1" applyAlignment="1">
      <alignment horizontal="center" vertical="center"/>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2" xfId="0" applyFont="1" applyBorder="1" applyAlignment="1">
      <alignment horizontal="center" vertical="center" wrapText="1"/>
    </xf>
    <xf numFmtId="0" fontId="2" fillId="0" borderId="18"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4" fillId="0" borderId="0" xfId="0" applyFont="1" applyBorder="1" applyAlignment="1">
      <alignment horizontal="center" vertical="center" wrapText="1"/>
    </xf>
    <xf numFmtId="0" fontId="16" fillId="0" borderId="0" xfId="0" applyFont="1" applyBorder="1" applyAlignment="1">
      <alignment horizontal="center" vertical="center"/>
    </xf>
    <xf numFmtId="0" fontId="2" fillId="0" borderId="0" xfId="0" applyFont="1" applyAlignment="1">
      <alignment horizontal="center" vertical="center"/>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177" fontId="2" fillId="0" borderId="21"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xf numFmtId="177" fontId="2" fillId="0" borderId="7"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13" xfId="0" applyFont="1" applyBorder="1" applyAlignment="1">
      <alignment horizontal="center" vertical="center" wrapText="1"/>
    </xf>
    <xf numFmtId="0" fontId="2" fillId="0" borderId="9" xfId="0" applyFont="1" applyBorder="1" applyAlignment="1">
      <alignment horizontal="center" vertical="center"/>
    </xf>
    <xf numFmtId="49" fontId="2" fillId="0" borderId="0" xfId="2" applyNumberFormat="1" applyFont="1">
      <alignment vertical="center"/>
    </xf>
    <xf numFmtId="0" fontId="47" fillId="2" borderId="0" xfId="2" applyFont="1" applyFill="1" applyAlignment="1">
      <alignment horizontal="center" vertical="center" wrapText="1"/>
    </xf>
    <xf numFmtId="0" fontId="2" fillId="0" borderId="20" xfId="2" applyFont="1" applyBorder="1" applyAlignment="1">
      <alignment horizontal="center" vertical="center" wrapText="1"/>
    </xf>
    <xf numFmtId="0" fontId="2" fillId="0" borderId="21" xfId="2" applyFont="1" applyBorder="1" applyAlignment="1">
      <alignment horizontal="center" vertical="center" wrapText="1"/>
    </xf>
    <xf numFmtId="49" fontId="2" fillId="0" borderId="21" xfId="2" applyNumberFormat="1" applyFont="1" applyBorder="1" applyAlignment="1">
      <alignment horizontal="center" vertical="center" wrapText="1"/>
    </xf>
    <xf numFmtId="0" fontId="2" fillId="0" borderId="1" xfId="2" applyFont="1" applyBorder="1" applyAlignment="1">
      <alignment horizontal="center" vertical="center" wrapText="1"/>
    </xf>
    <xf numFmtId="49" fontId="2" fillId="0" borderId="8" xfId="2" applyNumberFormat="1" applyFont="1" applyBorder="1" applyAlignment="1">
      <alignment horizontal="center" vertical="center" wrapText="1"/>
    </xf>
    <xf numFmtId="0" fontId="2" fillId="0" borderId="12" xfId="2" applyFont="1" applyBorder="1" applyAlignment="1">
      <alignment horizontal="center" vertical="center" wrapText="1"/>
    </xf>
    <xf numFmtId="0" fontId="2" fillId="0" borderId="7" xfId="2" applyFont="1" applyBorder="1" applyAlignment="1">
      <alignment horizontal="center" vertical="center" wrapText="1"/>
    </xf>
    <xf numFmtId="49" fontId="2" fillId="0" borderId="7" xfId="2" applyNumberFormat="1" applyFont="1" applyBorder="1" applyAlignment="1">
      <alignment horizontal="center" vertical="center" wrapText="1"/>
    </xf>
    <xf numFmtId="0" fontId="10" fillId="0" borderId="16" xfId="2" applyFont="1" applyBorder="1" applyAlignment="1">
      <alignment horizontal="center" vertical="center" wrapText="1"/>
    </xf>
    <xf numFmtId="0" fontId="10" fillId="0" borderId="12"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7" xfId="2" applyFont="1" applyBorder="1" applyAlignment="1">
      <alignment horizontal="justify" vertical="center" wrapText="1"/>
    </xf>
    <xf numFmtId="49" fontId="5" fillId="0" borderId="7" xfId="2" applyNumberFormat="1" applyFont="1" applyBorder="1" applyAlignment="1">
      <alignment horizontal="center" vertical="center" wrapText="1"/>
    </xf>
    <xf numFmtId="178" fontId="31" fillId="2" borderId="14" xfId="2" applyNumberFormat="1" applyFont="1" applyFill="1" applyBorder="1" applyAlignment="1">
      <alignment horizontal="right" vertical="center" wrapText="1"/>
    </xf>
    <xf numFmtId="179" fontId="31" fillId="2" borderId="14" xfId="2" applyNumberFormat="1" applyFont="1" applyFill="1" applyBorder="1" applyAlignment="1">
      <alignment horizontal="right" vertical="center"/>
    </xf>
    <xf numFmtId="178" fontId="5" fillId="0" borderId="13" xfId="2" applyNumberFormat="1" applyFont="1" applyBorder="1" applyAlignment="1">
      <alignment horizontal="center" vertical="center" wrapText="1"/>
    </xf>
    <xf numFmtId="0" fontId="5" fillId="0" borderId="14" xfId="2" applyFont="1" applyBorder="1" applyAlignment="1">
      <alignment horizontal="center" vertical="center"/>
    </xf>
    <xf numFmtId="178" fontId="31" fillId="2" borderId="0" xfId="2" applyNumberFormat="1" applyFont="1" applyFill="1" applyAlignment="1">
      <alignment horizontal="right" vertical="center" wrapText="1"/>
    </xf>
    <xf numFmtId="179" fontId="31" fillId="2" borderId="5" xfId="2" applyNumberFormat="1" applyFont="1" applyFill="1" applyBorder="1" applyAlignment="1">
      <alignment horizontal="right" vertical="center"/>
    </xf>
    <xf numFmtId="178" fontId="5" fillId="0" borderId="2" xfId="2" applyNumberFormat="1" applyFont="1" applyBorder="1" applyAlignment="1">
      <alignment horizontal="center" vertical="center" wrapText="1"/>
    </xf>
    <xf numFmtId="0" fontId="5" fillId="0" borderId="0" xfId="2" applyFont="1" applyAlignment="1">
      <alignment horizontal="center" vertical="center"/>
    </xf>
    <xf numFmtId="179" fontId="31" fillId="2" borderId="0" xfId="2" applyNumberFormat="1" applyFont="1" applyFill="1" applyAlignment="1">
      <alignment horizontal="right" vertical="center"/>
    </xf>
    <xf numFmtId="0" fontId="5" fillId="0" borderId="12" xfId="2" applyFont="1" applyBorder="1" applyAlignment="1">
      <alignment vertical="center" wrapText="1"/>
    </xf>
    <xf numFmtId="0" fontId="5" fillId="0" borderId="2" xfId="2" applyFont="1" applyBorder="1" applyAlignment="1">
      <alignment horizontal="center" vertical="center"/>
    </xf>
    <xf numFmtId="0" fontId="5" fillId="0" borderId="12" xfId="2" applyFont="1" applyBorder="1" applyAlignment="1">
      <alignment vertical="center" wrapText="1"/>
    </xf>
    <xf numFmtId="0" fontId="5" fillId="0" borderId="7" xfId="2" applyFont="1" applyBorder="1" applyAlignment="1">
      <alignment vertical="center" wrapText="1"/>
    </xf>
    <xf numFmtId="0" fontId="5" fillId="0" borderId="12" xfId="2" applyFont="1" applyBorder="1" applyAlignment="1">
      <alignment horizontal="center" vertical="center" wrapText="1"/>
    </xf>
    <xf numFmtId="0" fontId="5" fillId="0" borderId="12" xfId="2" applyFont="1" applyBorder="1" applyAlignment="1">
      <alignment horizontal="left" vertical="center" wrapText="1"/>
    </xf>
    <xf numFmtId="0" fontId="5" fillId="0" borderId="18" xfId="2" applyFont="1" applyBorder="1" applyAlignment="1">
      <alignment horizontal="center" vertical="center" wrapText="1"/>
    </xf>
    <xf numFmtId="177" fontId="5" fillId="0" borderId="7" xfId="2" applyNumberFormat="1" applyFont="1" applyBorder="1" applyAlignment="1">
      <alignment horizontal="center" vertical="center" wrapText="1"/>
    </xf>
    <xf numFmtId="0" fontId="5" fillId="0" borderId="5" xfId="2" applyFont="1" applyBorder="1" applyAlignment="1">
      <alignment horizontal="center" vertical="center" wrapText="1"/>
    </xf>
    <xf numFmtId="177" fontId="5" fillId="0" borderId="7" xfId="2" applyNumberFormat="1" applyFont="1" applyBorder="1" applyAlignment="1">
      <alignment horizontal="center" vertical="center"/>
    </xf>
    <xf numFmtId="0" fontId="5" fillId="0" borderId="1" xfId="2" applyFont="1" applyBorder="1" applyAlignment="1">
      <alignment horizontal="center" vertical="center" wrapText="1"/>
    </xf>
    <xf numFmtId="178" fontId="31" fillId="2" borderId="4" xfId="2" applyNumberFormat="1" applyFont="1" applyFill="1" applyBorder="1" applyAlignment="1">
      <alignment horizontal="right" vertical="center" wrapText="1"/>
    </xf>
    <xf numFmtId="179" fontId="31" fillId="2" borderId="4" xfId="2" applyNumberFormat="1" applyFont="1" applyFill="1" applyBorder="1" applyAlignment="1">
      <alignment horizontal="right" vertical="center"/>
    </xf>
    <xf numFmtId="0" fontId="5" fillId="0" borderId="9" xfId="2" applyFont="1" applyBorder="1" applyAlignment="1">
      <alignment horizontal="center" vertical="center"/>
    </xf>
    <xf numFmtId="0" fontId="5" fillId="0" borderId="4" xfId="2" applyFont="1" applyBorder="1" applyAlignment="1">
      <alignment horizontal="center" vertical="center"/>
    </xf>
    <xf numFmtId="0" fontId="5" fillId="0" borderId="8" xfId="2" applyFont="1" applyBorder="1" applyAlignment="1">
      <alignment vertical="center" wrapText="1"/>
    </xf>
    <xf numFmtId="177" fontId="5" fillId="0" borderId="8" xfId="2" applyNumberFormat="1" applyFont="1" applyBorder="1" applyAlignment="1">
      <alignment horizontal="center" vertical="center"/>
    </xf>
    <xf numFmtId="0" fontId="5" fillId="0" borderId="7" xfId="2" applyFont="1" applyBorder="1">
      <alignment vertical="center"/>
    </xf>
    <xf numFmtId="178" fontId="31" fillId="2" borderId="2" xfId="2" applyNumberFormat="1" applyFont="1" applyFill="1" applyBorder="1" applyAlignment="1">
      <alignment horizontal="right" vertical="center" wrapText="1"/>
    </xf>
    <xf numFmtId="0" fontId="5" fillId="0" borderId="1" xfId="2" applyFont="1" applyBorder="1" applyAlignment="1">
      <alignment horizontal="center" vertical="center" wrapText="1"/>
    </xf>
    <xf numFmtId="49" fontId="5" fillId="0" borderId="8" xfId="2" applyNumberFormat="1" applyFont="1" applyBorder="1" applyAlignment="1">
      <alignment horizontal="center" vertical="center" wrapText="1"/>
    </xf>
    <xf numFmtId="0" fontId="5" fillId="0" borderId="7" xfId="2" applyFont="1" applyBorder="1" applyAlignment="1">
      <alignment horizontal="left" vertical="center" wrapText="1"/>
    </xf>
    <xf numFmtId="178" fontId="31" fillId="2" borderId="9" xfId="2" applyNumberFormat="1" applyFont="1" applyFill="1" applyBorder="1" applyAlignment="1">
      <alignment horizontal="right" vertical="center" wrapText="1"/>
    </xf>
    <xf numFmtId="0" fontId="5" fillId="0" borderId="13" xfId="2" applyFont="1" applyBorder="1" applyAlignment="1">
      <alignment horizontal="center" vertical="center"/>
    </xf>
    <xf numFmtId="0" fontId="5" fillId="0" borderId="12" xfId="2" applyFont="1" applyBorder="1" applyAlignment="1">
      <alignment horizontal="justify" vertical="center" wrapText="1"/>
    </xf>
    <xf numFmtId="177" fontId="5" fillId="0" borderId="7" xfId="2" applyNumberFormat="1" applyFont="1" applyBorder="1" applyAlignment="1">
      <alignment horizontal="left" vertical="center"/>
    </xf>
    <xf numFmtId="177" fontId="5" fillId="0" borderId="8" xfId="2" applyNumberFormat="1" applyFont="1" applyBorder="1" applyAlignment="1">
      <alignment horizontal="left" vertical="center"/>
    </xf>
    <xf numFmtId="177" fontId="5" fillId="0" borderId="7" xfId="2" applyNumberFormat="1" applyFont="1" applyBorder="1" applyAlignment="1">
      <alignment horizontal="left" vertical="center" wrapText="1"/>
    </xf>
    <xf numFmtId="0" fontId="5" fillId="0" borderId="19" xfId="2" applyFont="1" applyBorder="1" applyAlignment="1">
      <alignment horizontal="center" vertical="center" wrapText="1"/>
    </xf>
    <xf numFmtId="0" fontId="5" fillId="0" borderId="10" xfId="2" applyFont="1" applyBorder="1" applyAlignment="1">
      <alignment vertical="center" wrapText="1"/>
    </xf>
    <xf numFmtId="177" fontId="5" fillId="0" borderId="10" xfId="2" applyNumberFormat="1" applyFont="1" applyBorder="1" applyAlignment="1">
      <alignment horizontal="left" vertical="center"/>
    </xf>
    <xf numFmtId="178" fontId="31" fillId="2" borderId="17" xfId="2" applyNumberFormat="1" applyFont="1" applyFill="1" applyBorder="1" applyAlignment="1">
      <alignment horizontal="right" vertical="center" wrapText="1"/>
    </xf>
    <xf numFmtId="178" fontId="31" fillId="2" borderId="6" xfId="2" applyNumberFormat="1" applyFont="1" applyFill="1" applyBorder="1" applyAlignment="1">
      <alignment horizontal="right" vertical="center" wrapText="1"/>
    </xf>
    <xf numFmtId="179" fontId="31" fillId="2" borderId="6" xfId="2" applyNumberFormat="1" applyFont="1" applyFill="1" applyBorder="1" applyAlignment="1">
      <alignment horizontal="right" vertical="center"/>
    </xf>
    <xf numFmtId="0" fontId="5" fillId="0" borderId="17" xfId="2" applyFont="1" applyBorder="1" applyAlignment="1">
      <alignment horizontal="center" vertical="center"/>
    </xf>
    <xf numFmtId="0" fontId="5" fillId="0" borderId="6" xfId="2" applyFont="1" applyBorder="1" applyAlignment="1">
      <alignment horizontal="center" vertical="center"/>
    </xf>
    <xf numFmtId="0" fontId="2" fillId="0" borderId="0" xfId="2" applyFont="1" applyAlignment="1">
      <alignment horizontal="left" vertical="center"/>
    </xf>
  </cellXfs>
  <cellStyles count="8">
    <cellStyle name="0,0_x000d__x000a_NA_x000d__x000a_" xfId="1" xr:uid="{00000000-0005-0000-0000-000000000000}"/>
    <cellStyle name="一般" xfId="0" builtinId="0"/>
    <cellStyle name="一般 2" xfId="2" xr:uid="{00000000-0005-0000-0000-000002000000}"/>
    <cellStyle name="一般 2 2" xfId="6" xr:uid="{00000000-0005-0000-0000-000003000000}"/>
    <cellStyle name="一般 3" xfId="7" xr:uid="{00000000-0005-0000-0000-000004000000}"/>
    <cellStyle name="一般 3 2" xfId="5" xr:uid="{00000000-0005-0000-0000-000005000000}"/>
    <cellStyle name="千分位" xfId="3" builtinId="3"/>
    <cellStyle name="千分位 2" xfId="4"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E10B7-0889-42D9-8C56-67DC8495339A}">
  <dimension ref="A1:I10"/>
  <sheetViews>
    <sheetView workbookViewId="0">
      <selection activeCell="E11" sqref="E11"/>
    </sheetView>
  </sheetViews>
  <sheetFormatPr defaultColWidth="8.875" defaultRowHeight="16.5"/>
  <cols>
    <col min="1" max="1" width="6" style="470" bestFit="1" customWidth="1"/>
    <col min="2" max="2" width="15.25" style="465" customWidth="1"/>
    <col min="3" max="3" width="36.875" style="465" customWidth="1"/>
    <col min="4" max="4" width="3.75" style="465" customWidth="1"/>
    <col min="5" max="5" width="7.75" style="465" customWidth="1"/>
    <col min="6" max="6" width="15.25" style="465" customWidth="1"/>
    <col min="7" max="7" width="2.875" style="677" customWidth="1"/>
    <col min="8" max="8" width="9" style="677" customWidth="1"/>
    <col min="9" max="9" width="17.75" style="677" bestFit="1" customWidth="1"/>
    <col min="10" max="256" width="8.875" style="465"/>
    <col min="257" max="257" width="6" style="465" bestFit="1" customWidth="1"/>
    <col min="258" max="258" width="15.25" style="465" customWidth="1"/>
    <col min="259" max="259" width="36.875" style="465" customWidth="1"/>
    <col min="260" max="260" width="3.75" style="465" customWidth="1"/>
    <col min="261" max="261" width="7.75" style="465" customWidth="1"/>
    <col min="262" max="262" width="15.25" style="465" customWidth="1"/>
    <col min="263" max="263" width="2.875" style="465" customWidth="1"/>
    <col min="264" max="264" width="9" style="465" customWidth="1"/>
    <col min="265" max="265" width="17.75" style="465" bestFit="1" customWidth="1"/>
    <col min="266" max="512" width="8.875" style="465"/>
    <col min="513" max="513" width="6" style="465" bestFit="1" customWidth="1"/>
    <col min="514" max="514" width="15.25" style="465" customWidth="1"/>
    <col min="515" max="515" width="36.875" style="465" customWidth="1"/>
    <col min="516" max="516" width="3.75" style="465" customWidth="1"/>
    <col min="517" max="517" width="7.75" style="465" customWidth="1"/>
    <col min="518" max="518" width="15.25" style="465" customWidth="1"/>
    <col min="519" max="519" width="2.875" style="465" customWidth="1"/>
    <col min="520" max="520" width="9" style="465" customWidth="1"/>
    <col min="521" max="521" width="17.75" style="465" bestFit="1" customWidth="1"/>
    <col min="522" max="768" width="8.875" style="465"/>
    <col min="769" max="769" width="6" style="465" bestFit="1" customWidth="1"/>
    <col min="770" max="770" width="15.25" style="465" customWidth="1"/>
    <col min="771" max="771" width="36.875" style="465" customWidth="1"/>
    <col min="772" max="772" width="3.75" style="465" customWidth="1"/>
    <col min="773" max="773" width="7.75" style="465" customWidth="1"/>
    <col min="774" max="774" width="15.25" style="465" customWidth="1"/>
    <col min="775" max="775" width="2.875" style="465" customWidth="1"/>
    <col min="776" max="776" width="9" style="465" customWidth="1"/>
    <col min="777" max="777" width="17.75" style="465" bestFit="1" customWidth="1"/>
    <col min="778" max="1024" width="8.875" style="465"/>
    <col min="1025" max="1025" width="6" style="465" bestFit="1" customWidth="1"/>
    <col min="1026" max="1026" width="15.25" style="465" customWidth="1"/>
    <col min="1027" max="1027" width="36.875" style="465" customWidth="1"/>
    <col min="1028" max="1028" width="3.75" style="465" customWidth="1"/>
    <col min="1029" max="1029" width="7.75" style="465" customWidth="1"/>
    <col min="1030" max="1030" width="15.25" style="465" customWidth="1"/>
    <col min="1031" max="1031" width="2.875" style="465" customWidth="1"/>
    <col min="1032" max="1032" width="9" style="465" customWidth="1"/>
    <col min="1033" max="1033" width="17.75" style="465" bestFit="1" customWidth="1"/>
    <col min="1034" max="1280" width="8.875" style="465"/>
    <col min="1281" max="1281" width="6" style="465" bestFit="1" customWidth="1"/>
    <col min="1282" max="1282" width="15.25" style="465" customWidth="1"/>
    <col min="1283" max="1283" width="36.875" style="465" customWidth="1"/>
    <col min="1284" max="1284" width="3.75" style="465" customWidth="1"/>
    <col min="1285" max="1285" width="7.75" style="465" customWidth="1"/>
    <col min="1286" max="1286" width="15.25" style="465" customWidth="1"/>
    <col min="1287" max="1287" width="2.875" style="465" customWidth="1"/>
    <col min="1288" max="1288" width="9" style="465" customWidth="1"/>
    <col min="1289" max="1289" width="17.75" style="465" bestFit="1" customWidth="1"/>
    <col min="1290" max="1536" width="8.875" style="465"/>
    <col min="1537" max="1537" width="6" style="465" bestFit="1" customWidth="1"/>
    <col min="1538" max="1538" width="15.25" style="465" customWidth="1"/>
    <col min="1539" max="1539" width="36.875" style="465" customWidth="1"/>
    <col min="1540" max="1540" width="3.75" style="465" customWidth="1"/>
    <col min="1541" max="1541" width="7.75" style="465" customWidth="1"/>
    <col min="1542" max="1542" width="15.25" style="465" customWidth="1"/>
    <col min="1543" max="1543" width="2.875" style="465" customWidth="1"/>
    <col min="1544" max="1544" width="9" style="465" customWidth="1"/>
    <col min="1545" max="1545" width="17.75" style="465" bestFit="1" customWidth="1"/>
    <col min="1546" max="1792" width="8.875" style="465"/>
    <col min="1793" max="1793" width="6" style="465" bestFit="1" customWidth="1"/>
    <col min="1794" max="1794" width="15.25" style="465" customWidth="1"/>
    <col min="1795" max="1795" width="36.875" style="465" customWidth="1"/>
    <col min="1796" max="1796" width="3.75" style="465" customWidth="1"/>
    <col min="1797" max="1797" width="7.75" style="465" customWidth="1"/>
    <col min="1798" max="1798" width="15.25" style="465" customWidth="1"/>
    <col min="1799" max="1799" width="2.875" style="465" customWidth="1"/>
    <col min="1800" max="1800" width="9" style="465" customWidth="1"/>
    <col min="1801" max="1801" width="17.75" style="465" bestFit="1" customWidth="1"/>
    <col min="1802" max="2048" width="8.875" style="465"/>
    <col min="2049" max="2049" width="6" style="465" bestFit="1" customWidth="1"/>
    <col min="2050" max="2050" width="15.25" style="465" customWidth="1"/>
    <col min="2051" max="2051" width="36.875" style="465" customWidth="1"/>
    <col min="2052" max="2052" width="3.75" style="465" customWidth="1"/>
    <col min="2053" max="2053" width="7.75" style="465" customWidth="1"/>
    <col min="2054" max="2054" width="15.25" style="465" customWidth="1"/>
    <col min="2055" max="2055" width="2.875" style="465" customWidth="1"/>
    <col min="2056" max="2056" width="9" style="465" customWidth="1"/>
    <col min="2057" max="2057" width="17.75" style="465" bestFit="1" customWidth="1"/>
    <col min="2058" max="2304" width="8.875" style="465"/>
    <col min="2305" max="2305" width="6" style="465" bestFit="1" customWidth="1"/>
    <col min="2306" max="2306" width="15.25" style="465" customWidth="1"/>
    <col min="2307" max="2307" width="36.875" style="465" customWidth="1"/>
    <col min="2308" max="2308" width="3.75" style="465" customWidth="1"/>
    <col min="2309" max="2309" width="7.75" style="465" customWidth="1"/>
    <col min="2310" max="2310" width="15.25" style="465" customWidth="1"/>
    <col min="2311" max="2311" width="2.875" style="465" customWidth="1"/>
    <col min="2312" max="2312" width="9" style="465" customWidth="1"/>
    <col min="2313" max="2313" width="17.75" style="465" bestFit="1" customWidth="1"/>
    <col min="2314" max="2560" width="8.875" style="465"/>
    <col min="2561" max="2561" width="6" style="465" bestFit="1" customWidth="1"/>
    <col min="2562" max="2562" width="15.25" style="465" customWidth="1"/>
    <col min="2563" max="2563" width="36.875" style="465" customWidth="1"/>
    <col min="2564" max="2564" width="3.75" style="465" customWidth="1"/>
    <col min="2565" max="2565" width="7.75" style="465" customWidth="1"/>
    <col min="2566" max="2566" width="15.25" style="465" customWidth="1"/>
    <col min="2567" max="2567" width="2.875" style="465" customWidth="1"/>
    <col min="2568" max="2568" width="9" style="465" customWidth="1"/>
    <col min="2569" max="2569" width="17.75" style="465" bestFit="1" customWidth="1"/>
    <col min="2570" max="2816" width="8.875" style="465"/>
    <col min="2817" max="2817" width="6" style="465" bestFit="1" customWidth="1"/>
    <col min="2818" max="2818" width="15.25" style="465" customWidth="1"/>
    <col min="2819" max="2819" width="36.875" style="465" customWidth="1"/>
    <col min="2820" max="2820" width="3.75" style="465" customWidth="1"/>
    <col min="2821" max="2821" width="7.75" style="465" customWidth="1"/>
    <col min="2822" max="2822" width="15.25" style="465" customWidth="1"/>
    <col min="2823" max="2823" width="2.875" style="465" customWidth="1"/>
    <col min="2824" max="2824" width="9" style="465" customWidth="1"/>
    <col min="2825" max="2825" width="17.75" style="465" bestFit="1" customWidth="1"/>
    <col min="2826" max="3072" width="8.875" style="465"/>
    <col min="3073" max="3073" width="6" style="465" bestFit="1" customWidth="1"/>
    <col min="3074" max="3074" width="15.25" style="465" customWidth="1"/>
    <col min="3075" max="3075" width="36.875" style="465" customWidth="1"/>
    <col min="3076" max="3076" width="3.75" style="465" customWidth="1"/>
    <col min="3077" max="3077" width="7.75" style="465" customWidth="1"/>
    <col min="3078" max="3078" width="15.25" style="465" customWidth="1"/>
    <col min="3079" max="3079" width="2.875" style="465" customWidth="1"/>
    <col min="3080" max="3080" width="9" style="465" customWidth="1"/>
    <col min="3081" max="3081" width="17.75" style="465" bestFit="1" customWidth="1"/>
    <col min="3082" max="3328" width="8.875" style="465"/>
    <col min="3329" max="3329" width="6" style="465" bestFit="1" customWidth="1"/>
    <col min="3330" max="3330" width="15.25" style="465" customWidth="1"/>
    <col min="3331" max="3331" width="36.875" style="465" customWidth="1"/>
    <col min="3332" max="3332" width="3.75" style="465" customWidth="1"/>
    <col min="3333" max="3333" width="7.75" style="465" customWidth="1"/>
    <col min="3334" max="3334" width="15.25" style="465" customWidth="1"/>
    <col min="3335" max="3335" width="2.875" style="465" customWidth="1"/>
    <col min="3336" max="3336" width="9" style="465" customWidth="1"/>
    <col min="3337" max="3337" width="17.75" style="465" bestFit="1" customWidth="1"/>
    <col min="3338" max="3584" width="8.875" style="465"/>
    <col min="3585" max="3585" width="6" style="465" bestFit="1" customWidth="1"/>
    <col min="3586" max="3586" width="15.25" style="465" customWidth="1"/>
    <col min="3587" max="3587" width="36.875" style="465" customWidth="1"/>
    <col min="3588" max="3588" width="3.75" style="465" customWidth="1"/>
    <col min="3589" max="3589" width="7.75" style="465" customWidth="1"/>
    <col min="3590" max="3590" width="15.25" style="465" customWidth="1"/>
    <col min="3591" max="3591" width="2.875" style="465" customWidth="1"/>
    <col min="3592" max="3592" width="9" style="465" customWidth="1"/>
    <col min="3593" max="3593" width="17.75" style="465" bestFit="1" customWidth="1"/>
    <col min="3594" max="3840" width="8.875" style="465"/>
    <col min="3841" max="3841" width="6" style="465" bestFit="1" customWidth="1"/>
    <col min="3842" max="3842" width="15.25" style="465" customWidth="1"/>
    <col min="3843" max="3843" width="36.875" style="465" customWidth="1"/>
    <col min="3844" max="3844" width="3.75" style="465" customWidth="1"/>
    <col min="3845" max="3845" width="7.75" style="465" customWidth="1"/>
    <col min="3846" max="3846" width="15.25" style="465" customWidth="1"/>
    <col min="3847" max="3847" width="2.875" style="465" customWidth="1"/>
    <col min="3848" max="3848" width="9" style="465" customWidth="1"/>
    <col min="3849" max="3849" width="17.75" style="465" bestFit="1" customWidth="1"/>
    <col min="3850" max="4096" width="8.875" style="465"/>
    <col min="4097" max="4097" width="6" style="465" bestFit="1" customWidth="1"/>
    <col min="4098" max="4098" width="15.25" style="465" customWidth="1"/>
    <col min="4099" max="4099" width="36.875" style="465" customWidth="1"/>
    <col min="4100" max="4100" width="3.75" style="465" customWidth="1"/>
    <col min="4101" max="4101" width="7.75" style="465" customWidth="1"/>
    <col min="4102" max="4102" width="15.25" style="465" customWidth="1"/>
    <col min="4103" max="4103" width="2.875" style="465" customWidth="1"/>
    <col min="4104" max="4104" width="9" style="465" customWidth="1"/>
    <col min="4105" max="4105" width="17.75" style="465" bestFit="1" customWidth="1"/>
    <col min="4106" max="4352" width="8.875" style="465"/>
    <col min="4353" max="4353" width="6" style="465" bestFit="1" customWidth="1"/>
    <col min="4354" max="4354" width="15.25" style="465" customWidth="1"/>
    <col min="4355" max="4355" width="36.875" style="465" customWidth="1"/>
    <col min="4356" max="4356" width="3.75" style="465" customWidth="1"/>
    <col min="4357" max="4357" width="7.75" style="465" customWidth="1"/>
    <col min="4358" max="4358" width="15.25" style="465" customWidth="1"/>
    <col min="4359" max="4359" width="2.875" style="465" customWidth="1"/>
    <col min="4360" max="4360" width="9" style="465" customWidth="1"/>
    <col min="4361" max="4361" width="17.75" style="465" bestFit="1" customWidth="1"/>
    <col min="4362" max="4608" width="8.875" style="465"/>
    <col min="4609" max="4609" width="6" style="465" bestFit="1" customWidth="1"/>
    <col min="4610" max="4610" width="15.25" style="465" customWidth="1"/>
    <col min="4611" max="4611" width="36.875" style="465" customWidth="1"/>
    <col min="4612" max="4612" width="3.75" style="465" customWidth="1"/>
    <col min="4613" max="4613" width="7.75" style="465" customWidth="1"/>
    <col min="4614" max="4614" width="15.25" style="465" customWidth="1"/>
    <col min="4615" max="4615" width="2.875" style="465" customWidth="1"/>
    <col min="4616" max="4616" width="9" style="465" customWidth="1"/>
    <col min="4617" max="4617" width="17.75" style="465" bestFit="1" customWidth="1"/>
    <col min="4618" max="4864" width="8.875" style="465"/>
    <col min="4865" max="4865" width="6" style="465" bestFit="1" customWidth="1"/>
    <col min="4866" max="4866" width="15.25" style="465" customWidth="1"/>
    <col min="4867" max="4867" width="36.875" style="465" customWidth="1"/>
    <col min="4868" max="4868" width="3.75" style="465" customWidth="1"/>
    <col min="4869" max="4869" width="7.75" style="465" customWidth="1"/>
    <col min="4870" max="4870" width="15.25" style="465" customWidth="1"/>
    <col min="4871" max="4871" width="2.875" style="465" customWidth="1"/>
    <col min="4872" max="4872" width="9" style="465" customWidth="1"/>
    <col min="4873" max="4873" width="17.75" style="465" bestFit="1" customWidth="1"/>
    <col min="4874" max="5120" width="8.875" style="465"/>
    <col min="5121" max="5121" width="6" style="465" bestFit="1" customWidth="1"/>
    <col min="5122" max="5122" width="15.25" style="465" customWidth="1"/>
    <col min="5123" max="5123" width="36.875" style="465" customWidth="1"/>
    <col min="5124" max="5124" width="3.75" style="465" customWidth="1"/>
    <col min="5125" max="5125" width="7.75" style="465" customWidth="1"/>
    <col min="5126" max="5126" width="15.25" style="465" customWidth="1"/>
    <col min="5127" max="5127" width="2.875" style="465" customWidth="1"/>
    <col min="5128" max="5128" width="9" style="465" customWidth="1"/>
    <col min="5129" max="5129" width="17.75" style="465" bestFit="1" customWidth="1"/>
    <col min="5130" max="5376" width="8.875" style="465"/>
    <col min="5377" max="5377" width="6" style="465" bestFit="1" customWidth="1"/>
    <col min="5378" max="5378" width="15.25" style="465" customWidth="1"/>
    <col min="5379" max="5379" width="36.875" style="465" customWidth="1"/>
    <col min="5380" max="5380" width="3.75" style="465" customWidth="1"/>
    <col min="5381" max="5381" width="7.75" style="465" customWidth="1"/>
    <col min="5382" max="5382" width="15.25" style="465" customWidth="1"/>
    <col min="5383" max="5383" width="2.875" style="465" customWidth="1"/>
    <col min="5384" max="5384" width="9" style="465" customWidth="1"/>
    <col min="5385" max="5385" width="17.75" style="465" bestFit="1" customWidth="1"/>
    <col min="5386" max="5632" width="8.875" style="465"/>
    <col min="5633" max="5633" width="6" style="465" bestFit="1" customWidth="1"/>
    <col min="5634" max="5634" width="15.25" style="465" customWidth="1"/>
    <col min="5635" max="5635" width="36.875" style="465" customWidth="1"/>
    <col min="5636" max="5636" width="3.75" style="465" customWidth="1"/>
    <col min="5637" max="5637" width="7.75" style="465" customWidth="1"/>
    <col min="5638" max="5638" width="15.25" style="465" customWidth="1"/>
    <col min="5639" max="5639" width="2.875" style="465" customWidth="1"/>
    <col min="5640" max="5640" width="9" style="465" customWidth="1"/>
    <col min="5641" max="5641" width="17.75" style="465" bestFit="1" customWidth="1"/>
    <col min="5642" max="5888" width="8.875" style="465"/>
    <col min="5889" max="5889" width="6" style="465" bestFit="1" customWidth="1"/>
    <col min="5890" max="5890" width="15.25" style="465" customWidth="1"/>
    <col min="5891" max="5891" width="36.875" style="465" customWidth="1"/>
    <col min="5892" max="5892" width="3.75" style="465" customWidth="1"/>
    <col min="5893" max="5893" width="7.75" style="465" customWidth="1"/>
    <col min="5894" max="5894" width="15.25" style="465" customWidth="1"/>
    <col min="5895" max="5895" width="2.875" style="465" customWidth="1"/>
    <col min="5896" max="5896" width="9" style="465" customWidth="1"/>
    <col min="5897" max="5897" width="17.75" style="465" bestFit="1" customWidth="1"/>
    <col min="5898" max="6144" width="8.875" style="465"/>
    <col min="6145" max="6145" width="6" style="465" bestFit="1" customWidth="1"/>
    <col min="6146" max="6146" width="15.25" style="465" customWidth="1"/>
    <col min="6147" max="6147" width="36.875" style="465" customWidth="1"/>
    <col min="6148" max="6148" width="3.75" style="465" customWidth="1"/>
    <col min="6149" max="6149" width="7.75" style="465" customWidth="1"/>
    <col min="6150" max="6150" width="15.25" style="465" customWidth="1"/>
    <col min="6151" max="6151" width="2.875" style="465" customWidth="1"/>
    <col min="6152" max="6152" width="9" style="465" customWidth="1"/>
    <col min="6153" max="6153" width="17.75" style="465" bestFit="1" customWidth="1"/>
    <col min="6154" max="6400" width="8.875" style="465"/>
    <col min="6401" max="6401" width="6" style="465" bestFit="1" customWidth="1"/>
    <col min="6402" max="6402" width="15.25" style="465" customWidth="1"/>
    <col min="6403" max="6403" width="36.875" style="465" customWidth="1"/>
    <col min="6404" max="6404" width="3.75" style="465" customWidth="1"/>
    <col min="6405" max="6405" width="7.75" style="465" customWidth="1"/>
    <col min="6406" max="6406" width="15.25" style="465" customWidth="1"/>
    <col min="6407" max="6407" width="2.875" style="465" customWidth="1"/>
    <col min="6408" max="6408" width="9" style="465" customWidth="1"/>
    <col min="6409" max="6409" width="17.75" style="465" bestFit="1" customWidth="1"/>
    <col min="6410" max="6656" width="8.875" style="465"/>
    <col min="6657" max="6657" width="6" style="465" bestFit="1" customWidth="1"/>
    <col min="6658" max="6658" width="15.25" style="465" customWidth="1"/>
    <col min="6659" max="6659" width="36.875" style="465" customWidth="1"/>
    <col min="6660" max="6660" width="3.75" style="465" customWidth="1"/>
    <col min="6661" max="6661" width="7.75" style="465" customWidth="1"/>
    <col min="6662" max="6662" width="15.25" style="465" customWidth="1"/>
    <col min="6663" max="6663" width="2.875" style="465" customWidth="1"/>
    <col min="6664" max="6664" width="9" style="465" customWidth="1"/>
    <col min="6665" max="6665" width="17.75" style="465" bestFit="1" customWidth="1"/>
    <col min="6666" max="6912" width="8.875" style="465"/>
    <col min="6913" max="6913" width="6" style="465" bestFit="1" customWidth="1"/>
    <col min="6914" max="6914" width="15.25" style="465" customWidth="1"/>
    <col min="6915" max="6915" width="36.875" style="465" customWidth="1"/>
    <col min="6916" max="6916" width="3.75" style="465" customWidth="1"/>
    <col min="6917" max="6917" width="7.75" style="465" customWidth="1"/>
    <col min="6918" max="6918" width="15.25" style="465" customWidth="1"/>
    <col min="6919" max="6919" width="2.875" style="465" customWidth="1"/>
    <col min="6920" max="6920" width="9" style="465" customWidth="1"/>
    <col min="6921" max="6921" width="17.75" style="465" bestFit="1" customWidth="1"/>
    <col min="6922" max="7168" width="8.875" style="465"/>
    <col min="7169" max="7169" width="6" style="465" bestFit="1" customWidth="1"/>
    <col min="7170" max="7170" width="15.25" style="465" customWidth="1"/>
    <col min="7171" max="7171" width="36.875" style="465" customWidth="1"/>
    <col min="7172" max="7172" width="3.75" style="465" customWidth="1"/>
    <col min="7173" max="7173" width="7.75" style="465" customWidth="1"/>
    <col min="7174" max="7174" width="15.25" style="465" customWidth="1"/>
    <col min="7175" max="7175" width="2.875" style="465" customWidth="1"/>
    <col min="7176" max="7176" width="9" style="465" customWidth="1"/>
    <col min="7177" max="7177" width="17.75" style="465" bestFit="1" customWidth="1"/>
    <col min="7178" max="7424" width="8.875" style="465"/>
    <col min="7425" max="7425" width="6" style="465" bestFit="1" customWidth="1"/>
    <col min="7426" max="7426" width="15.25" style="465" customWidth="1"/>
    <col min="7427" max="7427" width="36.875" style="465" customWidth="1"/>
    <col min="7428" max="7428" width="3.75" style="465" customWidth="1"/>
    <col min="7429" max="7429" width="7.75" style="465" customWidth="1"/>
    <col min="7430" max="7430" width="15.25" style="465" customWidth="1"/>
    <col min="7431" max="7431" width="2.875" style="465" customWidth="1"/>
    <col min="7432" max="7432" width="9" style="465" customWidth="1"/>
    <col min="7433" max="7433" width="17.75" style="465" bestFit="1" customWidth="1"/>
    <col min="7434" max="7680" width="8.875" style="465"/>
    <col min="7681" max="7681" width="6" style="465" bestFit="1" customWidth="1"/>
    <col min="7682" max="7682" width="15.25" style="465" customWidth="1"/>
    <col min="7683" max="7683" width="36.875" style="465" customWidth="1"/>
    <col min="7684" max="7684" width="3.75" style="465" customWidth="1"/>
    <col min="7685" max="7685" width="7.75" style="465" customWidth="1"/>
    <col min="7686" max="7686" width="15.25" style="465" customWidth="1"/>
    <col min="7687" max="7687" width="2.875" style="465" customWidth="1"/>
    <col min="7688" max="7688" width="9" style="465" customWidth="1"/>
    <col min="7689" max="7689" width="17.75" style="465" bestFit="1" customWidth="1"/>
    <col min="7690" max="7936" width="8.875" style="465"/>
    <col min="7937" max="7937" width="6" style="465" bestFit="1" customWidth="1"/>
    <col min="7938" max="7938" width="15.25" style="465" customWidth="1"/>
    <col min="7939" max="7939" width="36.875" style="465" customWidth="1"/>
    <col min="7940" max="7940" width="3.75" style="465" customWidth="1"/>
    <col min="7941" max="7941" width="7.75" style="465" customWidth="1"/>
    <col min="7942" max="7942" width="15.25" style="465" customWidth="1"/>
    <col min="7943" max="7943" width="2.875" style="465" customWidth="1"/>
    <col min="7944" max="7944" width="9" style="465" customWidth="1"/>
    <col min="7945" max="7945" width="17.75" style="465" bestFit="1" customWidth="1"/>
    <col min="7946" max="8192" width="8.875" style="465"/>
    <col min="8193" max="8193" width="6" style="465" bestFit="1" customWidth="1"/>
    <col min="8194" max="8194" width="15.25" style="465" customWidth="1"/>
    <col min="8195" max="8195" width="36.875" style="465" customWidth="1"/>
    <col min="8196" max="8196" width="3.75" style="465" customWidth="1"/>
    <col min="8197" max="8197" width="7.75" style="465" customWidth="1"/>
    <col min="8198" max="8198" width="15.25" style="465" customWidth="1"/>
    <col min="8199" max="8199" width="2.875" style="465" customWidth="1"/>
    <col min="8200" max="8200" width="9" style="465" customWidth="1"/>
    <col min="8201" max="8201" width="17.75" style="465" bestFit="1" customWidth="1"/>
    <col min="8202" max="8448" width="8.875" style="465"/>
    <col min="8449" max="8449" width="6" style="465" bestFit="1" customWidth="1"/>
    <col min="8450" max="8450" width="15.25" style="465" customWidth="1"/>
    <col min="8451" max="8451" width="36.875" style="465" customWidth="1"/>
    <col min="8452" max="8452" width="3.75" style="465" customWidth="1"/>
    <col min="8453" max="8453" width="7.75" style="465" customWidth="1"/>
    <col min="8454" max="8454" width="15.25" style="465" customWidth="1"/>
    <col min="8455" max="8455" width="2.875" style="465" customWidth="1"/>
    <col min="8456" max="8456" width="9" style="465" customWidth="1"/>
    <col min="8457" max="8457" width="17.75" style="465" bestFit="1" customWidth="1"/>
    <col min="8458" max="8704" width="8.875" style="465"/>
    <col min="8705" max="8705" width="6" style="465" bestFit="1" customWidth="1"/>
    <col min="8706" max="8706" width="15.25" style="465" customWidth="1"/>
    <col min="8707" max="8707" width="36.875" style="465" customWidth="1"/>
    <col min="8708" max="8708" width="3.75" style="465" customWidth="1"/>
    <col min="8709" max="8709" width="7.75" style="465" customWidth="1"/>
    <col min="8710" max="8710" width="15.25" style="465" customWidth="1"/>
    <col min="8711" max="8711" width="2.875" style="465" customWidth="1"/>
    <col min="8712" max="8712" width="9" style="465" customWidth="1"/>
    <col min="8713" max="8713" width="17.75" style="465" bestFit="1" customWidth="1"/>
    <col min="8714" max="8960" width="8.875" style="465"/>
    <col min="8961" max="8961" width="6" style="465" bestFit="1" customWidth="1"/>
    <col min="8962" max="8962" width="15.25" style="465" customWidth="1"/>
    <col min="8963" max="8963" width="36.875" style="465" customWidth="1"/>
    <col min="8964" max="8964" width="3.75" style="465" customWidth="1"/>
    <col min="8965" max="8965" width="7.75" style="465" customWidth="1"/>
    <col min="8966" max="8966" width="15.25" style="465" customWidth="1"/>
    <col min="8967" max="8967" width="2.875" style="465" customWidth="1"/>
    <col min="8968" max="8968" width="9" style="465" customWidth="1"/>
    <col min="8969" max="8969" width="17.75" style="465" bestFit="1" customWidth="1"/>
    <col min="8970" max="9216" width="8.875" style="465"/>
    <col min="9217" max="9217" width="6" style="465" bestFit="1" customWidth="1"/>
    <col min="9218" max="9218" width="15.25" style="465" customWidth="1"/>
    <col min="9219" max="9219" width="36.875" style="465" customWidth="1"/>
    <col min="9220" max="9220" width="3.75" style="465" customWidth="1"/>
    <col min="9221" max="9221" width="7.75" style="465" customWidth="1"/>
    <col min="9222" max="9222" width="15.25" style="465" customWidth="1"/>
    <col min="9223" max="9223" width="2.875" style="465" customWidth="1"/>
    <col min="9224" max="9224" width="9" style="465" customWidth="1"/>
    <col min="9225" max="9225" width="17.75" style="465" bestFit="1" customWidth="1"/>
    <col min="9226" max="9472" width="8.875" style="465"/>
    <col min="9473" max="9473" width="6" style="465" bestFit="1" customWidth="1"/>
    <col min="9474" max="9474" width="15.25" style="465" customWidth="1"/>
    <col min="9475" max="9475" width="36.875" style="465" customWidth="1"/>
    <col min="9476" max="9476" width="3.75" style="465" customWidth="1"/>
    <col min="9477" max="9477" width="7.75" style="465" customWidth="1"/>
    <col min="9478" max="9478" width="15.25" style="465" customWidth="1"/>
    <col min="9479" max="9479" width="2.875" style="465" customWidth="1"/>
    <col min="9480" max="9480" width="9" style="465" customWidth="1"/>
    <col min="9481" max="9481" width="17.75" style="465" bestFit="1" customWidth="1"/>
    <col min="9482" max="9728" width="8.875" style="465"/>
    <col min="9729" max="9729" width="6" style="465" bestFit="1" customWidth="1"/>
    <col min="9730" max="9730" width="15.25" style="465" customWidth="1"/>
    <col min="9731" max="9731" width="36.875" style="465" customWidth="1"/>
    <col min="9732" max="9732" width="3.75" style="465" customWidth="1"/>
    <col min="9733" max="9733" width="7.75" style="465" customWidth="1"/>
    <col min="9734" max="9734" width="15.25" style="465" customWidth="1"/>
    <col min="9735" max="9735" width="2.875" style="465" customWidth="1"/>
    <col min="9736" max="9736" width="9" style="465" customWidth="1"/>
    <col min="9737" max="9737" width="17.75" style="465" bestFit="1" customWidth="1"/>
    <col min="9738" max="9984" width="8.875" style="465"/>
    <col min="9985" max="9985" width="6" style="465" bestFit="1" customWidth="1"/>
    <col min="9986" max="9986" width="15.25" style="465" customWidth="1"/>
    <col min="9987" max="9987" width="36.875" style="465" customWidth="1"/>
    <col min="9988" max="9988" width="3.75" style="465" customWidth="1"/>
    <col min="9989" max="9989" width="7.75" style="465" customWidth="1"/>
    <col min="9990" max="9990" width="15.25" style="465" customWidth="1"/>
    <col min="9991" max="9991" width="2.875" style="465" customWidth="1"/>
    <col min="9992" max="9992" width="9" style="465" customWidth="1"/>
    <col min="9993" max="9993" width="17.75" style="465" bestFit="1" customWidth="1"/>
    <col min="9994" max="10240" width="8.875" style="465"/>
    <col min="10241" max="10241" width="6" style="465" bestFit="1" customWidth="1"/>
    <col min="10242" max="10242" width="15.25" style="465" customWidth="1"/>
    <col min="10243" max="10243" width="36.875" style="465" customWidth="1"/>
    <col min="10244" max="10244" width="3.75" style="465" customWidth="1"/>
    <col min="10245" max="10245" width="7.75" style="465" customWidth="1"/>
    <col min="10246" max="10246" width="15.25" style="465" customWidth="1"/>
    <col min="10247" max="10247" width="2.875" style="465" customWidth="1"/>
    <col min="10248" max="10248" width="9" style="465" customWidth="1"/>
    <col min="10249" max="10249" width="17.75" style="465" bestFit="1" customWidth="1"/>
    <col min="10250" max="10496" width="8.875" style="465"/>
    <col min="10497" max="10497" width="6" style="465" bestFit="1" customWidth="1"/>
    <col min="10498" max="10498" width="15.25" style="465" customWidth="1"/>
    <col min="10499" max="10499" width="36.875" style="465" customWidth="1"/>
    <col min="10500" max="10500" width="3.75" style="465" customWidth="1"/>
    <col min="10501" max="10501" width="7.75" style="465" customWidth="1"/>
    <col min="10502" max="10502" width="15.25" style="465" customWidth="1"/>
    <col min="10503" max="10503" width="2.875" style="465" customWidth="1"/>
    <col min="10504" max="10504" width="9" style="465" customWidth="1"/>
    <col min="10505" max="10505" width="17.75" style="465" bestFit="1" customWidth="1"/>
    <col min="10506" max="10752" width="8.875" style="465"/>
    <col min="10753" max="10753" width="6" style="465" bestFit="1" customWidth="1"/>
    <col min="10754" max="10754" width="15.25" style="465" customWidth="1"/>
    <col min="10755" max="10755" width="36.875" style="465" customWidth="1"/>
    <col min="10756" max="10756" width="3.75" style="465" customWidth="1"/>
    <col min="10757" max="10757" width="7.75" style="465" customWidth="1"/>
    <col min="10758" max="10758" width="15.25" style="465" customWidth="1"/>
    <col min="10759" max="10759" width="2.875" style="465" customWidth="1"/>
    <col min="10760" max="10760" width="9" style="465" customWidth="1"/>
    <col min="10761" max="10761" width="17.75" style="465" bestFit="1" customWidth="1"/>
    <col min="10762" max="11008" width="8.875" style="465"/>
    <col min="11009" max="11009" width="6" style="465" bestFit="1" customWidth="1"/>
    <col min="11010" max="11010" width="15.25" style="465" customWidth="1"/>
    <col min="11011" max="11011" width="36.875" style="465" customWidth="1"/>
    <col min="11012" max="11012" width="3.75" style="465" customWidth="1"/>
    <col min="11013" max="11013" width="7.75" style="465" customWidth="1"/>
    <col min="11014" max="11014" width="15.25" style="465" customWidth="1"/>
    <col min="11015" max="11015" width="2.875" style="465" customWidth="1"/>
    <col min="11016" max="11016" width="9" style="465" customWidth="1"/>
    <col min="11017" max="11017" width="17.75" style="465" bestFit="1" customWidth="1"/>
    <col min="11018" max="11264" width="8.875" style="465"/>
    <col min="11265" max="11265" width="6" style="465" bestFit="1" customWidth="1"/>
    <col min="11266" max="11266" width="15.25" style="465" customWidth="1"/>
    <col min="11267" max="11267" width="36.875" style="465" customWidth="1"/>
    <col min="11268" max="11268" width="3.75" style="465" customWidth="1"/>
    <col min="11269" max="11269" width="7.75" style="465" customWidth="1"/>
    <col min="11270" max="11270" width="15.25" style="465" customWidth="1"/>
    <col min="11271" max="11271" width="2.875" style="465" customWidth="1"/>
    <col min="11272" max="11272" width="9" style="465" customWidth="1"/>
    <col min="11273" max="11273" width="17.75" style="465" bestFit="1" customWidth="1"/>
    <col min="11274" max="11520" width="8.875" style="465"/>
    <col min="11521" max="11521" width="6" style="465" bestFit="1" customWidth="1"/>
    <col min="11522" max="11522" width="15.25" style="465" customWidth="1"/>
    <col min="11523" max="11523" width="36.875" style="465" customWidth="1"/>
    <col min="11524" max="11524" width="3.75" style="465" customWidth="1"/>
    <col min="11525" max="11525" width="7.75" style="465" customWidth="1"/>
    <col min="11526" max="11526" width="15.25" style="465" customWidth="1"/>
    <col min="11527" max="11527" width="2.875" style="465" customWidth="1"/>
    <col min="11528" max="11528" width="9" style="465" customWidth="1"/>
    <col min="11529" max="11529" width="17.75" style="465" bestFit="1" customWidth="1"/>
    <col min="11530" max="11776" width="8.875" style="465"/>
    <col min="11777" max="11777" width="6" style="465" bestFit="1" customWidth="1"/>
    <col min="11778" max="11778" width="15.25" style="465" customWidth="1"/>
    <col min="11779" max="11779" width="36.875" style="465" customWidth="1"/>
    <col min="11780" max="11780" width="3.75" style="465" customWidth="1"/>
    <col min="11781" max="11781" width="7.75" style="465" customWidth="1"/>
    <col min="11782" max="11782" width="15.25" style="465" customWidth="1"/>
    <col min="11783" max="11783" width="2.875" style="465" customWidth="1"/>
    <col min="11784" max="11784" width="9" style="465" customWidth="1"/>
    <col min="11785" max="11785" width="17.75" style="465" bestFit="1" customWidth="1"/>
    <col min="11786" max="12032" width="8.875" style="465"/>
    <col min="12033" max="12033" width="6" style="465" bestFit="1" customWidth="1"/>
    <col min="12034" max="12034" width="15.25" style="465" customWidth="1"/>
    <col min="12035" max="12035" width="36.875" style="465" customWidth="1"/>
    <col min="12036" max="12036" width="3.75" style="465" customWidth="1"/>
    <col min="12037" max="12037" width="7.75" style="465" customWidth="1"/>
    <col min="12038" max="12038" width="15.25" style="465" customWidth="1"/>
    <col min="12039" max="12039" width="2.875" style="465" customWidth="1"/>
    <col min="12040" max="12040" width="9" style="465" customWidth="1"/>
    <col min="12041" max="12041" width="17.75" style="465" bestFit="1" customWidth="1"/>
    <col min="12042" max="12288" width="8.875" style="465"/>
    <col min="12289" max="12289" width="6" style="465" bestFit="1" customWidth="1"/>
    <col min="12290" max="12290" width="15.25" style="465" customWidth="1"/>
    <col min="12291" max="12291" width="36.875" style="465" customWidth="1"/>
    <col min="12292" max="12292" width="3.75" style="465" customWidth="1"/>
    <col min="12293" max="12293" width="7.75" style="465" customWidth="1"/>
    <col min="12294" max="12294" width="15.25" style="465" customWidth="1"/>
    <col min="12295" max="12295" width="2.875" style="465" customWidth="1"/>
    <col min="12296" max="12296" width="9" style="465" customWidth="1"/>
    <col min="12297" max="12297" width="17.75" style="465" bestFit="1" customWidth="1"/>
    <col min="12298" max="12544" width="8.875" style="465"/>
    <col min="12545" max="12545" width="6" style="465" bestFit="1" customWidth="1"/>
    <col min="12546" max="12546" width="15.25" style="465" customWidth="1"/>
    <col min="12547" max="12547" width="36.875" style="465" customWidth="1"/>
    <col min="12548" max="12548" width="3.75" style="465" customWidth="1"/>
    <col min="12549" max="12549" width="7.75" style="465" customWidth="1"/>
    <col min="12550" max="12550" width="15.25" style="465" customWidth="1"/>
    <col min="12551" max="12551" width="2.875" style="465" customWidth="1"/>
    <col min="12552" max="12552" width="9" style="465" customWidth="1"/>
    <col min="12553" max="12553" width="17.75" style="465" bestFit="1" customWidth="1"/>
    <col min="12554" max="12800" width="8.875" style="465"/>
    <col min="12801" max="12801" width="6" style="465" bestFit="1" customWidth="1"/>
    <col min="12802" max="12802" width="15.25" style="465" customWidth="1"/>
    <col min="12803" max="12803" width="36.875" style="465" customWidth="1"/>
    <col min="12804" max="12804" width="3.75" style="465" customWidth="1"/>
    <col min="12805" max="12805" width="7.75" style="465" customWidth="1"/>
    <col min="12806" max="12806" width="15.25" style="465" customWidth="1"/>
    <col min="12807" max="12807" width="2.875" style="465" customWidth="1"/>
    <col min="12808" max="12808" width="9" style="465" customWidth="1"/>
    <col min="12809" max="12809" width="17.75" style="465" bestFit="1" customWidth="1"/>
    <col min="12810" max="13056" width="8.875" style="465"/>
    <col min="13057" max="13057" width="6" style="465" bestFit="1" customWidth="1"/>
    <col min="13058" max="13058" width="15.25" style="465" customWidth="1"/>
    <col min="13059" max="13059" width="36.875" style="465" customWidth="1"/>
    <col min="13060" max="13060" width="3.75" style="465" customWidth="1"/>
    <col min="13061" max="13061" width="7.75" style="465" customWidth="1"/>
    <col min="13062" max="13062" width="15.25" style="465" customWidth="1"/>
    <col min="13063" max="13063" width="2.875" style="465" customWidth="1"/>
    <col min="13064" max="13064" width="9" style="465" customWidth="1"/>
    <col min="13065" max="13065" width="17.75" style="465" bestFit="1" customWidth="1"/>
    <col min="13066" max="13312" width="8.875" style="465"/>
    <col min="13313" max="13313" width="6" style="465" bestFit="1" customWidth="1"/>
    <col min="13314" max="13314" width="15.25" style="465" customWidth="1"/>
    <col min="13315" max="13315" width="36.875" style="465" customWidth="1"/>
    <col min="13316" max="13316" width="3.75" style="465" customWidth="1"/>
    <col min="13317" max="13317" width="7.75" style="465" customWidth="1"/>
    <col min="13318" max="13318" width="15.25" style="465" customWidth="1"/>
    <col min="13319" max="13319" width="2.875" style="465" customWidth="1"/>
    <col min="13320" max="13320" width="9" style="465" customWidth="1"/>
    <col min="13321" max="13321" width="17.75" style="465" bestFit="1" customWidth="1"/>
    <col min="13322" max="13568" width="8.875" style="465"/>
    <col min="13569" max="13569" width="6" style="465" bestFit="1" customWidth="1"/>
    <col min="13570" max="13570" width="15.25" style="465" customWidth="1"/>
    <col min="13571" max="13571" width="36.875" style="465" customWidth="1"/>
    <col min="13572" max="13572" width="3.75" style="465" customWidth="1"/>
    <col min="13573" max="13573" width="7.75" style="465" customWidth="1"/>
    <col min="13574" max="13574" width="15.25" style="465" customWidth="1"/>
    <col min="13575" max="13575" width="2.875" style="465" customWidth="1"/>
    <col min="13576" max="13576" width="9" style="465" customWidth="1"/>
    <col min="13577" max="13577" width="17.75" style="465" bestFit="1" customWidth="1"/>
    <col min="13578" max="13824" width="8.875" style="465"/>
    <col min="13825" max="13825" width="6" style="465" bestFit="1" customWidth="1"/>
    <col min="13826" max="13826" width="15.25" style="465" customWidth="1"/>
    <col min="13827" max="13827" width="36.875" style="465" customWidth="1"/>
    <col min="13828" max="13828" width="3.75" style="465" customWidth="1"/>
    <col min="13829" max="13829" width="7.75" style="465" customWidth="1"/>
    <col min="13830" max="13830" width="15.25" style="465" customWidth="1"/>
    <col min="13831" max="13831" width="2.875" style="465" customWidth="1"/>
    <col min="13832" max="13832" width="9" style="465" customWidth="1"/>
    <col min="13833" max="13833" width="17.75" style="465" bestFit="1" customWidth="1"/>
    <col min="13834" max="14080" width="8.875" style="465"/>
    <col min="14081" max="14081" width="6" style="465" bestFit="1" customWidth="1"/>
    <col min="14082" max="14082" width="15.25" style="465" customWidth="1"/>
    <col min="14083" max="14083" width="36.875" style="465" customWidth="1"/>
    <col min="14084" max="14084" width="3.75" style="465" customWidth="1"/>
    <col min="14085" max="14085" width="7.75" style="465" customWidth="1"/>
    <col min="14086" max="14086" width="15.25" style="465" customWidth="1"/>
    <col min="14087" max="14087" width="2.875" style="465" customWidth="1"/>
    <col min="14088" max="14088" width="9" style="465" customWidth="1"/>
    <col min="14089" max="14089" width="17.75" style="465" bestFit="1" customWidth="1"/>
    <col min="14090" max="14336" width="8.875" style="465"/>
    <col min="14337" max="14337" width="6" style="465" bestFit="1" customWidth="1"/>
    <col min="14338" max="14338" width="15.25" style="465" customWidth="1"/>
    <col min="14339" max="14339" width="36.875" style="465" customWidth="1"/>
    <col min="14340" max="14340" width="3.75" style="465" customWidth="1"/>
    <col min="14341" max="14341" width="7.75" style="465" customWidth="1"/>
    <col min="14342" max="14342" width="15.25" style="465" customWidth="1"/>
    <col min="14343" max="14343" width="2.875" style="465" customWidth="1"/>
    <col min="14344" max="14344" width="9" style="465" customWidth="1"/>
    <col min="14345" max="14345" width="17.75" style="465" bestFit="1" customWidth="1"/>
    <col min="14346" max="14592" width="8.875" style="465"/>
    <col min="14593" max="14593" width="6" style="465" bestFit="1" customWidth="1"/>
    <col min="14594" max="14594" width="15.25" style="465" customWidth="1"/>
    <col min="14595" max="14595" width="36.875" style="465" customWidth="1"/>
    <col min="14596" max="14596" width="3.75" style="465" customWidth="1"/>
    <col min="14597" max="14597" width="7.75" style="465" customWidth="1"/>
    <col min="14598" max="14598" width="15.25" style="465" customWidth="1"/>
    <col min="14599" max="14599" width="2.875" style="465" customWidth="1"/>
    <col min="14600" max="14600" width="9" style="465" customWidth="1"/>
    <col min="14601" max="14601" width="17.75" style="465" bestFit="1" customWidth="1"/>
    <col min="14602" max="14848" width="8.875" style="465"/>
    <col min="14849" max="14849" width="6" style="465" bestFit="1" customWidth="1"/>
    <col min="14850" max="14850" width="15.25" style="465" customWidth="1"/>
    <col min="14851" max="14851" width="36.875" style="465" customWidth="1"/>
    <col min="14852" max="14852" width="3.75" style="465" customWidth="1"/>
    <col min="14853" max="14853" width="7.75" style="465" customWidth="1"/>
    <col min="14854" max="14854" width="15.25" style="465" customWidth="1"/>
    <col min="14855" max="14855" width="2.875" style="465" customWidth="1"/>
    <col min="14856" max="14856" width="9" style="465" customWidth="1"/>
    <col min="14857" max="14857" width="17.75" style="465" bestFit="1" customWidth="1"/>
    <col min="14858" max="15104" width="8.875" style="465"/>
    <col min="15105" max="15105" width="6" style="465" bestFit="1" customWidth="1"/>
    <col min="15106" max="15106" width="15.25" style="465" customWidth="1"/>
    <col min="15107" max="15107" width="36.875" style="465" customWidth="1"/>
    <col min="15108" max="15108" width="3.75" style="465" customWidth="1"/>
    <col min="15109" max="15109" width="7.75" style="465" customWidth="1"/>
    <col min="15110" max="15110" width="15.25" style="465" customWidth="1"/>
    <col min="15111" max="15111" width="2.875" style="465" customWidth="1"/>
    <col min="15112" max="15112" width="9" style="465" customWidth="1"/>
    <col min="15113" max="15113" width="17.75" style="465" bestFit="1" customWidth="1"/>
    <col min="15114" max="15360" width="8.875" style="465"/>
    <col min="15361" max="15361" width="6" style="465" bestFit="1" customWidth="1"/>
    <col min="15362" max="15362" width="15.25" style="465" customWidth="1"/>
    <col min="15363" max="15363" width="36.875" style="465" customWidth="1"/>
    <col min="15364" max="15364" width="3.75" style="465" customWidth="1"/>
    <col min="15365" max="15365" width="7.75" style="465" customWidth="1"/>
    <col min="15366" max="15366" width="15.25" style="465" customWidth="1"/>
    <col min="15367" max="15367" width="2.875" style="465" customWidth="1"/>
    <col min="15368" max="15368" width="9" style="465" customWidth="1"/>
    <col min="15369" max="15369" width="17.75" style="465" bestFit="1" customWidth="1"/>
    <col min="15370" max="15616" width="8.875" style="465"/>
    <col min="15617" max="15617" width="6" style="465" bestFit="1" customWidth="1"/>
    <col min="15618" max="15618" width="15.25" style="465" customWidth="1"/>
    <col min="15619" max="15619" width="36.875" style="465" customWidth="1"/>
    <col min="15620" max="15620" width="3.75" style="465" customWidth="1"/>
    <col min="15621" max="15621" width="7.75" style="465" customWidth="1"/>
    <col min="15622" max="15622" width="15.25" style="465" customWidth="1"/>
    <col min="15623" max="15623" width="2.875" style="465" customWidth="1"/>
    <col min="15624" max="15624" width="9" style="465" customWidth="1"/>
    <col min="15625" max="15625" width="17.75" style="465" bestFit="1" customWidth="1"/>
    <col min="15626" max="15872" width="8.875" style="465"/>
    <col min="15873" max="15873" width="6" style="465" bestFit="1" customWidth="1"/>
    <col min="15874" max="15874" width="15.25" style="465" customWidth="1"/>
    <col min="15875" max="15875" width="36.875" style="465" customWidth="1"/>
    <col min="15876" max="15876" width="3.75" style="465" customWidth="1"/>
    <col min="15877" max="15877" width="7.75" style="465" customWidth="1"/>
    <col min="15878" max="15878" width="15.25" style="465" customWidth="1"/>
    <col min="15879" max="15879" width="2.875" style="465" customWidth="1"/>
    <col min="15880" max="15880" width="9" style="465" customWidth="1"/>
    <col min="15881" max="15881" width="17.75" style="465" bestFit="1" customWidth="1"/>
    <col min="15882" max="16128" width="8.875" style="465"/>
    <col min="16129" max="16129" width="6" style="465" bestFit="1" customWidth="1"/>
    <col min="16130" max="16130" width="15.25" style="465" customWidth="1"/>
    <col min="16131" max="16131" width="36.875" style="465" customWidth="1"/>
    <col min="16132" max="16132" width="3.75" style="465" customWidth="1"/>
    <col min="16133" max="16133" width="7.75" style="465" customWidth="1"/>
    <col min="16134" max="16134" width="15.25" style="465" customWidth="1"/>
    <col min="16135" max="16135" width="2.875" style="465" customWidth="1"/>
    <col min="16136" max="16136" width="9" style="465" customWidth="1"/>
    <col min="16137" max="16137" width="17.75" style="465" bestFit="1" customWidth="1"/>
    <col min="16138" max="16384" width="8.875" style="465"/>
  </cols>
  <sheetData>
    <row r="1" spans="1:9" ht="24" customHeight="1">
      <c r="A1" s="712" t="s">
        <v>3539</v>
      </c>
      <c r="B1" s="712"/>
      <c r="C1" s="712"/>
      <c r="E1" s="713" t="s">
        <v>3540</v>
      </c>
      <c r="F1" s="714"/>
      <c r="H1" s="715" t="s">
        <v>5141</v>
      </c>
      <c r="I1" s="716"/>
    </row>
    <row r="2" spans="1:9" ht="31.9" customHeight="1">
      <c r="A2" s="466" t="s">
        <v>3541</v>
      </c>
      <c r="B2" s="466" t="s">
        <v>3542</v>
      </c>
      <c r="C2" s="466" t="s">
        <v>3543</v>
      </c>
      <c r="E2" s="466" t="s">
        <v>3541</v>
      </c>
      <c r="F2" s="466" t="s">
        <v>3544</v>
      </c>
      <c r="H2" s="466" t="s">
        <v>3541</v>
      </c>
      <c r="I2" s="466" t="s">
        <v>5142</v>
      </c>
    </row>
    <row r="3" spans="1:9" ht="25.15" customHeight="1">
      <c r="A3" s="678">
        <v>1</v>
      </c>
      <c r="B3" s="468" t="s">
        <v>3545</v>
      </c>
      <c r="C3" s="468" t="s">
        <v>3546</v>
      </c>
      <c r="E3" s="678">
        <v>1</v>
      </c>
      <c r="F3" s="679" t="s">
        <v>3547</v>
      </c>
      <c r="H3" s="680">
        <v>1</v>
      </c>
      <c r="I3" s="681" t="s">
        <v>5143</v>
      </c>
    </row>
    <row r="4" spans="1:9" ht="24" customHeight="1">
      <c r="A4" s="678">
        <v>2</v>
      </c>
      <c r="B4" s="468" t="s">
        <v>3548</v>
      </c>
      <c r="C4" s="468" t="s">
        <v>3549</v>
      </c>
      <c r="E4" s="678">
        <v>2</v>
      </c>
      <c r="F4" s="679" t="s">
        <v>3550</v>
      </c>
      <c r="H4" s="680">
        <v>2</v>
      </c>
      <c r="I4" s="682" t="s">
        <v>5144</v>
      </c>
    </row>
    <row r="5" spans="1:9" ht="44.45" customHeight="1">
      <c r="A5" s="678">
        <v>3</v>
      </c>
      <c r="B5" s="468" t="s">
        <v>3551</v>
      </c>
      <c r="C5" s="468" t="s">
        <v>3552</v>
      </c>
      <c r="H5" s="680">
        <v>3</v>
      </c>
      <c r="I5" s="682" t="s">
        <v>5145</v>
      </c>
    </row>
    <row r="6" spans="1:9" ht="60" customHeight="1">
      <c r="A6" s="678">
        <v>4</v>
      </c>
      <c r="B6" s="468" t="s">
        <v>3553</v>
      </c>
      <c r="C6" s="468" t="s">
        <v>3554</v>
      </c>
    </row>
    <row r="7" spans="1:9" ht="63" customHeight="1">
      <c r="A7" s="678">
        <v>5</v>
      </c>
      <c r="B7" s="468" t="s">
        <v>3555</v>
      </c>
      <c r="C7" s="468" t="s">
        <v>3556</v>
      </c>
    </row>
    <row r="8" spans="1:9" ht="45" customHeight="1">
      <c r="A8" s="678">
        <v>6</v>
      </c>
      <c r="B8" s="468" t="s">
        <v>3557</v>
      </c>
      <c r="C8" s="468" t="s">
        <v>3558</v>
      </c>
    </row>
    <row r="9" spans="1:9" ht="35.450000000000003" customHeight="1">
      <c r="A9" s="678">
        <v>7</v>
      </c>
      <c r="B9" s="468" t="s">
        <v>3559</v>
      </c>
      <c r="C9" s="468" t="s">
        <v>3560</v>
      </c>
    </row>
    <row r="10" spans="1:9" ht="42.6" customHeight="1">
      <c r="A10" s="678">
        <v>8</v>
      </c>
      <c r="B10" s="468" t="s">
        <v>3561</v>
      </c>
      <c r="C10" s="468" t="s">
        <v>3562</v>
      </c>
    </row>
  </sheetData>
  <mergeCells count="3">
    <mergeCell ref="A1:C1"/>
    <mergeCell ref="E1:F1"/>
    <mergeCell ref="H1:I1"/>
  </mergeCells>
  <phoneticPr fontId="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61"/>
  <sheetViews>
    <sheetView zoomScale="70" zoomScaleNormal="70" workbookViewId="0">
      <selection activeCell="A3" sqref="A3:G3"/>
    </sheetView>
  </sheetViews>
  <sheetFormatPr defaultRowHeight="15.75"/>
  <cols>
    <col min="1" max="1" width="13.5" style="264" customWidth="1"/>
    <col min="2" max="2" width="71.125" style="261" customWidth="1"/>
    <col min="3" max="3" width="17.75" style="335" bestFit="1" customWidth="1"/>
    <col min="4" max="7" width="15.25" style="261" customWidth="1"/>
    <col min="8" max="8" width="9" style="261"/>
    <col min="9" max="9" width="13.5" style="264" hidden="1" customWidth="1"/>
    <col min="10" max="16384" width="9" style="261"/>
  </cols>
  <sheetData>
    <row r="1" spans="1:9" ht="42" customHeight="1">
      <c r="A1" s="261"/>
      <c r="C1" s="261"/>
      <c r="F1" s="262"/>
      <c r="G1" s="263" t="s">
        <v>698</v>
      </c>
    </row>
    <row r="2" spans="1:9" ht="73.5" customHeight="1">
      <c r="A2" s="908" t="s">
        <v>2084</v>
      </c>
      <c r="B2" s="909"/>
      <c r="C2" s="909"/>
      <c r="D2" s="909"/>
      <c r="E2" s="909"/>
      <c r="F2" s="909"/>
      <c r="G2" s="909"/>
      <c r="I2" s="261"/>
    </row>
    <row r="3" spans="1:9" ht="42" customHeight="1" thickBot="1">
      <c r="A3" s="910" t="s">
        <v>2085</v>
      </c>
      <c r="B3" s="911"/>
      <c r="C3" s="911"/>
      <c r="D3" s="911"/>
      <c r="E3" s="911"/>
      <c r="F3" s="911"/>
      <c r="G3" s="911"/>
      <c r="I3" s="261"/>
    </row>
    <row r="4" spans="1:9" ht="42" customHeight="1">
      <c r="A4" s="763" t="s">
        <v>701</v>
      </c>
      <c r="B4" s="766" t="s">
        <v>197</v>
      </c>
      <c r="C4" s="912" t="s">
        <v>198</v>
      </c>
      <c r="D4" s="915" t="s">
        <v>199</v>
      </c>
      <c r="E4" s="916"/>
      <c r="F4" s="916"/>
      <c r="G4" s="916"/>
      <c r="I4" s="265"/>
    </row>
    <row r="5" spans="1:9" ht="42" customHeight="1">
      <c r="A5" s="764"/>
      <c r="B5" s="767"/>
      <c r="C5" s="913"/>
      <c r="D5" s="917" t="s">
        <v>200</v>
      </c>
      <c r="E5" s="917" t="s">
        <v>201</v>
      </c>
      <c r="F5" s="917" t="s">
        <v>202</v>
      </c>
      <c r="G5" s="266"/>
      <c r="I5" s="267"/>
    </row>
    <row r="6" spans="1:9" ht="42" customHeight="1">
      <c r="A6" s="765"/>
      <c r="B6" s="768"/>
      <c r="C6" s="914"/>
      <c r="D6" s="918"/>
      <c r="E6" s="918"/>
      <c r="F6" s="918"/>
      <c r="G6" s="268" t="s">
        <v>203</v>
      </c>
      <c r="I6" s="269"/>
    </row>
    <row r="7" spans="1:9" ht="42" customHeight="1">
      <c r="A7" s="902" t="s">
        <v>702</v>
      </c>
      <c r="B7" s="902"/>
      <c r="C7" s="765"/>
      <c r="D7" s="336">
        <f>SUM(D8:D461)</f>
        <v>56319</v>
      </c>
      <c r="E7" s="337">
        <f>SUM(E8:E461)</f>
        <v>28182</v>
      </c>
      <c r="F7" s="338">
        <f>SUM(F8:F461)</f>
        <v>28137</v>
      </c>
      <c r="G7" s="339">
        <f t="shared" ref="G7:G70" si="0">F7/$D7*100</f>
        <v>49.960049006551962</v>
      </c>
      <c r="H7" s="274"/>
      <c r="I7" s="261"/>
    </row>
    <row r="8" spans="1:9" ht="42" customHeight="1">
      <c r="A8" s="269" t="s">
        <v>2086</v>
      </c>
      <c r="B8" s="92" t="s">
        <v>2087</v>
      </c>
      <c r="C8" s="93" t="s">
        <v>2088</v>
      </c>
      <c r="D8" s="336">
        <f t="shared" ref="D8:D71" si="1">E8+F8</f>
        <v>1612</v>
      </c>
      <c r="E8" s="338">
        <v>602</v>
      </c>
      <c r="F8" s="338">
        <v>1010</v>
      </c>
      <c r="G8" s="340">
        <f t="shared" si="0"/>
        <v>62.655086848635236</v>
      </c>
      <c r="I8" s="269">
        <v>1</v>
      </c>
    </row>
    <row r="9" spans="1:9" ht="42" customHeight="1">
      <c r="A9" s="269" t="s">
        <v>2089</v>
      </c>
      <c r="B9" s="92" t="s">
        <v>2090</v>
      </c>
      <c r="C9" s="93" t="s">
        <v>2091</v>
      </c>
      <c r="D9" s="336">
        <f t="shared" si="1"/>
        <v>101</v>
      </c>
      <c r="E9" s="338">
        <v>32</v>
      </c>
      <c r="F9" s="338">
        <v>69</v>
      </c>
      <c r="G9" s="340">
        <f t="shared" si="0"/>
        <v>68.316831683168317</v>
      </c>
      <c r="I9" s="278"/>
    </row>
    <row r="10" spans="1:9" ht="108.75" customHeight="1">
      <c r="A10" s="269" t="s">
        <v>2092</v>
      </c>
      <c r="B10" s="92" t="s">
        <v>2093</v>
      </c>
      <c r="C10" s="93" t="s">
        <v>2094</v>
      </c>
      <c r="D10" s="336">
        <f t="shared" si="1"/>
        <v>599</v>
      </c>
      <c r="E10" s="338">
        <v>349</v>
      </c>
      <c r="F10" s="338">
        <v>250</v>
      </c>
      <c r="G10" s="340">
        <f t="shared" si="0"/>
        <v>41.736227045075125</v>
      </c>
      <c r="H10" s="282"/>
      <c r="I10" s="278">
        <v>2</v>
      </c>
    </row>
    <row r="11" spans="1:9" ht="42" customHeight="1">
      <c r="A11" s="773" t="s">
        <v>2095</v>
      </c>
      <c r="B11" s="341" t="s">
        <v>2096</v>
      </c>
      <c r="C11" s="342" t="s">
        <v>2097</v>
      </c>
      <c r="D11" s="336">
        <f t="shared" si="1"/>
        <v>188</v>
      </c>
      <c r="E11" s="338">
        <v>113</v>
      </c>
      <c r="F11" s="338">
        <v>75</v>
      </c>
      <c r="G11" s="340">
        <f t="shared" si="0"/>
        <v>39.893617021276597</v>
      </c>
      <c r="I11" s="267">
        <v>3</v>
      </c>
    </row>
    <row r="12" spans="1:9" ht="42" customHeight="1">
      <c r="A12" s="774"/>
      <c r="B12" s="341" t="s">
        <v>2098</v>
      </c>
      <c r="C12" s="93" t="s">
        <v>2099</v>
      </c>
      <c r="D12" s="336">
        <f t="shared" si="1"/>
        <v>176</v>
      </c>
      <c r="E12" s="338">
        <v>101</v>
      </c>
      <c r="F12" s="338">
        <v>75</v>
      </c>
      <c r="G12" s="340">
        <f t="shared" si="0"/>
        <v>42.613636363636367</v>
      </c>
      <c r="I12" s="269">
        <v>1</v>
      </c>
    </row>
    <row r="13" spans="1:9" ht="42" customHeight="1">
      <c r="A13" s="774"/>
      <c r="B13" s="341" t="s">
        <v>2100</v>
      </c>
      <c r="C13" s="93" t="s">
        <v>2101</v>
      </c>
      <c r="D13" s="336">
        <f t="shared" si="1"/>
        <v>221</v>
      </c>
      <c r="E13" s="338">
        <v>133</v>
      </c>
      <c r="F13" s="338">
        <v>88</v>
      </c>
      <c r="G13" s="340">
        <f t="shared" si="0"/>
        <v>39.819004524886878</v>
      </c>
      <c r="I13" s="267">
        <v>1</v>
      </c>
    </row>
    <row r="14" spans="1:9" ht="42" customHeight="1">
      <c r="A14" s="774"/>
      <c r="B14" s="341" t="s">
        <v>2102</v>
      </c>
      <c r="C14" s="93" t="s">
        <v>2103</v>
      </c>
      <c r="D14" s="336">
        <f t="shared" si="1"/>
        <v>354</v>
      </c>
      <c r="E14" s="338">
        <v>212</v>
      </c>
      <c r="F14" s="338">
        <v>142</v>
      </c>
      <c r="G14" s="340">
        <f t="shared" si="0"/>
        <v>40.112994350282491</v>
      </c>
      <c r="I14" s="267"/>
    </row>
    <row r="15" spans="1:9" ht="42" customHeight="1">
      <c r="A15" s="764"/>
      <c r="B15" s="341" t="s">
        <v>2104</v>
      </c>
      <c r="C15" s="342" t="s">
        <v>2103</v>
      </c>
      <c r="D15" s="336">
        <f t="shared" si="1"/>
        <v>236</v>
      </c>
      <c r="E15" s="338">
        <v>142</v>
      </c>
      <c r="F15" s="338">
        <v>94</v>
      </c>
      <c r="G15" s="340">
        <f t="shared" si="0"/>
        <v>39.83050847457627</v>
      </c>
      <c r="I15" s="267"/>
    </row>
    <row r="16" spans="1:9" ht="42" customHeight="1">
      <c r="A16" s="773" t="s">
        <v>2105</v>
      </c>
      <c r="B16" s="92" t="s">
        <v>2106</v>
      </c>
      <c r="C16" s="93" t="s">
        <v>2107</v>
      </c>
      <c r="D16" s="336">
        <f t="shared" si="1"/>
        <v>279</v>
      </c>
      <c r="E16" s="338">
        <v>180</v>
      </c>
      <c r="F16" s="338">
        <v>99</v>
      </c>
      <c r="G16" s="340">
        <f t="shared" si="0"/>
        <v>35.483870967741936</v>
      </c>
      <c r="I16" s="269">
        <v>5</v>
      </c>
    </row>
    <row r="17" spans="1:9" ht="42" customHeight="1">
      <c r="A17" s="774"/>
      <c r="B17" s="92" t="s">
        <v>2108</v>
      </c>
      <c r="C17" s="93" t="s">
        <v>2109</v>
      </c>
      <c r="D17" s="336">
        <f t="shared" si="1"/>
        <v>190</v>
      </c>
      <c r="E17" s="338">
        <v>80</v>
      </c>
      <c r="F17" s="338">
        <v>110</v>
      </c>
      <c r="G17" s="340">
        <f t="shared" si="0"/>
        <v>57.894736842105267</v>
      </c>
      <c r="I17" s="267">
        <v>5</v>
      </c>
    </row>
    <row r="18" spans="1:9" s="343" customFormat="1" ht="42" customHeight="1">
      <c r="A18" s="764"/>
      <c r="B18" s="65" t="s">
        <v>2110</v>
      </c>
      <c r="C18" s="93" t="s">
        <v>2111</v>
      </c>
      <c r="D18" s="336">
        <f t="shared" si="1"/>
        <v>151</v>
      </c>
      <c r="E18" s="338">
        <v>85</v>
      </c>
      <c r="F18" s="338">
        <v>66</v>
      </c>
      <c r="G18" s="340">
        <f t="shared" si="0"/>
        <v>43.70860927152318</v>
      </c>
      <c r="I18" s="290">
        <v>1</v>
      </c>
    </row>
    <row r="19" spans="1:9" ht="42" customHeight="1">
      <c r="A19" s="773" t="s">
        <v>2112</v>
      </c>
      <c r="B19" s="92" t="s">
        <v>2113</v>
      </c>
      <c r="C19" s="342" t="s">
        <v>2114</v>
      </c>
      <c r="D19" s="336">
        <f t="shared" si="1"/>
        <v>67</v>
      </c>
      <c r="E19" s="338">
        <v>31</v>
      </c>
      <c r="F19" s="338">
        <v>36</v>
      </c>
      <c r="G19" s="340">
        <f t="shared" si="0"/>
        <v>53.731343283582092</v>
      </c>
      <c r="I19" s="278">
        <v>1</v>
      </c>
    </row>
    <row r="20" spans="1:9" ht="42" customHeight="1">
      <c r="A20" s="774"/>
      <c r="B20" s="92" t="s">
        <v>2115</v>
      </c>
      <c r="C20" s="93" t="s">
        <v>1537</v>
      </c>
      <c r="D20" s="336">
        <f t="shared" si="1"/>
        <v>154</v>
      </c>
      <c r="E20" s="338">
        <v>90</v>
      </c>
      <c r="F20" s="338">
        <v>64</v>
      </c>
      <c r="G20" s="340">
        <f t="shared" si="0"/>
        <v>41.558441558441558</v>
      </c>
      <c r="I20" s="290">
        <v>1</v>
      </c>
    </row>
    <row r="21" spans="1:9" ht="42" customHeight="1">
      <c r="A21" s="774"/>
      <c r="B21" s="341" t="s">
        <v>2116</v>
      </c>
      <c r="C21" s="342" t="s">
        <v>2117</v>
      </c>
      <c r="D21" s="336">
        <f t="shared" si="1"/>
        <v>183</v>
      </c>
      <c r="E21" s="338">
        <v>70</v>
      </c>
      <c r="F21" s="338">
        <v>113</v>
      </c>
      <c r="G21" s="340">
        <f t="shared" si="0"/>
        <v>61.748633879781423</v>
      </c>
      <c r="I21" s="267">
        <v>1</v>
      </c>
    </row>
    <row r="22" spans="1:9" ht="42" customHeight="1">
      <c r="A22" s="774"/>
      <c r="B22" s="344" t="s">
        <v>2118</v>
      </c>
      <c r="C22" s="345" t="s">
        <v>2119</v>
      </c>
      <c r="D22" s="336">
        <f t="shared" si="1"/>
        <v>102</v>
      </c>
      <c r="E22" s="338">
        <v>51</v>
      </c>
      <c r="F22" s="338">
        <v>51</v>
      </c>
      <c r="G22" s="340">
        <f t="shared" si="0"/>
        <v>50</v>
      </c>
      <c r="I22" s="278">
        <v>1</v>
      </c>
    </row>
    <row r="23" spans="1:9" ht="42" customHeight="1">
      <c r="A23" s="774"/>
      <c r="B23" s="92" t="s">
        <v>2120</v>
      </c>
      <c r="C23" s="93" t="s">
        <v>2121</v>
      </c>
      <c r="D23" s="346">
        <f t="shared" si="1"/>
        <v>469</v>
      </c>
      <c r="E23" s="346">
        <v>260</v>
      </c>
      <c r="F23" s="346">
        <v>209</v>
      </c>
      <c r="G23" s="347">
        <f t="shared" si="0"/>
        <v>44.562899786780385</v>
      </c>
      <c r="I23" s="264">
        <v>4</v>
      </c>
    </row>
    <row r="24" spans="1:9" ht="42" customHeight="1">
      <c r="A24" s="774"/>
      <c r="B24" s="341" t="s">
        <v>2122</v>
      </c>
      <c r="C24" s="342" t="s">
        <v>1666</v>
      </c>
      <c r="D24" s="346">
        <f t="shared" si="1"/>
        <v>271</v>
      </c>
      <c r="E24" s="346">
        <v>153</v>
      </c>
      <c r="F24" s="346">
        <v>118</v>
      </c>
      <c r="G24" s="347">
        <f t="shared" si="0"/>
        <v>43.542435424354245</v>
      </c>
      <c r="I24" s="264">
        <v>4</v>
      </c>
    </row>
    <row r="25" spans="1:9" ht="42" customHeight="1">
      <c r="A25" s="774"/>
      <c r="B25" s="92" t="s">
        <v>2123</v>
      </c>
      <c r="C25" s="93" t="s">
        <v>1699</v>
      </c>
      <c r="D25" s="336">
        <f t="shared" si="1"/>
        <v>96</v>
      </c>
      <c r="E25" s="338">
        <v>44</v>
      </c>
      <c r="F25" s="338">
        <v>52</v>
      </c>
      <c r="G25" s="340">
        <f t="shared" si="0"/>
        <v>54.166666666666664</v>
      </c>
      <c r="I25" s="267">
        <v>1</v>
      </c>
    </row>
    <row r="26" spans="1:9" ht="42" customHeight="1">
      <c r="A26" s="774"/>
      <c r="B26" s="344" t="s">
        <v>2124</v>
      </c>
      <c r="C26" s="342" t="s">
        <v>1699</v>
      </c>
      <c r="D26" s="348">
        <f t="shared" si="1"/>
        <v>103</v>
      </c>
      <c r="E26" s="346">
        <v>45</v>
      </c>
      <c r="F26" s="346">
        <v>58</v>
      </c>
      <c r="G26" s="347">
        <f t="shared" si="0"/>
        <v>56.310679611650485</v>
      </c>
      <c r="I26" s="264">
        <v>4</v>
      </c>
    </row>
    <row r="27" spans="1:9" ht="42" customHeight="1">
      <c r="A27" s="774"/>
      <c r="B27" s="92" t="s">
        <v>2125</v>
      </c>
      <c r="C27" s="93" t="s">
        <v>2126</v>
      </c>
      <c r="D27" s="346">
        <f t="shared" si="1"/>
        <v>59</v>
      </c>
      <c r="E27" s="346">
        <v>32</v>
      </c>
      <c r="F27" s="346">
        <v>27</v>
      </c>
      <c r="G27" s="347">
        <f t="shared" si="0"/>
        <v>45.762711864406782</v>
      </c>
      <c r="I27" s="264">
        <v>4</v>
      </c>
    </row>
    <row r="28" spans="1:9" ht="42" customHeight="1">
      <c r="A28" s="774"/>
      <c r="B28" s="344" t="s">
        <v>2127</v>
      </c>
      <c r="C28" s="342" t="s">
        <v>2128</v>
      </c>
      <c r="D28" s="336">
        <f t="shared" si="1"/>
        <v>33</v>
      </c>
      <c r="E28" s="338">
        <v>4</v>
      </c>
      <c r="F28" s="338">
        <v>29</v>
      </c>
      <c r="G28" s="340">
        <f t="shared" si="0"/>
        <v>87.878787878787875</v>
      </c>
      <c r="I28" s="278">
        <v>1</v>
      </c>
    </row>
    <row r="29" spans="1:9" ht="42" customHeight="1">
      <c r="A29" s="774"/>
      <c r="B29" s="92" t="s">
        <v>2129</v>
      </c>
      <c r="C29" s="93" t="s">
        <v>2130</v>
      </c>
      <c r="D29" s="336">
        <f t="shared" si="1"/>
        <v>51</v>
      </c>
      <c r="E29" s="338">
        <v>28</v>
      </c>
      <c r="F29" s="338">
        <v>23</v>
      </c>
      <c r="G29" s="340">
        <f t="shared" si="0"/>
        <v>45.098039215686278</v>
      </c>
      <c r="I29" s="290">
        <v>1</v>
      </c>
    </row>
    <row r="30" spans="1:9" ht="42" customHeight="1">
      <c r="A30" s="774"/>
      <c r="B30" s="341" t="s">
        <v>2131</v>
      </c>
      <c r="C30" s="342" t="s">
        <v>1757</v>
      </c>
      <c r="D30" s="336">
        <f t="shared" si="1"/>
        <v>310</v>
      </c>
      <c r="E30" s="338">
        <v>187</v>
      </c>
      <c r="F30" s="338">
        <v>123</v>
      </c>
      <c r="G30" s="340">
        <f t="shared" si="0"/>
        <v>39.677419354838712</v>
      </c>
      <c r="I30" s="290">
        <v>1</v>
      </c>
    </row>
    <row r="31" spans="1:9" ht="42" customHeight="1">
      <c r="A31" s="774"/>
      <c r="B31" s="341" t="s">
        <v>2132</v>
      </c>
      <c r="C31" s="349" t="s">
        <v>181</v>
      </c>
      <c r="D31" s="336">
        <f t="shared" si="1"/>
        <v>40</v>
      </c>
      <c r="E31" s="338">
        <v>25</v>
      </c>
      <c r="F31" s="338">
        <v>15</v>
      </c>
      <c r="G31" s="340">
        <f t="shared" si="0"/>
        <v>37.5</v>
      </c>
      <c r="I31" s="290">
        <v>1</v>
      </c>
    </row>
    <row r="32" spans="1:9" ht="42" customHeight="1">
      <c r="A32" s="764"/>
      <c r="B32" s="341" t="s">
        <v>2133</v>
      </c>
      <c r="C32" s="342" t="s">
        <v>485</v>
      </c>
      <c r="D32" s="350">
        <f t="shared" si="1"/>
        <v>64</v>
      </c>
      <c r="E32" s="351">
        <v>34</v>
      </c>
      <c r="F32" s="351">
        <v>30</v>
      </c>
      <c r="G32" s="352">
        <f t="shared" si="0"/>
        <v>46.875</v>
      </c>
      <c r="I32" s="290">
        <v>1</v>
      </c>
    </row>
    <row r="33" spans="1:9" ht="42" customHeight="1">
      <c r="A33" s="773" t="s">
        <v>2112</v>
      </c>
      <c r="B33" s="309" t="s">
        <v>2134</v>
      </c>
      <c r="C33" s="353" t="s">
        <v>2135</v>
      </c>
      <c r="D33" s="354">
        <f t="shared" si="1"/>
        <v>66</v>
      </c>
      <c r="E33" s="337">
        <v>45</v>
      </c>
      <c r="F33" s="337">
        <v>21</v>
      </c>
      <c r="G33" s="355">
        <f t="shared" si="0"/>
        <v>31.818181818181817</v>
      </c>
      <c r="I33" s="290">
        <v>1</v>
      </c>
    </row>
    <row r="34" spans="1:9" ht="42" customHeight="1">
      <c r="A34" s="774"/>
      <c r="B34" s="309" t="s">
        <v>2136</v>
      </c>
      <c r="C34" s="356" t="s">
        <v>2137</v>
      </c>
      <c r="D34" s="336">
        <f t="shared" si="1"/>
        <v>80</v>
      </c>
      <c r="E34" s="338">
        <v>0</v>
      </c>
      <c r="F34" s="338">
        <v>80</v>
      </c>
      <c r="G34" s="340">
        <f t="shared" si="0"/>
        <v>100</v>
      </c>
      <c r="I34" s="290">
        <v>1</v>
      </c>
    </row>
    <row r="35" spans="1:9" ht="42" customHeight="1">
      <c r="A35" s="774"/>
      <c r="B35" s="318" t="s">
        <v>2138</v>
      </c>
      <c r="C35" s="356" t="s">
        <v>2139</v>
      </c>
      <c r="D35" s="336">
        <f t="shared" si="1"/>
        <v>116</v>
      </c>
      <c r="E35" s="338">
        <v>52</v>
      </c>
      <c r="F35" s="338">
        <v>64</v>
      </c>
      <c r="G35" s="340">
        <f t="shared" si="0"/>
        <v>55.172413793103445</v>
      </c>
      <c r="H35" s="274"/>
      <c r="I35" s="290">
        <v>1</v>
      </c>
    </row>
    <row r="36" spans="1:9" ht="42" customHeight="1">
      <c r="A36" s="774"/>
      <c r="B36" s="92" t="s">
        <v>2140</v>
      </c>
      <c r="C36" s="93" t="s">
        <v>2141</v>
      </c>
      <c r="D36" s="336">
        <f t="shared" si="1"/>
        <v>54</v>
      </c>
      <c r="E36" s="338">
        <v>22</v>
      </c>
      <c r="F36" s="338">
        <v>32</v>
      </c>
      <c r="G36" s="340">
        <f t="shared" si="0"/>
        <v>59.259259259259252</v>
      </c>
      <c r="H36" s="274"/>
      <c r="I36" s="290">
        <v>1</v>
      </c>
    </row>
    <row r="37" spans="1:9" ht="42" customHeight="1">
      <c r="A37" s="774"/>
      <c r="B37" s="318" t="s">
        <v>2142</v>
      </c>
      <c r="C37" s="342" t="s">
        <v>2143</v>
      </c>
      <c r="D37" s="336">
        <f t="shared" si="1"/>
        <v>47</v>
      </c>
      <c r="E37" s="338">
        <v>23</v>
      </c>
      <c r="F37" s="338">
        <v>24</v>
      </c>
      <c r="G37" s="340">
        <f t="shared" si="0"/>
        <v>51.063829787234042</v>
      </c>
      <c r="I37" s="290">
        <v>1</v>
      </c>
    </row>
    <row r="38" spans="1:9" ht="42" customHeight="1">
      <c r="A38" s="774"/>
      <c r="B38" s="92" t="s">
        <v>2144</v>
      </c>
      <c r="C38" s="93" t="s">
        <v>2145</v>
      </c>
      <c r="D38" s="336">
        <f t="shared" si="1"/>
        <v>262</v>
      </c>
      <c r="E38" s="338">
        <v>183</v>
      </c>
      <c r="F38" s="338">
        <v>79</v>
      </c>
      <c r="G38" s="340">
        <f t="shared" si="0"/>
        <v>30.152671755725191</v>
      </c>
      <c r="I38" s="290">
        <v>1</v>
      </c>
    </row>
    <row r="39" spans="1:9" ht="42" customHeight="1">
      <c r="A39" s="774"/>
      <c r="B39" s="357" t="s">
        <v>2146</v>
      </c>
      <c r="C39" s="358" t="s">
        <v>2147</v>
      </c>
      <c r="D39" s="336">
        <f t="shared" si="1"/>
        <v>79</v>
      </c>
      <c r="E39" s="338">
        <v>40</v>
      </c>
      <c r="F39" s="338">
        <v>39</v>
      </c>
      <c r="G39" s="340">
        <f t="shared" si="0"/>
        <v>49.367088607594937</v>
      </c>
      <c r="I39" s="290">
        <v>1</v>
      </c>
    </row>
    <row r="40" spans="1:9" ht="42" customHeight="1">
      <c r="A40" s="774"/>
      <c r="B40" s="92" t="s">
        <v>2148</v>
      </c>
      <c r="C40" s="93" t="s">
        <v>2149</v>
      </c>
      <c r="D40" s="336">
        <f t="shared" si="1"/>
        <v>61</v>
      </c>
      <c r="E40" s="338">
        <v>19</v>
      </c>
      <c r="F40" s="338">
        <v>42</v>
      </c>
      <c r="G40" s="340">
        <f t="shared" si="0"/>
        <v>68.852459016393439</v>
      </c>
      <c r="I40" s="290">
        <v>1</v>
      </c>
    </row>
    <row r="41" spans="1:9" ht="42" customHeight="1">
      <c r="A41" s="774"/>
      <c r="B41" s="92" t="s">
        <v>2150</v>
      </c>
      <c r="C41" s="93" t="s">
        <v>2151</v>
      </c>
      <c r="D41" s="336">
        <f t="shared" si="1"/>
        <v>109</v>
      </c>
      <c r="E41" s="338">
        <v>73</v>
      </c>
      <c r="F41" s="338">
        <v>36</v>
      </c>
      <c r="G41" s="340">
        <f t="shared" si="0"/>
        <v>33.027522935779821</v>
      </c>
      <c r="I41" s="290">
        <v>1</v>
      </c>
    </row>
    <row r="42" spans="1:9" ht="42" customHeight="1">
      <c r="A42" s="774"/>
      <c r="B42" s="359" t="s">
        <v>2152</v>
      </c>
      <c r="C42" s="342" t="s">
        <v>2153</v>
      </c>
      <c r="D42" s="336">
        <f t="shared" si="1"/>
        <v>86</v>
      </c>
      <c r="E42" s="338">
        <v>33</v>
      </c>
      <c r="F42" s="338">
        <v>53</v>
      </c>
      <c r="G42" s="340">
        <f t="shared" si="0"/>
        <v>61.627906976744185</v>
      </c>
      <c r="I42" s="290">
        <v>1</v>
      </c>
    </row>
    <row r="43" spans="1:9" ht="42" customHeight="1">
      <c r="A43" s="774"/>
      <c r="B43" s="360" t="s">
        <v>2154</v>
      </c>
      <c r="C43" s="361" t="s">
        <v>2155</v>
      </c>
      <c r="D43" s="336">
        <f t="shared" si="1"/>
        <v>123</v>
      </c>
      <c r="E43" s="338">
        <v>40</v>
      </c>
      <c r="F43" s="338">
        <v>83</v>
      </c>
      <c r="G43" s="340">
        <f t="shared" si="0"/>
        <v>67.479674796747972</v>
      </c>
      <c r="I43" s="290">
        <v>1</v>
      </c>
    </row>
    <row r="44" spans="1:9" ht="42" customHeight="1">
      <c r="A44" s="774"/>
      <c r="B44" s="92" t="s">
        <v>2156</v>
      </c>
      <c r="C44" s="93" t="s">
        <v>2157</v>
      </c>
      <c r="D44" s="336">
        <f t="shared" si="1"/>
        <v>127</v>
      </c>
      <c r="E44" s="338">
        <v>74</v>
      </c>
      <c r="F44" s="338">
        <v>53</v>
      </c>
      <c r="G44" s="340">
        <f t="shared" si="0"/>
        <v>41.732283464566926</v>
      </c>
      <c r="I44" s="290"/>
    </row>
    <row r="45" spans="1:9" ht="42" customHeight="1">
      <c r="A45" s="764"/>
      <c r="B45" s="359" t="s">
        <v>2158</v>
      </c>
      <c r="C45" s="362" t="s">
        <v>2159</v>
      </c>
      <c r="D45" s="336">
        <f t="shared" si="1"/>
        <v>81</v>
      </c>
      <c r="E45" s="338">
        <v>46</v>
      </c>
      <c r="F45" s="338">
        <v>35</v>
      </c>
      <c r="G45" s="340">
        <f t="shared" si="0"/>
        <v>43.209876543209873</v>
      </c>
      <c r="I45" s="290"/>
    </row>
    <row r="46" spans="1:9" ht="42" customHeight="1">
      <c r="A46" s="773" t="s">
        <v>2160</v>
      </c>
      <c r="B46" s="309" t="s">
        <v>2161</v>
      </c>
      <c r="C46" s="353">
        <v>42013</v>
      </c>
      <c r="D46" s="336">
        <f t="shared" si="1"/>
        <v>78</v>
      </c>
      <c r="E46" s="338">
        <v>29</v>
      </c>
      <c r="F46" s="338">
        <v>49</v>
      </c>
      <c r="G46" s="340">
        <f t="shared" si="0"/>
        <v>62.820512820512818</v>
      </c>
      <c r="I46" s="290">
        <v>1</v>
      </c>
    </row>
    <row r="47" spans="1:9" ht="42" customHeight="1">
      <c r="A47" s="774"/>
      <c r="B47" s="92" t="s">
        <v>2162</v>
      </c>
      <c r="C47" s="363" t="s">
        <v>2163</v>
      </c>
      <c r="D47" s="336">
        <f t="shared" si="1"/>
        <v>498</v>
      </c>
      <c r="E47" s="338">
        <v>261</v>
      </c>
      <c r="F47" s="338">
        <v>237</v>
      </c>
      <c r="G47" s="340">
        <f t="shared" si="0"/>
        <v>47.590361445783131</v>
      </c>
      <c r="I47" s="264">
        <v>2</v>
      </c>
    </row>
    <row r="48" spans="1:9" ht="42" customHeight="1">
      <c r="A48" s="774"/>
      <c r="B48" s="92" t="s">
        <v>2164</v>
      </c>
      <c r="C48" s="363">
        <v>42236</v>
      </c>
      <c r="D48" s="348">
        <f t="shared" si="1"/>
        <v>59</v>
      </c>
      <c r="E48" s="338">
        <v>10</v>
      </c>
      <c r="F48" s="338">
        <v>49</v>
      </c>
      <c r="G48" s="340">
        <f t="shared" si="0"/>
        <v>83.050847457627114</v>
      </c>
      <c r="I48" s="264">
        <v>2</v>
      </c>
    </row>
    <row r="49" spans="1:9" ht="42" customHeight="1">
      <c r="A49" s="764"/>
      <c r="B49" s="92" t="s">
        <v>2165</v>
      </c>
      <c r="C49" s="364" t="s">
        <v>2166</v>
      </c>
      <c r="D49" s="348">
        <f t="shared" si="1"/>
        <v>65</v>
      </c>
      <c r="E49" s="338">
        <v>21</v>
      </c>
      <c r="F49" s="338">
        <v>44</v>
      </c>
      <c r="G49" s="340">
        <f t="shared" si="0"/>
        <v>67.692307692307693</v>
      </c>
    </row>
    <row r="50" spans="1:9" ht="42" customHeight="1">
      <c r="A50" s="773" t="s">
        <v>2167</v>
      </c>
      <c r="B50" s="92" t="s">
        <v>2168</v>
      </c>
      <c r="C50" s="93" t="s">
        <v>2169</v>
      </c>
      <c r="D50" s="336">
        <f t="shared" si="1"/>
        <v>80</v>
      </c>
      <c r="E50" s="338">
        <v>41</v>
      </c>
      <c r="F50" s="338">
        <v>39</v>
      </c>
      <c r="G50" s="340">
        <f t="shared" si="0"/>
        <v>48.75</v>
      </c>
      <c r="I50" s="267">
        <v>1</v>
      </c>
    </row>
    <row r="51" spans="1:9" ht="42" customHeight="1">
      <c r="A51" s="774"/>
      <c r="B51" s="92" t="s">
        <v>2170</v>
      </c>
      <c r="C51" s="93" t="s">
        <v>2171</v>
      </c>
      <c r="D51" s="348">
        <f t="shared" si="1"/>
        <v>40</v>
      </c>
      <c r="E51" s="338">
        <v>24</v>
      </c>
      <c r="F51" s="338">
        <v>16</v>
      </c>
      <c r="G51" s="340">
        <f t="shared" si="0"/>
        <v>40</v>
      </c>
      <c r="I51" s="264">
        <v>1</v>
      </c>
    </row>
    <row r="52" spans="1:9" ht="42" customHeight="1">
      <c r="A52" s="774"/>
      <c r="B52" s="92" t="s">
        <v>2172</v>
      </c>
      <c r="C52" s="93" t="s">
        <v>2173</v>
      </c>
      <c r="D52" s="348">
        <f t="shared" si="1"/>
        <v>30</v>
      </c>
      <c r="E52" s="338">
        <v>14</v>
      </c>
      <c r="F52" s="338">
        <v>16</v>
      </c>
      <c r="G52" s="340">
        <f t="shared" si="0"/>
        <v>53.333333333333336</v>
      </c>
      <c r="I52" s="264">
        <v>1</v>
      </c>
    </row>
    <row r="53" spans="1:9" ht="42" customHeight="1">
      <c r="A53" s="774"/>
      <c r="B53" s="92" t="s">
        <v>2174</v>
      </c>
      <c r="C53" s="93" t="s">
        <v>2175</v>
      </c>
      <c r="D53" s="348">
        <f t="shared" si="1"/>
        <v>25</v>
      </c>
      <c r="E53" s="338">
        <v>15</v>
      </c>
      <c r="F53" s="338">
        <v>10</v>
      </c>
      <c r="G53" s="340">
        <f t="shared" si="0"/>
        <v>40</v>
      </c>
    </row>
    <row r="54" spans="1:9" ht="42" customHeight="1">
      <c r="A54" s="774"/>
      <c r="B54" s="92" t="s">
        <v>2176</v>
      </c>
      <c r="C54" s="93" t="s">
        <v>2177</v>
      </c>
      <c r="D54" s="348">
        <f t="shared" si="1"/>
        <v>69</v>
      </c>
      <c r="E54" s="338">
        <v>40</v>
      </c>
      <c r="F54" s="338">
        <v>29</v>
      </c>
      <c r="G54" s="340">
        <f t="shared" si="0"/>
        <v>42.028985507246375</v>
      </c>
    </row>
    <row r="55" spans="1:9" ht="42" customHeight="1">
      <c r="A55" s="774"/>
      <c r="B55" s="92" t="s">
        <v>2178</v>
      </c>
      <c r="C55" s="93" t="s">
        <v>2179</v>
      </c>
      <c r="D55" s="348">
        <f t="shared" si="1"/>
        <v>46</v>
      </c>
      <c r="E55" s="338">
        <v>26</v>
      </c>
      <c r="F55" s="338">
        <v>20</v>
      </c>
      <c r="G55" s="340">
        <f t="shared" si="0"/>
        <v>43.478260869565219</v>
      </c>
    </row>
    <row r="56" spans="1:9" ht="42" customHeight="1">
      <c r="A56" s="774"/>
      <c r="B56" s="92" t="s">
        <v>2180</v>
      </c>
      <c r="C56" s="93" t="s">
        <v>2181</v>
      </c>
      <c r="D56" s="348">
        <f t="shared" si="1"/>
        <v>52</v>
      </c>
      <c r="E56" s="338">
        <v>31</v>
      </c>
      <c r="F56" s="338">
        <v>21</v>
      </c>
      <c r="G56" s="340">
        <f t="shared" si="0"/>
        <v>40.384615384615387</v>
      </c>
    </row>
    <row r="57" spans="1:9" ht="42" customHeight="1">
      <c r="A57" s="774"/>
      <c r="B57" s="92" t="s">
        <v>2182</v>
      </c>
      <c r="C57" s="93" t="s">
        <v>2183</v>
      </c>
      <c r="D57" s="348">
        <f t="shared" si="1"/>
        <v>94</v>
      </c>
      <c r="E57" s="338">
        <v>50</v>
      </c>
      <c r="F57" s="338">
        <v>44</v>
      </c>
      <c r="G57" s="340">
        <f t="shared" si="0"/>
        <v>46.808510638297875</v>
      </c>
    </row>
    <row r="58" spans="1:9" ht="42" customHeight="1">
      <c r="A58" s="774"/>
      <c r="B58" s="275" t="s">
        <v>2184</v>
      </c>
      <c r="C58" s="93" t="s">
        <v>2185</v>
      </c>
      <c r="D58" s="348">
        <f t="shared" si="1"/>
        <v>24</v>
      </c>
      <c r="E58" s="338">
        <v>12</v>
      </c>
      <c r="F58" s="338">
        <v>12</v>
      </c>
      <c r="G58" s="340">
        <f t="shared" si="0"/>
        <v>50</v>
      </c>
    </row>
    <row r="59" spans="1:9" ht="42" customHeight="1">
      <c r="A59" s="764"/>
      <c r="B59" s="275" t="s">
        <v>2186</v>
      </c>
      <c r="C59" s="93" t="s">
        <v>2187</v>
      </c>
      <c r="D59" s="365">
        <f t="shared" si="1"/>
        <v>20</v>
      </c>
      <c r="E59" s="351">
        <v>13</v>
      </c>
      <c r="F59" s="351">
        <v>7</v>
      </c>
      <c r="G59" s="352">
        <f t="shared" si="0"/>
        <v>35</v>
      </c>
    </row>
    <row r="60" spans="1:9" ht="42" customHeight="1">
      <c r="A60" s="773" t="s">
        <v>2188</v>
      </c>
      <c r="B60" s="318" t="s">
        <v>2189</v>
      </c>
      <c r="C60" s="356" t="s">
        <v>2190</v>
      </c>
      <c r="D60" s="348">
        <f t="shared" si="1"/>
        <v>139</v>
      </c>
      <c r="E60" s="338">
        <v>64</v>
      </c>
      <c r="F60" s="338">
        <v>75</v>
      </c>
      <c r="G60" s="340">
        <f t="shared" si="0"/>
        <v>53.956834532374096</v>
      </c>
    </row>
    <row r="61" spans="1:9" ht="42" customHeight="1">
      <c r="A61" s="774"/>
      <c r="B61" s="92" t="s">
        <v>2191</v>
      </c>
      <c r="C61" s="93" t="s">
        <v>2192</v>
      </c>
      <c r="D61" s="348">
        <f t="shared" si="1"/>
        <v>81</v>
      </c>
      <c r="E61" s="338">
        <v>45</v>
      </c>
      <c r="F61" s="338">
        <v>36</v>
      </c>
      <c r="G61" s="340">
        <f t="shared" si="0"/>
        <v>44.444444444444443</v>
      </c>
    </row>
    <row r="62" spans="1:9" ht="42" customHeight="1">
      <c r="A62" s="774"/>
      <c r="B62" s="92" t="s">
        <v>2193</v>
      </c>
      <c r="C62" s="93" t="s">
        <v>2194</v>
      </c>
      <c r="D62" s="348">
        <f t="shared" si="1"/>
        <v>17</v>
      </c>
      <c r="E62" s="338">
        <v>8</v>
      </c>
      <c r="F62" s="338">
        <v>9</v>
      </c>
      <c r="G62" s="340">
        <f t="shared" si="0"/>
        <v>52.941176470588239</v>
      </c>
    </row>
    <row r="63" spans="1:9" ht="42" customHeight="1">
      <c r="A63" s="774"/>
      <c r="B63" s="92" t="s">
        <v>2195</v>
      </c>
      <c r="C63" s="93" t="s">
        <v>2196</v>
      </c>
      <c r="D63" s="348">
        <f t="shared" si="1"/>
        <v>158</v>
      </c>
      <c r="E63" s="338">
        <v>79</v>
      </c>
      <c r="F63" s="338">
        <v>79</v>
      </c>
      <c r="G63" s="340">
        <f t="shared" si="0"/>
        <v>50</v>
      </c>
    </row>
    <row r="64" spans="1:9" ht="42" customHeight="1">
      <c r="A64" s="774"/>
      <c r="B64" s="92" t="s">
        <v>2197</v>
      </c>
      <c r="C64" s="93" t="s">
        <v>2198</v>
      </c>
      <c r="D64" s="348">
        <f t="shared" si="1"/>
        <v>2094</v>
      </c>
      <c r="E64" s="338">
        <v>1089</v>
      </c>
      <c r="F64" s="338">
        <v>1005</v>
      </c>
      <c r="G64" s="340">
        <f t="shared" si="0"/>
        <v>47.994269340974213</v>
      </c>
    </row>
    <row r="65" spans="1:9" ht="42" customHeight="1">
      <c r="A65" s="764"/>
      <c r="B65" s="366" t="s">
        <v>2199</v>
      </c>
      <c r="C65" s="342" t="s">
        <v>154</v>
      </c>
      <c r="D65" s="348">
        <f t="shared" si="1"/>
        <v>147</v>
      </c>
      <c r="E65" s="338">
        <v>66</v>
      </c>
      <c r="F65" s="338">
        <v>81</v>
      </c>
      <c r="G65" s="340">
        <f t="shared" si="0"/>
        <v>55.102040816326522</v>
      </c>
    </row>
    <row r="66" spans="1:9" ht="42" customHeight="1">
      <c r="A66" s="773" t="s">
        <v>2200</v>
      </c>
      <c r="B66" s="309" t="s">
        <v>2201</v>
      </c>
      <c r="C66" s="363" t="s">
        <v>2202</v>
      </c>
      <c r="D66" s="348">
        <f t="shared" si="1"/>
        <v>98</v>
      </c>
      <c r="E66" s="346">
        <v>70</v>
      </c>
      <c r="F66" s="346">
        <v>28</v>
      </c>
      <c r="G66" s="340">
        <f t="shared" si="0"/>
        <v>28.571428571428569</v>
      </c>
      <c r="I66" s="264">
        <v>1</v>
      </c>
    </row>
    <row r="67" spans="1:9" ht="42" customHeight="1">
      <c r="A67" s="774"/>
      <c r="B67" s="92" t="s">
        <v>2203</v>
      </c>
      <c r="C67" s="93" t="s">
        <v>2204</v>
      </c>
      <c r="D67" s="348">
        <f t="shared" si="1"/>
        <v>267</v>
      </c>
      <c r="E67" s="346">
        <v>146</v>
      </c>
      <c r="F67" s="346">
        <v>121</v>
      </c>
      <c r="G67" s="340">
        <f t="shared" si="0"/>
        <v>45.31835205992509</v>
      </c>
      <c r="I67" s="264">
        <v>1</v>
      </c>
    </row>
    <row r="68" spans="1:9" ht="42" customHeight="1">
      <c r="A68" s="764"/>
      <c r="B68" s="92" t="s">
        <v>2205</v>
      </c>
      <c r="C68" s="363">
        <v>42712</v>
      </c>
      <c r="D68" s="348">
        <f t="shared" si="1"/>
        <v>83</v>
      </c>
      <c r="E68" s="346">
        <v>46</v>
      </c>
      <c r="F68" s="346">
        <v>37</v>
      </c>
      <c r="G68" s="340">
        <f t="shared" si="0"/>
        <v>44.578313253012048</v>
      </c>
    </row>
    <row r="69" spans="1:9" ht="42" customHeight="1">
      <c r="A69" s="773" t="s">
        <v>2206</v>
      </c>
      <c r="B69" s="309" t="s">
        <v>2207</v>
      </c>
      <c r="C69" s="367" t="s">
        <v>2208</v>
      </c>
      <c r="D69" s="348">
        <f t="shared" si="1"/>
        <v>274</v>
      </c>
      <c r="E69" s="346">
        <v>153</v>
      </c>
      <c r="F69" s="346">
        <v>121</v>
      </c>
      <c r="G69" s="340">
        <f t="shared" si="0"/>
        <v>44.160583941605843</v>
      </c>
      <c r="I69" s="278">
        <v>4</v>
      </c>
    </row>
    <row r="70" spans="1:9" ht="42" customHeight="1">
      <c r="A70" s="774"/>
      <c r="B70" s="309" t="s">
        <v>2209</v>
      </c>
      <c r="C70" s="367" t="s">
        <v>2208</v>
      </c>
      <c r="D70" s="346">
        <f t="shared" si="1"/>
        <v>321</v>
      </c>
      <c r="E70" s="346">
        <v>181</v>
      </c>
      <c r="F70" s="346">
        <v>140</v>
      </c>
      <c r="G70" s="340">
        <f t="shared" si="0"/>
        <v>43.613707165109034</v>
      </c>
      <c r="H70" s="274"/>
      <c r="I70" s="290">
        <v>4</v>
      </c>
    </row>
    <row r="71" spans="1:9" ht="42" customHeight="1">
      <c r="A71" s="774"/>
      <c r="B71" s="92" t="s">
        <v>2210</v>
      </c>
      <c r="C71" s="342" t="s">
        <v>243</v>
      </c>
      <c r="D71" s="346">
        <f t="shared" si="1"/>
        <v>41</v>
      </c>
      <c r="E71" s="346">
        <v>16</v>
      </c>
      <c r="F71" s="346">
        <v>25</v>
      </c>
      <c r="G71" s="340">
        <f t="shared" ref="G71:G134" si="2">F71/$D71*100</f>
        <v>60.975609756097562</v>
      </c>
      <c r="H71" s="274"/>
      <c r="I71" s="290">
        <v>4</v>
      </c>
    </row>
    <row r="72" spans="1:9" ht="42" customHeight="1">
      <c r="A72" s="774"/>
      <c r="B72" s="92" t="s">
        <v>2211</v>
      </c>
      <c r="C72" s="342" t="s">
        <v>2212</v>
      </c>
      <c r="D72" s="346">
        <f t="shared" ref="D72:D135" si="3">E72+F72</f>
        <v>159</v>
      </c>
      <c r="E72" s="346">
        <v>77</v>
      </c>
      <c r="F72" s="346">
        <v>82</v>
      </c>
      <c r="G72" s="340">
        <f t="shared" si="2"/>
        <v>51.572327044025158</v>
      </c>
      <c r="H72" s="274"/>
      <c r="I72" s="290"/>
    </row>
    <row r="73" spans="1:9" ht="42" customHeight="1">
      <c r="A73" s="774"/>
      <c r="B73" s="92" t="s">
        <v>2213</v>
      </c>
      <c r="C73" s="342" t="s">
        <v>46</v>
      </c>
      <c r="D73" s="346">
        <f t="shared" si="3"/>
        <v>42</v>
      </c>
      <c r="E73" s="346">
        <v>22</v>
      </c>
      <c r="F73" s="346">
        <v>20</v>
      </c>
      <c r="G73" s="340">
        <f t="shared" si="2"/>
        <v>47.619047619047613</v>
      </c>
      <c r="H73" s="274"/>
      <c r="I73" s="290"/>
    </row>
    <row r="74" spans="1:9" ht="42" customHeight="1">
      <c r="A74" s="774"/>
      <c r="B74" s="92" t="s">
        <v>2214</v>
      </c>
      <c r="C74" s="342" t="s">
        <v>2215</v>
      </c>
      <c r="D74" s="348">
        <f t="shared" si="3"/>
        <v>54</v>
      </c>
      <c r="E74" s="346">
        <v>35</v>
      </c>
      <c r="F74" s="346">
        <v>19</v>
      </c>
      <c r="G74" s="340">
        <f t="shared" si="2"/>
        <v>35.185185185185183</v>
      </c>
      <c r="H74" s="274"/>
      <c r="I74" s="267">
        <v>4</v>
      </c>
    </row>
    <row r="75" spans="1:9" ht="42" customHeight="1">
      <c r="A75" s="764"/>
      <c r="B75" s="368" t="s">
        <v>2216</v>
      </c>
      <c r="C75" s="369" t="s">
        <v>2217</v>
      </c>
      <c r="D75" s="348">
        <f t="shared" si="3"/>
        <v>160</v>
      </c>
      <c r="E75" s="346">
        <v>90</v>
      </c>
      <c r="F75" s="346">
        <v>70</v>
      </c>
      <c r="G75" s="340">
        <f t="shared" si="2"/>
        <v>43.75</v>
      </c>
      <c r="H75" s="274"/>
      <c r="I75" s="290"/>
    </row>
    <row r="76" spans="1:9" ht="42" customHeight="1">
      <c r="A76" s="773" t="s">
        <v>1445</v>
      </c>
      <c r="B76" s="92" t="s">
        <v>2218</v>
      </c>
      <c r="C76" s="93" t="s">
        <v>2219</v>
      </c>
      <c r="D76" s="261">
        <f t="shared" si="3"/>
        <v>156</v>
      </c>
      <c r="E76" s="261">
        <v>62</v>
      </c>
      <c r="F76" s="261">
        <v>94</v>
      </c>
      <c r="G76" s="340">
        <f t="shared" si="2"/>
        <v>60.256410256410255</v>
      </c>
      <c r="H76" s="274"/>
      <c r="I76" s="278">
        <v>1</v>
      </c>
    </row>
    <row r="77" spans="1:9" ht="42" customHeight="1">
      <c r="A77" s="774"/>
      <c r="B77" s="92" t="s">
        <v>2220</v>
      </c>
      <c r="C77" s="93" t="s">
        <v>2221</v>
      </c>
      <c r="D77" s="261">
        <f t="shared" si="3"/>
        <v>95</v>
      </c>
      <c r="E77" s="261">
        <v>37</v>
      </c>
      <c r="F77" s="261">
        <v>58</v>
      </c>
      <c r="G77" s="340">
        <f t="shared" si="2"/>
        <v>61.05263157894737</v>
      </c>
      <c r="H77" s="274"/>
      <c r="I77" s="267">
        <v>1</v>
      </c>
    </row>
    <row r="78" spans="1:9" ht="42" customHeight="1">
      <c r="A78" s="774"/>
      <c r="B78" s="92" t="s">
        <v>2222</v>
      </c>
      <c r="C78" s="93" t="s">
        <v>2223</v>
      </c>
      <c r="D78" s="261">
        <f t="shared" si="3"/>
        <v>183</v>
      </c>
      <c r="E78" s="261">
        <v>58</v>
      </c>
      <c r="F78" s="261">
        <v>125</v>
      </c>
      <c r="G78" s="340">
        <f t="shared" si="2"/>
        <v>68.30601092896174</v>
      </c>
      <c r="H78" s="274"/>
      <c r="I78" s="267"/>
    </row>
    <row r="79" spans="1:9" ht="42" customHeight="1">
      <c r="A79" s="764"/>
      <c r="B79" s="92" t="s">
        <v>2224</v>
      </c>
      <c r="C79" s="93" t="s">
        <v>2225</v>
      </c>
      <c r="D79" s="261">
        <f t="shared" si="3"/>
        <v>432</v>
      </c>
      <c r="E79" s="346">
        <v>156</v>
      </c>
      <c r="F79" s="346">
        <v>276</v>
      </c>
      <c r="G79" s="340">
        <f t="shared" si="2"/>
        <v>63.888888888888886</v>
      </c>
      <c r="H79" s="274"/>
      <c r="I79" s="267">
        <v>4</v>
      </c>
    </row>
    <row r="80" spans="1:9" ht="42" customHeight="1">
      <c r="A80" s="774" t="s">
        <v>2226</v>
      </c>
      <c r="B80" s="92" t="s">
        <v>2227</v>
      </c>
      <c r="C80" s="93" t="s">
        <v>2228</v>
      </c>
      <c r="D80" s="261">
        <f t="shared" si="3"/>
        <v>176</v>
      </c>
      <c r="E80" s="346">
        <v>61</v>
      </c>
      <c r="F80" s="346">
        <v>115</v>
      </c>
      <c r="G80" s="340">
        <f t="shared" si="2"/>
        <v>65.340909090909093</v>
      </c>
      <c r="H80" s="274"/>
      <c r="I80" s="290"/>
    </row>
    <row r="81" spans="1:10" ht="42" customHeight="1">
      <c r="A81" s="764"/>
      <c r="B81" s="92" t="s">
        <v>2229</v>
      </c>
      <c r="C81" s="93" t="s">
        <v>2230</v>
      </c>
      <c r="D81" s="261">
        <f t="shared" si="3"/>
        <v>122</v>
      </c>
      <c r="E81" s="346">
        <v>52</v>
      </c>
      <c r="F81" s="346">
        <v>70</v>
      </c>
      <c r="G81" s="340">
        <f t="shared" si="2"/>
        <v>57.377049180327866</v>
      </c>
      <c r="H81" s="274"/>
      <c r="I81" s="290"/>
    </row>
    <row r="82" spans="1:10" ht="42" customHeight="1">
      <c r="A82" s="894" t="s">
        <v>2231</v>
      </c>
      <c r="B82" s="92" t="s">
        <v>2232</v>
      </c>
      <c r="C82" s="370" t="s">
        <v>87</v>
      </c>
      <c r="D82" s="346">
        <f t="shared" si="3"/>
        <v>1641</v>
      </c>
      <c r="E82" s="346">
        <v>789</v>
      </c>
      <c r="F82" s="346">
        <v>852</v>
      </c>
      <c r="G82" s="340">
        <f t="shared" si="2"/>
        <v>51.919561243144422</v>
      </c>
      <c r="H82" s="282"/>
      <c r="I82" s="290"/>
      <c r="J82" s="282"/>
    </row>
    <row r="83" spans="1:10" ht="42" customHeight="1">
      <c r="A83" s="895"/>
      <c r="B83" s="92" t="s">
        <v>2233</v>
      </c>
      <c r="C83" s="370" t="s">
        <v>87</v>
      </c>
      <c r="D83" s="346">
        <f t="shared" si="3"/>
        <v>2031</v>
      </c>
      <c r="E83" s="346">
        <v>1068</v>
      </c>
      <c r="F83" s="346">
        <v>963</v>
      </c>
      <c r="G83" s="340">
        <f t="shared" si="2"/>
        <v>47.415066469719349</v>
      </c>
      <c r="H83" s="282"/>
      <c r="I83" s="290"/>
      <c r="J83" s="282"/>
    </row>
    <row r="84" spans="1:10" ht="42" customHeight="1">
      <c r="A84" s="895"/>
      <c r="B84" s="371" t="s">
        <v>2234</v>
      </c>
      <c r="C84" s="372" t="s">
        <v>2235</v>
      </c>
      <c r="D84" s="346">
        <f t="shared" si="3"/>
        <v>80</v>
      </c>
      <c r="E84" s="346">
        <v>56</v>
      </c>
      <c r="F84" s="346">
        <v>24</v>
      </c>
      <c r="G84" s="340">
        <f t="shared" si="2"/>
        <v>30</v>
      </c>
      <c r="H84" s="282"/>
      <c r="I84" s="313"/>
      <c r="J84" s="282"/>
    </row>
    <row r="85" spans="1:10" ht="42" customHeight="1">
      <c r="A85" s="895"/>
      <c r="B85" s="92" t="s">
        <v>2236</v>
      </c>
      <c r="C85" s="93" t="s">
        <v>2237</v>
      </c>
      <c r="D85" s="346">
        <f t="shared" si="3"/>
        <v>54</v>
      </c>
      <c r="E85" s="346">
        <v>32</v>
      </c>
      <c r="F85" s="346">
        <v>22</v>
      </c>
      <c r="G85" s="340">
        <f t="shared" si="2"/>
        <v>40.74074074074074</v>
      </c>
      <c r="H85" s="282"/>
      <c r="I85" s="314"/>
      <c r="J85" s="282"/>
    </row>
    <row r="86" spans="1:10" ht="42" customHeight="1">
      <c r="A86" s="897"/>
      <c r="B86" s="92" t="s">
        <v>2238</v>
      </c>
      <c r="C86" s="373" t="s">
        <v>2239</v>
      </c>
      <c r="D86" s="365">
        <f t="shared" si="3"/>
        <v>36</v>
      </c>
      <c r="E86" s="374">
        <v>8</v>
      </c>
      <c r="F86" s="374">
        <v>28</v>
      </c>
      <c r="G86" s="352">
        <f t="shared" si="2"/>
        <v>77.777777777777786</v>
      </c>
      <c r="H86" s="282"/>
      <c r="I86" s="314"/>
      <c r="J86" s="282"/>
    </row>
    <row r="87" spans="1:10" ht="114" customHeight="1">
      <c r="A87" s="894" t="s">
        <v>2231</v>
      </c>
      <c r="B87" s="92" t="s">
        <v>2240</v>
      </c>
      <c r="C87" s="373" t="s">
        <v>2241</v>
      </c>
      <c r="D87" s="375">
        <f t="shared" si="3"/>
        <v>17</v>
      </c>
      <c r="E87" s="376">
        <v>7</v>
      </c>
      <c r="F87" s="376">
        <v>10</v>
      </c>
      <c r="G87" s="355">
        <f t="shared" si="2"/>
        <v>58.82352941176471</v>
      </c>
      <c r="H87" s="282"/>
      <c r="I87" s="315"/>
      <c r="J87" s="282"/>
    </row>
    <row r="88" spans="1:10" ht="42" customHeight="1">
      <c r="A88" s="895"/>
      <c r="B88" s="92" t="s">
        <v>2242</v>
      </c>
      <c r="C88" s="93" t="s">
        <v>2243</v>
      </c>
      <c r="D88" s="348">
        <f t="shared" si="3"/>
        <v>28</v>
      </c>
      <c r="E88" s="346">
        <v>13</v>
      </c>
      <c r="F88" s="346">
        <v>15</v>
      </c>
      <c r="G88" s="340">
        <f t="shared" si="2"/>
        <v>53.571428571428569</v>
      </c>
      <c r="H88" s="282"/>
      <c r="I88" s="314"/>
      <c r="J88" s="282"/>
    </row>
    <row r="89" spans="1:10" ht="42" customHeight="1">
      <c r="A89" s="895"/>
      <c r="B89" s="92" t="s">
        <v>2244</v>
      </c>
      <c r="C89" s="93" t="s">
        <v>2245</v>
      </c>
      <c r="D89" s="348">
        <f t="shared" si="3"/>
        <v>33</v>
      </c>
      <c r="E89" s="346">
        <v>14</v>
      </c>
      <c r="F89" s="346">
        <v>19</v>
      </c>
      <c r="G89" s="340">
        <f t="shared" si="2"/>
        <v>57.575757575757578</v>
      </c>
      <c r="H89" s="282"/>
      <c r="I89" s="314"/>
      <c r="J89" s="282"/>
    </row>
    <row r="90" spans="1:10" ht="42" customHeight="1">
      <c r="A90" s="895"/>
      <c r="B90" s="92" t="s">
        <v>2246</v>
      </c>
      <c r="C90" s="373" t="s">
        <v>2247</v>
      </c>
      <c r="D90" s="348">
        <f t="shared" si="3"/>
        <v>37</v>
      </c>
      <c r="E90" s="346">
        <v>11</v>
      </c>
      <c r="F90" s="346">
        <v>26</v>
      </c>
      <c r="G90" s="340">
        <f t="shared" si="2"/>
        <v>70.270270270270274</v>
      </c>
      <c r="H90" s="282"/>
      <c r="I90" s="314"/>
      <c r="J90" s="282"/>
    </row>
    <row r="91" spans="1:10" ht="42" customHeight="1">
      <c r="A91" s="895"/>
      <c r="B91" s="92" t="s">
        <v>2248</v>
      </c>
      <c r="C91" s="93" t="s">
        <v>2249</v>
      </c>
      <c r="D91" s="346">
        <f t="shared" si="3"/>
        <v>21</v>
      </c>
      <c r="E91" s="346">
        <v>7</v>
      </c>
      <c r="F91" s="346">
        <v>14</v>
      </c>
      <c r="G91" s="340">
        <f t="shared" si="2"/>
        <v>66.666666666666657</v>
      </c>
      <c r="H91" s="282"/>
      <c r="I91" s="313"/>
      <c r="J91" s="282"/>
    </row>
    <row r="92" spans="1:10" ht="42" customHeight="1">
      <c r="A92" s="895"/>
      <c r="B92" s="92" t="s">
        <v>2250</v>
      </c>
      <c r="C92" s="373" t="s">
        <v>2251</v>
      </c>
      <c r="D92" s="346">
        <f t="shared" si="3"/>
        <v>13</v>
      </c>
      <c r="E92" s="346">
        <v>3</v>
      </c>
      <c r="F92" s="346">
        <v>10</v>
      </c>
      <c r="G92" s="340">
        <f t="shared" si="2"/>
        <v>76.923076923076934</v>
      </c>
      <c r="H92" s="282"/>
      <c r="I92" s="314"/>
      <c r="J92" s="282"/>
    </row>
    <row r="93" spans="1:10" ht="42" customHeight="1">
      <c r="A93" s="895"/>
      <c r="B93" s="92" t="s">
        <v>2252</v>
      </c>
      <c r="C93" s="93" t="s">
        <v>2253</v>
      </c>
      <c r="D93" s="348">
        <f t="shared" si="3"/>
        <v>15</v>
      </c>
      <c r="E93" s="346">
        <v>8</v>
      </c>
      <c r="F93" s="346">
        <v>7</v>
      </c>
      <c r="G93" s="340">
        <f t="shared" si="2"/>
        <v>46.666666666666664</v>
      </c>
      <c r="H93" s="282"/>
      <c r="I93" s="314"/>
      <c r="J93" s="282"/>
    </row>
    <row r="94" spans="1:10" ht="42" customHeight="1">
      <c r="A94" s="895"/>
      <c r="B94" s="92" t="s">
        <v>2254</v>
      </c>
      <c r="C94" s="373" t="s">
        <v>2255</v>
      </c>
      <c r="D94" s="348">
        <f t="shared" si="3"/>
        <v>18</v>
      </c>
      <c r="E94" s="346">
        <v>5</v>
      </c>
      <c r="F94" s="346">
        <v>13</v>
      </c>
      <c r="G94" s="340">
        <f t="shared" si="2"/>
        <v>72.222222222222214</v>
      </c>
      <c r="H94" s="282"/>
      <c r="I94" s="314"/>
      <c r="J94" s="282"/>
    </row>
    <row r="95" spans="1:10" ht="42" customHeight="1">
      <c r="A95" s="895"/>
      <c r="B95" s="92" t="s">
        <v>2256</v>
      </c>
      <c r="C95" s="93" t="s">
        <v>2257</v>
      </c>
      <c r="D95" s="346">
        <f t="shared" si="3"/>
        <v>19</v>
      </c>
      <c r="E95" s="346">
        <v>5</v>
      </c>
      <c r="F95" s="346">
        <v>14</v>
      </c>
      <c r="G95" s="340">
        <f t="shared" si="2"/>
        <v>73.68421052631578</v>
      </c>
      <c r="H95" s="282"/>
      <c r="I95" s="314"/>
      <c r="J95" s="282"/>
    </row>
    <row r="96" spans="1:10" ht="42" customHeight="1">
      <c r="A96" s="895"/>
      <c r="B96" s="341" t="s">
        <v>2258</v>
      </c>
      <c r="C96" s="342" t="s">
        <v>2259</v>
      </c>
      <c r="D96" s="348">
        <f t="shared" si="3"/>
        <v>57</v>
      </c>
      <c r="E96" s="346">
        <v>36</v>
      </c>
      <c r="F96" s="346">
        <v>21</v>
      </c>
      <c r="G96" s="340">
        <f t="shared" si="2"/>
        <v>36.84210526315789</v>
      </c>
      <c r="H96" s="282"/>
      <c r="I96" s="314"/>
      <c r="J96" s="282"/>
    </row>
    <row r="97" spans="1:10" ht="42" customHeight="1">
      <c r="A97" s="895"/>
      <c r="B97" s="92" t="s">
        <v>2260</v>
      </c>
      <c r="C97" s="373" t="s">
        <v>2261</v>
      </c>
      <c r="D97" s="346">
        <f t="shared" si="3"/>
        <v>43</v>
      </c>
      <c r="E97" s="346">
        <v>16</v>
      </c>
      <c r="F97" s="346">
        <v>27</v>
      </c>
      <c r="G97" s="340">
        <f t="shared" si="2"/>
        <v>62.790697674418603</v>
      </c>
      <c r="H97" s="282"/>
      <c r="I97" s="314"/>
      <c r="J97" s="282"/>
    </row>
    <row r="98" spans="1:10" ht="42" customHeight="1">
      <c r="A98" s="895"/>
      <c r="B98" s="92" t="s">
        <v>2262</v>
      </c>
      <c r="C98" s="373" t="s">
        <v>2259</v>
      </c>
      <c r="D98" s="346">
        <f t="shared" si="3"/>
        <v>32</v>
      </c>
      <c r="E98" s="346">
        <v>15</v>
      </c>
      <c r="F98" s="346">
        <v>17</v>
      </c>
      <c r="G98" s="340">
        <f t="shared" si="2"/>
        <v>53.125</v>
      </c>
      <c r="H98" s="282"/>
      <c r="I98" s="314"/>
      <c r="J98" s="282"/>
    </row>
    <row r="99" spans="1:10" ht="42" customHeight="1">
      <c r="A99" s="895"/>
      <c r="B99" s="92" t="s">
        <v>2263</v>
      </c>
      <c r="C99" s="373" t="s">
        <v>2259</v>
      </c>
      <c r="D99" s="346">
        <f t="shared" si="3"/>
        <v>11</v>
      </c>
      <c r="E99" s="346">
        <v>5</v>
      </c>
      <c r="F99" s="346">
        <v>6</v>
      </c>
      <c r="G99" s="340">
        <f t="shared" si="2"/>
        <v>54.54545454545454</v>
      </c>
      <c r="H99" s="282"/>
      <c r="I99" s="314"/>
      <c r="J99" s="282"/>
    </row>
    <row r="100" spans="1:10" ht="42" customHeight="1">
      <c r="A100" s="895"/>
      <c r="B100" s="92" t="s">
        <v>2264</v>
      </c>
      <c r="C100" s="93" t="s">
        <v>54</v>
      </c>
      <c r="D100" s="346">
        <f t="shared" si="3"/>
        <v>19</v>
      </c>
      <c r="E100" s="346">
        <v>8</v>
      </c>
      <c r="F100" s="346">
        <v>11</v>
      </c>
      <c r="G100" s="340">
        <f t="shared" si="2"/>
        <v>57.894736842105267</v>
      </c>
      <c r="H100" s="282"/>
      <c r="I100" s="314"/>
      <c r="J100" s="282"/>
    </row>
    <row r="101" spans="1:10" ht="42" customHeight="1">
      <c r="A101" s="895"/>
      <c r="B101" s="92" t="s">
        <v>2265</v>
      </c>
      <c r="C101" s="93" t="s">
        <v>2266</v>
      </c>
      <c r="D101" s="336">
        <f t="shared" si="3"/>
        <v>19</v>
      </c>
      <c r="E101" s="377">
        <v>4</v>
      </c>
      <c r="F101" s="377">
        <v>15</v>
      </c>
      <c r="G101" s="340">
        <f t="shared" si="2"/>
        <v>78.94736842105263</v>
      </c>
      <c r="H101" s="282"/>
      <c r="I101" s="314"/>
      <c r="J101" s="282"/>
    </row>
    <row r="102" spans="1:10" ht="42" customHeight="1">
      <c r="A102" s="895"/>
      <c r="B102" s="92" t="s">
        <v>2267</v>
      </c>
      <c r="C102" s="93" t="s">
        <v>2268</v>
      </c>
      <c r="D102" s="346">
        <f t="shared" si="3"/>
        <v>38</v>
      </c>
      <c r="E102" s="346">
        <v>20</v>
      </c>
      <c r="F102" s="346">
        <v>18</v>
      </c>
      <c r="G102" s="340">
        <f t="shared" si="2"/>
        <v>47.368421052631575</v>
      </c>
      <c r="H102" s="282"/>
      <c r="I102" s="314"/>
      <c r="J102" s="282"/>
    </row>
    <row r="103" spans="1:10" ht="42" customHeight="1">
      <c r="A103" s="895"/>
      <c r="B103" s="92" t="s">
        <v>2269</v>
      </c>
      <c r="C103" s="373" t="s">
        <v>2270</v>
      </c>
      <c r="D103" s="346">
        <f t="shared" si="3"/>
        <v>29</v>
      </c>
      <c r="E103" s="346">
        <v>12</v>
      </c>
      <c r="F103" s="346">
        <v>17</v>
      </c>
      <c r="G103" s="340">
        <f t="shared" si="2"/>
        <v>58.620689655172406</v>
      </c>
      <c r="H103" s="282"/>
      <c r="I103" s="314"/>
      <c r="J103" s="282"/>
    </row>
    <row r="104" spans="1:10" ht="42" customHeight="1">
      <c r="A104" s="895"/>
      <c r="B104" s="92" t="s">
        <v>2271</v>
      </c>
      <c r="C104" s="373" t="s">
        <v>2272</v>
      </c>
      <c r="D104" s="378">
        <f t="shared" si="3"/>
        <v>25</v>
      </c>
      <c r="E104" s="338">
        <v>10</v>
      </c>
      <c r="F104" s="338">
        <v>15</v>
      </c>
      <c r="G104" s="340">
        <f t="shared" si="2"/>
        <v>60</v>
      </c>
      <c r="H104" s="282"/>
      <c r="I104" s="314"/>
      <c r="J104" s="282"/>
    </row>
    <row r="105" spans="1:10" ht="51.75" customHeight="1">
      <c r="A105" s="895"/>
      <c r="B105" s="92" t="s">
        <v>2273</v>
      </c>
      <c r="C105" s="373" t="s">
        <v>2274</v>
      </c>
      <c r="D105" s="378">
        <f t="shared" si="3"/>
        <v>141</v>
      </c>
      <c r="E105" s="338">
        <v>91</v>
      </c>
      <c r="F105" s="338">
        <v>50</v>
      </c>
      <c r="G105" s="379">
        <f t="shared" si="2"/>
        <v>35.460992907801419</v>
      </c>
      <c r="H105" s="282"/>
      <c r="I105" s="314"/>
      <c r="J105" s="282"/>
    </row>
    <row r="106" spans="1:10" s="318" customFormat="1" ht="67.5" customHeight="1">
      <c r="A106" s="895"/>
      <c r="B106" s="92" t="s">
        <v>2275</v>
      </c>
      <c r="C106" s="93" t="s">
        <v>2276</v>
      </c>
      <c r="D106" s="346">
        <f t="shared" si="3"/>
        <v>132</v>
      </c>
      <c r="E106" s="346">
        <v>69</v>
      </c>
      <c r="F106" s="346">
        <v>63</v>
      </c>
      <c r="G106" s="340">
        <f t="shared" si="2"/>
        <v>47.727272727272727</v>
      </c>
      <c r="H106" s="282"/>
      <c r="I106" s="314"/>
      <c r="J106" s="282"/>
    </row>
    <row r="107" spans="1:10" ht="42" customHeight="1">
      <c r="A107" s="895"/>
      <c r="B107" s="92" t="s">
        <v>2277</v>
      </c>
      <c r="C107" s="373" t="s">
        <v>2278</v>
      </c>
      <c r="D107" s="346">
        <f t="shared" si="3"/>
        <v>24</v>
      </c>
      <c r="E107" s="346">
        <v>17</v>
      </c>
      <c r="F107" s="346">
        <v>7</v>
      </c>
      <c r="G107" s="340">
        <f t="shared" si="2"/>
        <v>29.166666666666668</v>
      </c>
      <c r="H107" s="282"/>
      <c r="I107" s="314"/>
      <c r="J107" s="282"/>
    </row>
    <row r="108" spans="1:10" ht="42" customHeight="1">
      <c r="A108" s="895"/>
      <c r="B108" s="380" t="s">
        <v>2279</v>
      </c>
      <c r="C108" s="342" t="s">
        <v>39</v>
      </c>
      <c r="D108" s="346">
        <f t="shared" si="3"/>
        <v>63</v>
      </c>
      <c r="E108" s="346">
        <v>27</v>
      </c>
      <c r="F108" s="346">
        <v>36</v>
      </c>
      <c r="G108" s="340">
        <f t="shared" si="2"/>
        <v>57.142857142857139</v>
      </c>
      <c r="H108" s="282"/>
      <c r="I108" s="314"/>
      <c r="J108" s="282"/>
    </row>
    <row r="109" spans="1:10" ht="42" customHeight="1">
      <c r="A109" s="895"/>
      <c r="B109" s="92" t="s">
        <v>2280</v>
      </c>
      <c r="C109" s="373" t="s">
        <v>2281</v>
      </c>
      <c r="D109" s="346">
        <f t="shared" si="3"/>
        <v>31</v>
      </c>
      <c r="E109" s="346">
        <v>11</v>
      </c>
      <c r="F109" s="346">
        <v>20</v>
      </c>
      <c r="G109" s="340">
        <f t="shared" si="2"/>
        <v>64.516129032258064</v>
      </c>
      <c r="H109" s="282"/>
      <c r="I109" s="314"/>
      <c r="J109" s="282"/>
    </row>
    <row r="110" spans="1:10" ht="42" customHeight="1">
      <c r="A110" s="895"/>
      <c r="B110" s="92" t="s">
        <v>2282</v>
      </c>
      <c r="C110" s="93" t="s">
        <v>2283</v>
      </c>
      <c r="D110" s="346">
        <f t="shared" si="3"/>
        <v>64</v>
      </c>
      <c r="E110" s="346">
        <v>29</v>
      </c>
      <c r="F110" s="346">
        <v>35</v>
      </c>
      <c r="G110" s="340">
        <f t="shared" si="2"/>
        <v>54.6875</v>
      </c>
      <c r="H110" s="282"/>
      <c r="I110" s="314"/>
      <c r="J110" s="282"/>
    </row>
    <row r="111" spans="1:10" ht="42" customHeight="1">
      <c r="A111" s="897"/>
      <c r="B111" s="92" t="s">
        <v>2284</v>
      </c>
      <c r="C111" s="93" t="s">
        <v>2285</v>
      </c>
      <c r="D111" s="374">
        <f t="shared" si="3"/>
        <v>38</v>
      </c>
      <c r="E111" s="374">
        <v>13</v>
      </c>
      <c r="F111" s="374">
        <v>25</v>
      </c>
      <c r="G111" s="352">
        <f t="shared" si="2"/>
        <v>65.789473684210535</v>
      </c>
      <c r="H111" s="282"/>
      <c r="I111" s="314"/>
      <c r="J111" s="282"/>
    </row>
    <row r="112" spans="1:10" ht="42" customHeight="1">
      <c r="A112" s="894" t="s">
        <v>2231</v>
      </c>
      <c r="B112" s="92" t="s">
        <v>2286</v>
      </c>
      <c r="C112" s="93" t="s">
        <v>2287</v>
      </c>
      <c r="D112" s="375">
        <f t="shared" si="3"/>
        <v>29</v>
      </c>
      <c r="E112" s="376">
        <v>12</v>
      </c>
      <c r="F112" s="376">
        <v>17</v>
      </c>
      <c r="G112" s="355">
        <f t="shared" si="2"/>
        <v>58.620689655172406</v>
      </c>
      <c r="H112" s="282"/>
      <c r="I112" s="314"/>
      <c r="J112" s="282"/>
    </row>
    <row r="113" spans="1:10" ht="42" customHeight="1">
      <c r="A113" s="895"/>
      <c r="B113" s="92" t="s">
        <v>2288</v>
      </c>
      <c r="C113" s="373" t="s">
        <v>2289</v>
      </c>
      <c r="D113" s="378">
        <f t="shared" si="3"/>
        <v>23</v>
      </c>
      <c r="E113" s="338">
        <v>13</v>
      </c>
      <c r="F113" s="338">
        <v>10</v>
      </c>
      <c r="G113" s="379">
        <f t="shared" si="2"/>
        <v>43.478260869565219</v>
      </c>
      <c r="H113" s="282"/>
      <c r="I113" s="314"/>
      <c r="J113" s="282"/>
    </row>
    <row r="114" spans="1:10" ht="42" customHeight="1">
      <c r="A114" s="895"/>
      <c r="B114" s="92" t="s">
        <v>2290</v>
      </c>
      <c r="C114" s="93" t="s">
        <v>2289</v>
      </c>
      <c r="D114" s="378">
        <f t="shared" si="3"/>
        <v>21</v>
      </c>
      <c r="E114" s="338">
        <v>7</v>
      </c>
      <c r="F114" s="338">
        <v>14</v>
      </c>
      <c r="G114" s="379">
        <f t="shared" si="2"/>
        <v>66.666666666666657</v>
      </c>
      <c r="H114" s="282"/>
      <c r="I114" s="314"/>
      <c r="J114" s="282"/>
    </row>
    <row r="115" spans="1:10" ht="42" customHeight="1">
      <c r="A115" s="895"/>
      <c r="B115" s="92" t="s">
        <v>2291</v>
      </c>
      <c r="C115" s="93" t="s">
        <v>2292</v>
      </c>
      <c r="D115" s="378">
        <f t="shared" si="3"/>
        <v>37</v>
      </c>
      <c r="E115" s="338">
        <v>17</v>
      </c>
      <c r="F115" s="338">
        <v>20</v>
      </c>
      <c r="G115" s="379">
        <f t="shared" si="2"/>
        <v>54.054054054054056</v>
      </c>
      <c r="H115" s="282"/>
      <c r="I115" s="314"/>
      <c r="J115" s="282"/>
    </row>
    <row r="116" spans="1:10" ht="42" customHeight="1">
      <c r="A116" s="895"/>
      <c r="B116" s="92" t="s">
        <v>2293</v>
      </c>
      <c r="C116" s="373" t="s">
        <v>2294</v>
      </c>
      <c r="D116" s="378">
        <f t="shared" si="3"/>
        <v>14</v>
      </c>
      <c r="E116" s="338">
        <v>8</v>
      </c>
      <c r="F116" s="338">
        <v>6</v>
      </c>
      <c r="G116" s="379">
        <f t="shared" si="2"/>
        <v>42.857142857142854</v>
      </c>
      <c r="H116" s="282"/>
      <c r="I116" s="314"/>
      <c r="J116" s="282"/>
    </row>
    <row r="117" spans="1:10" ht="42" customHeight="1">
      <c r="A117" s="895"/>
      <c r="B117" s="92" t="s">
        <v>2295</v>
      </c>
      <c r="C117" s="93" t="s">
        <v>2296</v>
      </c>
      <c r="D117" s="378">
        <f t="shared" si="3"/>
        <v>134</v>
      </c>
      <c r="E117" s="338">
        <v>84</v>
      </c>
      <c r="F117" s="338">
        <v>50</v>
      </c>
      <c r="G117" s="379">
        <f t="shared" si="2"/>
        <v>37.313432835820898</v>
      </c>
      <c r="H117" s="282"/>
      <c r="I117" s="314"/>
      <c r="J117" s="282"/>
    </row>
    <row r="118" spans="1:10" ht="42" customHeight="1">
      <c r="A118" s="895"/>
      <c r="B118" s="92" t="s">
        <v>2297</v>
      </c>
      <c r="C118" s="373" t="s">
        <v>2298</v>
      </c>
      <c r="D118" s="378">
        <f t="shared" si="3"/>
        <v>18</v>
      </c>
      <c r="E118" s="338">
        <v>12</v>
      </c>
      <c r="F118" s="338">
        <v>6</v>
      </c>
      <c r="G118" s="379">
        <f t="shared" si="2"/>
        <v>33.333333333333329</v>
      </c>
      <c r="H118" s="282"/>
      <c r="I118" s="314"/>
      <c r="J118" s="282"/>
    </row>
    <row r="119" spans="1:10" ht="42" customHeight="1">
      <c r="A119" s="895"/>
      <c r="B119" s="92" t="s">
        <v>2299</v>
      </c>
      <c r="C119" s="93" t="s">
        <v>2300</v>
      </c>
      <c r="D119" s="348">
        <f t="shared" si="3"/>
        <v>30</v>
      </c>
      <c r="E119" s="346">
        <v>12</v>
      </c>
      <c r="F119" s="346">
        <v>18</v>
      </c>
      <c r="G119" s="340">
        <f t="shared" si="2"/>
        <v>60</v>
      </c>
      <c r="H119" s="282"/>
      <c r="I119" s="314"/>
      <c r="J119" s="282"/>
    </row>
    <row r="120" spans="1:10" ht="42" customHeight="1">
      <c r="A120" s="895"/>
      <c r="B120" s="92" t="s">
        <v>2301</v>
      </c>
      <c r="C120" s="93" t="s">
        <v>2302</v>
      </c>
      <c r="D120" s="348">
        <f t="shared" si="3"/>
        <v>113</v>
      </c>
      <c r="E120" s="346">
        <v>40</v>
      </c>
      <c r="F120" s="346">
        <v>73</v>
      </c>
      <c r="G120" s="340">
        <f t="shared" si="2"/>
        <v>64.601769911504419</v>
      </c>
      <c r="H120" s="282"/>
      <c r="I120" s="314"/>
      <c r="J120" s="282"/>
    </row>
    <row r="121" spans="1:10" ht="42" customHeight="1">
      <c r="A121" s="895"/>
      <c r="B121" s="92" t="s">
        <v>2303</v>
      </c>
      <c r="C121" s="93" t="s">
        <v>2302</v>
      </c>
      <c r="D121" s="348">
        <f t="shared" si="3"/>
        <v>14</v>
      </c>
      <c r="E121" s="346">
        <v>4</v>
      </c>
      <c r="F121" s="346">
        <v>10</v>
      </c>
      <c r="G121" s="340">
        <f t="shared" si="2"/>
        <v>71.428571428571431</v>
      </c>
      <c r="H121" s="282"/>
      <c r="I121" s="314"/>
      <c r="J121" s="282"/>
    </row>
    <row r="122" spans="1:10" ht="42" customHeight="1">
      <c r="A122" s="895"/>
      <c r="B122" s="341" t="s">
        <v>2304</v>
      </c>
      <c r="C122" s="93" t="s">
        <v>2305</v>
      </c>
      <c r="D122" s="378">
        <f t="shared" si="3"/>
        <v>1737</v>
      </c>
      <c r="E122" s="338">
        <v>505</v>
      </c>
      <c r="F122" s="338">
        <v>1232</v>
      </c>
      <c r="G122" s="379">
        <f t="shared" si="2"/>
        <v>70.926885434657464</v>
      </c>
      <c r="H122" s="282"/>
      <c r="I122" s="314"/>
      <c r="J122" s="282"/>
    </row>
    <row r="123" spans="1:10" ht="42" customHeight="1">
      <c r="A123" s="895"/>
      <c r="B123" s="341" t="s">
        <v>2306</v>
      </c>
      <c r="C123" s="93" t="s">
        <v>2305</v>
      </c>
      <c r="D123" s="378">
        <f t="shared" si="3"/>
        <v>483</v>
      </c>
      <c r="E123" s="338">
        <v>173</v>
      </c>
      <c r="F123" s="338">
        <v>310</v>
      </c>
      <c r="G123" s="379">
        <f t="shared" si="2"/>
        <v>64.182194616977227</v>
      </c>
      <c r="H123" s="282"/>
      <c r="I123" s="314"/>
      <c r="J123" s="282"/>
    </row>
    <row r="124" spans="1:10" ht="42" customHeight="1">
      <c r="A124" s="895"/>
      <c r="B124" s="341" t="s">
        <v>2307</v>
      </c>
      <c r="C124" s="93" t="s">
        <v>2305</v>
      </c>
      <c r="D124" s="378">
        <f t="shared" si="3"/>
        <v>188</v>
      </c>
      <c r="E124" s="338">
        <v>72</v>
      </c>
      <c r="F124" s="338">
        <v>116</v>
      </c>
      <c r="G124" s="379">
        <f t="shared" si="2"/>
        <v>61.702127659574465</v>
      </c>
      <c r="H124" s="282"/>
      <c r="I124" s="314"/>
      <c r="J124" s="282"/>
    </row>
    <row r="125" spans="1:10" ht="42" customHeight="1">
      <c r="A125" s="895"/>
      <c r="B125" s="341" t="s">
        <v>2308</v>
      </c>
      <c r="C125" s="93" t="s">
        <v>2305</v>
      </c>
      <c r="D125" s="346">
        <f t="shared" si="3"/>
        <v>143</v>
      </c>
      <c r="E125" s="346">
        <v>63</v>
      </c>
      <c r="F125" s="346">
        <v>80</v>
      </c>
      <c r="G125" s="340">
        <f t="shared" si="2"/>
        <v>55.944055944055947</v>
      </c>
      <c r="H125" s="282"/>
      <c r="I125" s="314"/>
      <c r="J125" s="282"/>
    </row>
    <row r="126" spans="1:10" ht="42" customHeight="1">
      <c r="A126" s="895"/>
      <c r="B126" s="341" t="s">
        <v>2309</v>
      </c>
      <c r="C126" s="93" t="s">
        <v>2305</v>
      </c>
      <c r="D126" s="346">
        <f t="shared" si="3"/>
        <v>544</v>
      </c>
      <c r="E126" s="346">
        <v>152</v>
      </c>
      <c r="F126" s="346">
        <v>392</v>
      </c>
      <c r="G126" s="340">
        <f t="shared" si="2"/>
        <v>72.058823529411768</v>
      </c>
      <c r="H126" s="282"/>
      <c r="I126" s="314"/>
      <c r="J126" s="282"/>
    </row>
    <row r="127" spans="1:10" ht="42" customHeight="1">
      <c r="A127" s="895"/>
      <c r="B127" s="341" t="s">
        <v>2310</v>
      </c>
      <c r="C127" s="93" t="s">
        <v>2305</v>
      </c>
      <c r="D127" s="346">
        <f t="shared" si="3"/>
        <v>3658</v>
      </c>
      <c r="E127" s="346">
        <v>1536</v>
      </c>
      <c r="F127" s="346">
        <v>2122</v>
      </c>
      <c r="G127" s="340">
        <f t="shared" si="2"/>
        <v>58.009841443411702</v>
      </c>
      <c r="H127" s="282"/>
      <c r="I127" s="314"/>
      <c r="J127" s="282"/>
    </row>
    <row r="128" spans="1:10" ht="42" customHeight="1">
      <c r="A128" s="895"/>
      <c r="B128" s="92" t="s">
        <v>2311</v>
      </c>
      <c r="C128" s="93" t="s">
        <v>2312</v>
      </c>
      <c r="D128" s="346">
        <f t="shared" si="3"/>
        <v>75</v>
      </c>
      <c r="E128" s="346">
        <v>46</v>
      </c>
      <c r="F128" s="346">
        <v>29</v>
      </c>
      <c r="G128" s="340">
        <f t="shared" si="2"/>
        <v>38.666666666666664</v>
      </c>
      <c r="H128" s="282"/>
      <c r="I128" s="314"/>
      <c r="J128" s="282"/>
    </row>
    <row r="129" spans="1:10" ht="42" customHeight="1">
      <c r="A129" s="895"/>
      <c r="B129" s="92" t="s">
        <v>2313</v>
      </c>
      <c r="C129" s="373" t="s">
        <v>2312</v>
      </c>
      <c r="D129" s="346">
        <f t="shared" si="3"/>
        <v>37</v>
      </c>
      <c r="E129" s="346">
        <v>18</v>
      </c>
      <c r="F129" s="346">
        <v>19</v>
      </c>
      <c r="G129" s="340">
        <f t="shared" si="2"/>
        <v>51.351351351351347</v>
      </c>
      <c r="H129" s="282"/>
      <c r="I129" s="314"/>
      <c r="J129" s="282"/>
    </row>
    <row r="130" spans="1:10" ht="42" customHeight="1">
      <c r="A130" s="895"/>
      <c r="B130" s="92" t="s">
        <v>2314</v>
      </c>
      <c r="C130" s="93" t="s">
        <v>2315</v>
      </c>
      <c r="D130" s="346">
        <f t="shared" si="3"/>
        <v>76</v>
      </c>
      <c r="E130" s="346">
        <v>30</v>
      </c>
      <c r="F130" s="346">
        <v>46</v>
      </c>
      <c r="G130" s="340">
        <f t="shared" si="2"/>
        <v>60.526315789473685</v>
      </c>
      <c r="H130" s="282"/>
      <c r="I130" s="314"/>
      <c r="J130" s="282"/>
    </row>
    <row r="131" spans="1:10" ht="42" customHeight="1">
      <c r="A131" s="895"/>
      <c r="B131" s="92" t="s">
        <v>2316</v>
      </c>
      <c r="C131" s="373" t="s">
        <v>2317</v>
      </c>
      <c r="D131" s="346">
        <f t="shared" si="3"/>
        <v>12</v>
      </c>
      <c r="E131" s="346">
        <v>5</v>
      </c>
      <c r="F131" s="346">
        <v>7</v>
      </c>
      <c r="G131" s="340">
        <f t="shared" si="2"/>
        <v>58.333333333333336</v>
      </c>
      <c r="H131" s="282"/>
      <c r="I131" s="314"/>
      <c r="J131" s="282"/>
    </row>
    <row r="132" spans="1:10" ht="42" customHeight="1">
      <c r="A132" s="895"/>
      <c r="B132" s="92" t="s">
        <v>2318</v>
      </c>
      <c r="C132" s="373" t="s">
        <v>2319</v>
      </c>
      <c r="D132" s="348">
        <f t="shared" si="3"/>
        <v>247</v>
      </c>
      <c r="E132" s="346">
        <v>168</v>
      </c>
      <c r="F132" s="346">
        <v>79</v>
      </c>
      <c r="G132" s="340">
        <f t="shared" si="2"/>
        <v>31.983805668016196</v>
      </c>
      <c r="H132" s="282"/>
      <c r="I132" s="314"/>
      <c r="J132" s="282"/>
    </row>
    <row r="133" spans="1:10" ht="42" customHeight="1">
      <c r="A133" s="895"/>
      <c r="B133" s="341" t="s">
        <v>2320</v>
      </c>
      <c r="C133" s="342" t="s">
        <v>2321</v>
      </c>
      <c r="D133" s="346">
        <f t="shared" si="3"/>
        <v>70</v>
      </c>
      <c r="E133" s="346">
        <v>30</v>
      </c>
      <c r="F133" s="346">
        <v>40</v>
      </c>
      <c r="G133" s="340">
        <f t="shared" si="2"/>
        <v>57.142857142857139</v>
      </c>
      <c r="H133" s="282"/>
      <c r="I133" s="314"/>
      <c r="J133" s="282"/>
    </row>
    <row r="134" spans="1:10" ht="42" customHeight="1">
      <c r="A134" s="895"/>
      <c r="B134" s="92" t="s">
        <v>2322</v>
      </c>
      <c r="C134" s="93" t="s">
        <v>2323</v>
      </c>
      <c r="D134" s="348">
        <f t="shared" si="3"/>
        <v>36</v>
      </c>
      <c r="E134" s="346">
        <v>12</v>
      </c>
      <c r="F134" s="346">
        <v>24</v>
      </c>
      <c r="G134" s="340">
        <f t="shared" si="2"/>
        <v>66.666666666666657</v>
      </c>
      <c r="H134" s="282"/>
      <c r="I134" s="315"/>
      <c r="J134" s="282"/>
    </row>
    <row r="135" spans="1:10" ht="42" customHeight="1">
      <c r="A135" s="895"/>
      <c r="B135" s="92" t="s">
        <v>2324</v>
      </c>
      <c r="C135" s="93" t="s">
        <v>2321</v>
      </c>
      <c r="D135" s="346">
        <f t="shared" si="3"/>
        <v>61</v>
      </c>
      <c r="E135" s="346">
        <v>31</v>
      </c>
      <c r="F135" s="346">
        <v>30</v>
      </c>
      <c r="G135" s="340">
        <f t="shared" ref="G135:G198" si="4">F135/$D135*100</f>
        <v>49.180327868852459</v>
      </c>
      <c r="H135" s="282"/>
      <c r="I135" s="313"/>
      <c r="J135" s="282"/>
    </row>
    <row r="136" spans="1:10" ht="42" customHeight="1">
      <c r="A136" s="895"/>
      <c r="B136" s="92" t="s">
        <v>2325</v>
      </c>
      <c r="C136" s="93" t="s">
        <v>2326</v>
      </c>
      <c r="D136" s="346">
        <f t="shared" ref="D136:D199" si="5">E136+F136</f>
        <v>28</v>
      </c>
      <c r="E136" s="346">
        <v>21</v>
      </c>
      <c r="F136" s="346">
        <v>7</v>
      </c>
      <c r="G136" s="340">
        <f t="shared" si="4"/>
        <v>25</v>
      </c>
      <c r="H136" s="282"/>
      <c r="I136" s="314"/>
      <c r="J136" s="282"/>
    </row>
    <row r="137" spans="1:10" ht="42" customHeight="1">
      <c r="A137" s="895"/>
      <c r="B137" s="92" t="s">
        <v>2327</v>
      </c>
      <c r="C137" s="93" t="s">
        <v>2328</v>
      </c>
      <c r="D137" s="348">
        <f t="shared" si="5"/>
        <v>32</v>
      </c>
      <c r="E137" s="346">
        <v>12</v>
      </c>
      <c r="F137" s="346">
        <v>20</v>
      </c>
      <c r="G137" s="340">
        <f t="shared" si="4"/>
        <v>62.5</v>
      </c>
      <c r="H137" s="282"/>
      <c r="I137" s="314"/>
      <c r="J137" s="282"/>
    </row>
    <row r="138" spans="1:10" ht="42" customHeight="1">
      <c r="A138" s="895"/>
      <c r="B138" s="92" t="s">
        <v>2329</v>
      </c>
      <c r="C138" s="373" t="s">
        <v>2330</v>
      </c>
      <c r="D138" s="348">
        <f t="shared" si="5"/>
        <v>70</v>
      </c>
      <c r="E138" s="346">
        <v>32</v>
      </c>
      <c r="F138" s="346">
        <v>38</v>
      </c>
      <c r="G138" s="340">
        <f t="shared" si="4"/>
        <v>54.285714285714285</v>
      </c>
      <c r="H138" s="282"/>
      <c r="I138" s="314"/>
      <c r="J138" s="282"/>
    </row>
    <row r="139" spans="1:10" ht="42" customHeight="1">
      <c r="A139" s="897"/>
      <c r="B139" s="92" t="s">
        <v>2331</v>
      </c>
      <c r="C139" s="93" t="s">
        <v>2332</v>
      </c>
      <c r="D139" s="374">
        <f t="shared" si="5"/>
        <v>108</v>
      </c>
      <c r="E139" s="374">
        <v>69</v>
      </c>
      <c r="F139" s="374">
        <v>39</v>
      </c>
      <c r="G139" s="352">
        <f t="shared" si="4"/>
        <v>36.111111111111107</v>
      </c>
      <c r="H139" s="282"/>
      <c r="I139" s="314"/>
      <c r="J139" s="282"/>
    </row>
    <row r="140" spans="1:10" ht="42" customHeight="1">
      <c r="A140" s="894" t="s">
        <v>2231</v>
      </c>
      <c r="B140" s="341" t="s">
        <v>2333</v>
      </c>
      <c r="C140" s="93" t="s">
        <v>2334</v>
      </c>
      <c r="D140" s="376">
        <f t="shared" si="5"/>
        <v>129</v>
      </c>
      <c r="E140" s="376">
        <v>55</v>
      </c>
      <c r="F140" s="376">
        <v>74</v>
      </c>
      <c r="G140" s="355">
        <f t="shared" si="4"/>
        <v>57.36434108527132</v>
      </c>
      <c r="H140" s="282"/>
      <c r="I140" s="314"/>
      <c r="J140" s="282"/>
    </row>
    <row r="141" spans="1:10" ht="106.5" customHeight="1">
      <c r="A141" s="895"/>
      <c r="B141" s="92" t="s">
        <v>2335</v>
      </c>
      <c r="C141" s="373" t="s">
        <v>2336</v>
      </c>
      <c r="D141" s="346">
        <f t="shared" si="5"/>
        <v>35</v>
      </c>
      <c r="E141" s="346">
        <v>18</v>
      </c>
      <c r="F141" s="346">
        <v>17</v>
      </c>
      <c r="G141" s="340">
        <f t="shared" si="4"/>
        <v>48.571428571428569</v>
      </c>
      <c r="H141" s="282"/>
      <c r="I141" s="314"/>
      <c r="J141" s="282"/>
    </row>
    <row r="142" spans="1:10" ht="42" customHeight="1">
      <c r="A142" s="895"/>
      <c r="B142" s="381" t="s">
        <v>2337</v>
      </c>
      <c r="C142" s="373" t="s">
        <v>2338</v>
      </c>
      <c r="D142" s="348">
        <f t="shared" si="5"/>
        <v>75</v>
      </c>
      <c r="E142" s="346">
        <v>22</v>
      </c>
      <c r="F142" s="346">
        <v>53</v>
      </c>
      <c r="G142" s="340">
        <f t="shared" si="4"/>
        <v>70.666666666666671</v>
      </c>
      <c r="H142" s="282"/>
      <c r="I142" s="314"/>
      <c r="J142" s="282"/>
    </row>
    <row r="143" spans="1:10" ht="42" customHeight="1">
      <c r="A143" s="895"/>
      <c r="B143" s="92" t="s">
        <v>2339</v>
      </c>
      <c r="C143" s="373" t="s">
        <v>2340</v>
      </c>
      <c r="D143" s="346">
        <f t="shared" si="5"/>
        <v>16</v>
      </c>
      <c r="E143" s="346">
        <v>10</v>
      </c>
      <c r="F143" s="346">
        <v>6</v>
      </c>
      <c r="G143" s="340">
        <f t="shared" si="4"/>
        <v>37.5</v>
      </c>
      <c r="H143" s="282"/>
      <c r="I143" s="314"/>
      <c r="J143" s="282"/>
    </row>
    <row r="144" spans="1:10" ht="42" customHeight="1">
      <c r="A144" s="895"/>
      <c r="B144" s="92" t="s">
        <v>2341</v>
      </c>
      <c r="C144" s="363" t="s">
        <v>2342</v>
      </c>
      <c r="D144" s="346">
        <f t="shared" si="5"/>
        <v>17</v>
      </c>
      <c r="E144" s="346">
        <v>5</v>
      </c>
      <c r="F144" s="346">
        <v>12</v>
      </c>
      <c r="G144" s="340">
        <f t="shared" si="4"/>
        <v>70.588235294117652</v>
      </c>
      <c r="H144" s="282"/>
      <c r="I144" s="314"/>
      <c r="J144" s="282"/>
    </row>
    <row r="145" spans="1:10" ht="42" customHeight="1">
      <c r="A145" s="895"/>
      <c r="B145" s="92" t="s">
        <v>2343</v>
      </c>
      <c r="C145" s="373" t="s">
        <v>2344</v>
      </c>
      <c r="D145" s="348">
        <f t="shared" si="5"/>
        <v>59</v>
      </c>
      <c r="E145" s="346">
        <v>34</v>
      </c>
      <c r="F145" s="346">
        <v>25</v>
      </c>
      <c r="G145" s="340">
        <f t="shared" si="4"/>
        <v>42.372881355932201</v>
      </c>
      <c r="H145" s="282"/>
      <c r="I145" s="314"/>
      <c r="J145" s="282"/>
    </row>
    <row r="146" spans="1:10" ht="42" customHeight="1">
      <c r="A146" s="895"/>
      <c r="B146" s="92" t="s">
        <v>2345</v>
      </c>
      <c r="C146" s="363" t="s">
        <v>2346</v>
      </c>
      <c r="D146" s="346">
        <f t="shared" si="5"/>
        <v>34</v>
      </c>
      <c r="E146" s="346">
        <v>13</v>
      </c>
      <c r="F146" s="346">
        <v>21</v>
      </c>
      <c r="G146" s="340">
        <f t="shared" si="4"/>
        <v>61.764705882352942</v>
      </c>
      <c r="H146" s="282"/>
      <c r="I146" s="314"/>
      <c r="J146" s="282"/>
    </row>
    <row r="147" spans="1:10" ht="42" customHeight="1">
      <c r="A147" s="895"/>
      <c r="B147" s="92" t="s">
        <v>2347</v>
      </c>
      <c r="C147" s="93" t="s">
        <v>2348</v>
      </c>
      <c r="D147" s="348">
        <f t="shared" si="5"/>
        <v>20</v>
      </c>
      <c r="E147" s="346">
        <v>16</v>
      </c>
      <c r="F147" s="346">
        <v>4</v>
      </c>
      <c r="G147" s="340">
        <f t="shared" si="4"/>
        <v>20</v>
      </c>
      <c r="H147" s="282"/>
      <c r="I147" s="314"/>
      <c r="J147" s="282"/>
    </row>
    <row r="148" spans="1:10" ht="42" customHeight="1">
      <c r="A148" s="895"/>
      <c r="B148" s="92" t="s">
        <v>2349</v>
      </c>
      <c r="C148" s="373" t="s">
        <v>2350</v>
      </c>
      <c r="D148" s="378">
        <f t="shared" si="5"/>
        <v>19</v>
      </c>
      <c r="E148" s="338">
        <v>10</v>
      </c>
      <c r="F148" s="338">
        <v>9</v>
      </c>
      <c r="G148" s="379">
        <f t="shared" si="4"/>
        <v>47.368421052631575</v>
      </c>
      <c r="H148" s="282"/>
      <c r="I148" s="314"/>
      <c r="J148" s="282"/>
    </row>
    <row r="149" spans="1:10" ht="42" customHeight="1">
      <c r="A149" s="895"/>
      <c r="B149" s="92" t="s">
        <v>2351</v>
      </c>
      <c r="C149" s="373" t="s">
        <v>2352</v>
      </c>
      <c r="D149" s="348">
        <f t="shared" si="5"/>
        <v>177</v>
      </c>
      <c r="E149" s="346">
        <v>123</v>
      </c>
      <c r="F149" s="346">
        <v>54</v>
      </c>
      <c r="G149" s="340">
        <f t="shared" si="4"/>
        <v>30.508474576271187</v>
      </c>
      <c r="H149" s="282"/>
      <c r="I149" s="314"/>
      <c r="J149" s="282"/>
    </row>
    <row r="150" spans="1:10" ht="42" customHeight="1">
      <c r="A150" s="895"/>
      <c r="B150" s="92" t="s">
        <v>2353</v>
      </c>
      <c r="C150" s="363" t="s">
        <v>2354</v>
      </c>
      <c r="D150" s="378">
        <f t="shared" si="5"/>
        <v>66</v>
      </c>
      <c r="E150" s="338">
        <v>39</v>
      </c>
      <c r="F150" s="338">
        <v>27</v>
      </c>
      <c r="G150" s="379">
        <f t="shared" si="4"/>
        <v>40.909090909090914</v>
      </c>
      <c r="H150" s="282"/>
      <c r="I150" s="314"/>
      <c r="J150" s="282"/>
    </row>
    <row r="151" spans="1:10" ht="42" customHeight="1">
      <c r="A151" s="895"/>
      <c r="B151" s="92" t="s">
        <v>2355</v>
      </c>
      <c r="C151" s="93" t="s">
        <v>2356</v>
      </c>
      <c r="D151" s="346">
        <f t="shared" si="5"/>
        <v>42</v>
      </c>
      <c r="E151" s="346">
        <v>27</v>
      </c>
      <c r="F151" s="346">
        <v>15</v>
      </c>
      <c r="G151" s="340">
        <f t="shared" si="4"/>
        <v>35.714285714285715</v>
      </c>
      <c r="H151" s="282"/>
      <c r="I151" s="314"/>
      <c r="J151" s="282"/>
    </row>
    <row r="152" spans="1:10" ht="42" customHeight="1">
      <c r="A152" s="895"/>
      <c r="B152" s="92" t="s">
        <v>2357</v>
      </c>
      <c r="C152" s="373" t="s">
        <v>2358</v>
      </c>
      <c r="D152" s="346">
        <f t="shared" si="5"/>
        <v>27</v>
      </c>
      <c r="E152" s="346">
        <v>8</v>
      </c>
      <c r="F152" s="346">
        <v>19</v>
      </c>
      <c r="G152" s="340">
        <f t="shared" si="4"/>
        <v>70.370370370370367</v>
      </c>
      <c r="H152" s="282"/>
      <c r="I152" s="314"/>
      <c r="J152" s="282"/>
    </row>
    <row r="153" spans="1:10" ht="42" customHeight="1">
      <c r="A153" s="895"/>
      <c r="B153" s="92" t="s">
        <v>2359</v>
      </c>
      <c r="C153" s="363" t="s">
        <v>2358</v>
      </c>
      <c r="D153" s="346">
        <f t="shared" si="5"/>
        <v>12</v>
      </c>
      <c r="E153" s="346">
        <v>6</v>
      </c>
      <c r="F153" s="346">
        <v>6</v>
      </c>
      <c r="G153" s="340">
        <f t="shared" si="4"/>
        <v>50</v>
      </c>
      <c r="H153" s="282"/>
      <c r="I153" s="314"/>
      <c r="J153" s="282"/>
    </row>
    <row r="154" spans="1:10" ht="42" customHeight="1">
      <c r="A154" s="895"/>
      <c r="B154" s="341" t="s">
        <v>2360</v>
      </c>
      <c r="C154" s="342" t="s">
        <v>2361</v>
      </c>
      <c r="D154" s="346">
        <f t="shared" si="5"/>
        <v>151</v>
      </c>
      <c r="E154" s="346">
        <v>78</v>
      </c>
      <c r="F154" s="346">
        <v>73</v>
      </c>
      <c r="G154" s="340">
        <f t="shared" si="4"/>
        <v>48.344370860927157</v>
      </c>
      <c r="H154" s="282"/>
      <c r="I154" s="314"/>
      <c r="J154" s="282"/>
    </row>
    <row r="155" spans="1:10" ht="87.75" customHeight="1">
      <c r="A155" s="895"/>
      <c r="B155" s="92" t="s">
        <v>2362</v>
      </c>
      <c r="C155" s="93" t="s">
        <v>2363</v>
      </c>
      <c r="D155" s="378">
        <f t="shared" si="5"/>
        <v>826</v>
      </c>
      <c r="E155" s="338">
        <v>466</v>
      </c>
      <c r="F155" s="338">
        <v>360</v>
      </c>
      <c r="G155" s="379">
        <f t="shared" si="4"/>
        <v>43.583535108958834</v>
      </c>
      <c r="H155" s="282"/>
      <c r="I155" s="314"/>
      <c r="J155" s="282"/>
    </row>
    <row r="156" spans="1:10" ht="42" customHeight="1">
      <c r="A156" s="895"/>
      <c r="B156" s="92" t="s">
        <v>2364</v>
      </c>
      <c r="C156" s="363" t="s">
        <v>2365</v>
      </c>
      <c r="D156" s="378">
        <f t="shared" si="5"/>
        <v>89</v>
      </c>
      <c r="E156" s="338">
        <v>44</v>
      </c>
      <c r="F156" s="338">
        <v>45</v>
      </c>
      <c r="G156" s="379">
        <f t="shared" si="4"/>
        <v>50.561797752808992</v>
      </c>
      <c r="H156" s="282"/>
      <c r="I156" s="314"/>
      <c r="J156" s="282"/>
    </row>
    <row r="157" spans="1:10" ht="42" customHeight="1">
      <c r="A157" s="895"/>
      <c r="B157" s="92" t="s">
        <v>2366</v>
      </c>
      <c r="C157" s="363" t="s">
        <v>2367</v>
      </c>
      <c r="D157" s="378">
        <f t="shared" si="5"/>
        <v>21</v>
      </c>
      <c r="E157" s="338">
        <v>9</v>
      </c>
      <c r="F157" s="338">
        <v>12</v>
      </c>
      <c r="G157" s="379">
        <f t="shared" si="4"/>
        <v>57.142857142857139</v>
      </c>
      <c r="H157" s="282"/>
      <c r="I157" s="314"/>
      <c r="J157" s="282"/>
    </row>
    <row r="158" spans="1:10" ht="42" customHeight="1">
      <c r="A158" s="895"/>
      <c r="B158" s="92" t="s">
        <v>2368</v>
      </c>
      <c r="C158" s="93" t="s">
        <v>2369</v>
      </c>
      <c r="D158" s="378">
        <f t="shared" si="5"/>
        <v>117</v>
      </c>
      <c r="E158" s="338">
        <v>70</v>
      </c>
      <c r="F158" s="338">
        <v>47</v>
      </c>
      <c r="G158" s="379">
        <f t="shared" si="4"/>
        <v>40.17094017094017</v>
      </c>
      <c r="H158" s="282"/>
      <c r="I158" s="314"/>
      <c r="J158" s="282"/>
    </row>
    <row r="159" spans="1:10" ht="42" customHeight="1">
      <c r="A159" s="895"/>
      <c r="B159" s="92" t="s">
        <v>2370</v>
      </c>
      <c r="C159" s="373" t="s">
        <v>2371</v>
      </c>
      <c r="D159" s="346">
        <f t="shared" si="5"/>
        <v>30</v>
      </c>
      <c r="E159" s="346">
        <v>12</v>
      </c>
      <c r="F159" s="346">
        <v>18</v>
      </c>
      <c r="G159" s="340">
        <f t="shared" si="4"/>
        <v>60</v>
      </c>
      <c r="H159" s="282"/>
      <c r="I159" s="314"/>
      <c r="J159" s="282"/>
    </row>
    <row r="160" spans="1:10" ht="42" customHeight="1">
      <c r="A160" s="895"/>
      <c r="B160" s="92" t="s">
        <v>2372</v>
      </c>
      <c r="C160" s="363" t="s">
        <v>2373</v>
      </c>
      <c r="D160" s="348">
        <f t="shared" si="5"/>
        <v>53</v>
      </c>
      <c r="E160" s="346">
        <v>28</v>
      </c>
      <c r="F160" s="346">
        <v>25</v>
      </c>
      <c r="G160" s="340">
        <f t="shared" si="4"/>
        <v>47.169811320754718</v>
      </c>
      <c r="H160" s="282"/>
      <c r="I160" s="315"/>
      <c r="J160" s="282"/>
    </row>
    <row r="161" spans="1:10" ht="83.25" customHeight="1">
      <c r="A161" s="895"/>
      <c r="B161" s="92" t="s">
        <v>2374</v>
      </c>
      <c r="C161" s="373" t="s">
        <v>2375</v>
      </c>
      <c r="D161" s="346">
        <f t="shared" si="5"/>
        <v>249</v>
      </c>
      <c r="E161" s="346">
        <v>150</v>
      </c>
      <c r="F161" s="346">
        <v>99</v>
      </c>
      <c r="G161" s="340">
        <f t="shared" si="4"/>
        <v>39.75903614457831</v>
      </c>
      <c r="H161" s="282"/>
      <c r="I161" s="313"/>
      <c r="J161" s="282"/>
    </row>
    <row r="162" spans="1:10" ht="42" customHeight="1">
      <c r="A162" s="895"/>
      <c r="B162" s="341" t="s">
        <v>2376</v>
      </c>
      <c r="C162" s="342" t="s">
        <v>2377</v>
      </c>
      <c r="D162" s="346">
        <f t="shared" si="5"/>
        <v>37</v>
      </c>
      <c r="E162" s="346">
        <v>21</v>
      </c>
      <c r="F162" s="346">
        <v>16</v>
      </c>
      <c r="G162" s="340">
        <f t="shared" si="4"/>
        <v>43.243243243243242</v>
      </c>
      <c r="H162" s="282"/>
      <c r="I162" s="314"/>
      <c r="J162" s="282"/>
    </row>
    <row r="163" spans="1:10" ht="42" customHeight="1">
      <c r="A163" s="897"/>
      <c r="B163" s="92" t="s">
        <v>2378</v>
      </c>
      <c r="C163" s="373" t="s">
        <v>2377</v>
      </c>
      <c r="D163" s="365">
        <f t="shared" si="5"/>
        <v>78</v>
      </c>
      <c r="E163" s="374">
        <v>33</v>
      </c>
      <c r="F163" s="374">
        <v>45</v>
      </c>
      <c r="G163" s="352">
        <f t="shared" si="4"/>
        <v>57.692307692307686</v>
      </c>
      <c r="H163" s="282"/>
      <c r="I163" s="314"/>
      <c r="J163" s="282"/>
    </row>
    <row r="164" spans="1:10" ht="42" customHeight="1">
      <c r="A164" s="894" t="s">
        <v>2231</v>
      </c>
      <c r="B164" s="92" t="s">
        <v>2379</v>
      </c>
      <c r="C164" s="363" t="s">
        <v>2380</v>
      </c>
      <c r="D164" s="382">
        <f t="shared" si="5"/>
        <v>27</v>
      </c>
      <c r="E164" s="337">
        <v>17</v>
      </c>
      <c r="F164" s="337">
        <v>10</v>
      </c>
      <c r="G164" s="383">
        <f t="shared" si="4"/>
        <v>37.037037037037038</v>
      </c>
      <c r="H164" s="282"/>
      <c r="I164" s="314"/>
      <c r="J164" s="282"/>
    </row>
    <row r="165" spans="1:10" ht="42" customHeight="1">
      <c r="A165" s="895"/>
      <c r="B165" s="92" t="s">
        <v>2381</v>
      </c>
      <c r="C165" s="363" t="s">
        <v>46</v>
      </c>
      <c r="D165" s="346">
        <f t="shared" si="5"/>
        <v>30</v>
      </c>
      <c r="E165" s="346">
        <v>9</v>
      </c>
      <c r="F165" s="346">
        <v>21</v>
      </c>
      <c r="G165" s="340">
        <f t="shared" si="4"/>
        <v>70</v>
      </c>
      <c r="H165" s="282"/>
      <c r="I165" s="314"/>
      <c r="J165" s="282"/>
    </row>
    <row r="166" spans="1:10" ht="42" customHeight="1">
      <c r="A166" s="895"/>
      <c r="B166" s="92" t="s">
        <v>2382</v>
      </c>
      <c r="C166" s="373" t="s">
        <v>2383</v>
      </c>
      <c r="D166" s="348">
        <f t="shared" si="5"/>
        <v>12</v>
      </c>
      <c r="E166" s="346">
        <v>2</v>
      </c>
      <c r="F166" s="346">
        <v>10</v>
      </c>
      <c r="G166" s="340">
        <f t="shared" si="4"/>
        <v>83.333333333333343</v>
      </c>
      <c r="H166" s="282"/>
      <c r="I166" s="314"/>
      <c r="J166" s="282"/>
    </row>
    <row r="167" spans="1:10" ht="42" customHeight="1">
      <c r="A167" s="895"/>
      <c r="B167" s="92" t="s">
        <v>2384</v>
      </c>
      <c r="C167" s="373" t="s">
        <v>2385</v>
      </c>
      <c r="D167" s="346">
        <f t="shared" si="5"/>
        <v>66</v>
      </c>
      <c r="E167" s="346">
        <v>36</v>
      </c>
      <c r="F167" s="346">
        <v>30</v>
      </c>
      <c r="G167" s="340">
        <f t="shared" si="4"/>
        <v>45.454545454545453</v>
      </c>
      <c r="H167" s="282"/>
      <c r="I167" s="314"/>
      <c r="J167" s="282"/>
    </row>
    <row r="168" spans="1:10" ht="42" customHeight="1">
      <c r="A168" s="895"/>
      <c r="B168" s="92" t="s">
        <v>2386</v>
      </c>
      <c r="C168" s="93" t="s">
        <v>2387</v>
      </c>
      <c r="D168" s="346">
        <f t="shared" si="5"/>
        <v>41</v>
      </c>
      <c r="E168" s="346">
        <v>23</v>
      </c>
      <c r="F168" s="346">
        <v>18</v>
      </c>
      <c r="G168" s="340">
        <f t="shared" si="4"/>
        <v>43.902439024390247</v>
      </c>
      <c r="H168" s="282"/>
      <c r="I168" s="314"/>
      <c r="J168" s="282"/>
    </row>
    <row r="169" spans="1:10" ht="42" customHeight="1">
      <c r="A169" s="895"/>
      <c r="B169" s="92" t="s">
        <v>2388</v>
      </c>
      <c r="C169" s="93" t="s">
        <v>2389</v>
      </c>
      <c r="D169" s="348">
        <f t="shared" si="5"/>
        <v>22</v>
      </c>
      <c r="E169" s="346">
        <v>12</v>
      </c>
      <c r="F169" s="346">
        <v>10</v>
      </c>
      <c r="G169" s="340">
        <f t="shared" si="4"/>
        <v>45.454545454545453</v>
      </c>
      <c r="H169" s="282"/>
      <c r="I169" s="314"/>
      <c r="J169" s="282"/>
    </row>
    <row r="170" spans="1:10" ht="42" customHeight="1">
      <c r="A170" s="895"/>
      <c r="B170" s="384" t="s">
        <v>2390</v>
      </c>
      <c r="C170" s="93" t="s">
        <v>2391</v>
      </c>
      <c r="D170" s="348">
        <f t="shared" si="5"/>
        <v>37</v>
      </c>
      <c r="E170" s="346">
        <v>10</v>
      </c>
      <c r="F170" s="346">
        <v>27</v>
      </c>
      <c r="G170" s="340">
        <f t="shared" si="4"/>
        <v>72.972972972972968</v>
      </c>
      <c r="H170" s="282"/>
      <c r="I170" s="314"/>
      <c r="J170" s="282"/>
    </row>
    <row r="171" spans="1:10" ht="42" customHeight="1">
      <c r="A171" s="895"/>
      <c r="B171" s="92" t="s">
        <v>2392</v>
      </c>
      <c r="C171" s="93" t="s">
        <v>2393</v>
      </c>
      <c r="D171" s="348">
        <f t="shared" si="5"/>
        <v>60</v>
      </c>
      <c r="E171" s="346">
        <v>19</v>
      </c>
      <c r="F171" s="346">
        <v>41</v>
      </c>
      <c r="G171" s="340">
        <f t="shared" si="4"/>
        <v>68.333333333333329</v>
      </c>
      <c r="H171" s="282"/>
      <c r="I171" s="314"/>
      <c r="J171" s="282"/>
    </row>
    <row r="172" spans="1:10" ht="42" customHeight="1">
      <c r="A172" s="895"/>
      <c r="B172" s="92" t="s">
        <v>2394</v>
      </c>
      <c r="C172" s="93" t="s">
        <v>2395</v>
      </c>
      <c r="D172" s="348">
        <f t="shared" si="5"/>
        <v>45</v>
      </c>
      <c r="E172" s="346">
        <v>8</v>
      </c>
      <c r="F172" s="346">
        <v>37</v>
      </c>
      <c r="G172" s="340">
        <f t="shared" si="4"/>
        <v>82.222222222222214</v>
      </c>
      <c r="H172" s="282"/>
      <c r="I172" s="314"/>
      <c r="J172" s="282"/>
    </row>
    <row r="173" spans="1:10" ht="42" customHeight="1">
      <c r="A173" s="895"/>
      <c r="B173" s="92" t="s">
        <v>2396</v>
      </c>
      <c r="C173" s="93" t="s">
        <v>2397</v>
      </c>
      <c r="D173" s="348">
        <f t="shared" si="5"/>
        <v>57</v>
      </c>
      <c r="E173" s="346">
        <v>16</v>
      </c>
      <c r="F173" s="346">
        <v>41</v>
      </c>
      <c r="G173" s="340">
        <f t="shared" si="4"/>
        <v>71.929824561403507</v>
      </c>
      <c r="H173" s="282"/>
      <c r="I173" s="314"/>
      <c r="J173" s="282"/>
    </row>
    <row r="174" spans="1:10" ht="42" customHeight="1">
      <c r="A174" s="895"/>
      <c r="B174" s="92" t="s">
        <v>2398</v>
      </c>
      <c r="C174" s="93" t="s">
        <v>2399</v>
      </c>
      <c r="D174" s="348">
        <f t="shared" si="5"/>
        <v>57</v>
      </c>
      <c r="E174" s="346">
        <v>8</v>
      </c>
      <c r="F174" s="346">
        <v>49</v>
      </c>
      <c r="G174" s="340">
        <f t="shared" si="4"/>
        <v>85.964912280701753</v>
      </c>
      <c r="H174" s="282"/>
      <c r="I174" s="314"/>
      <c r="J174" s="282"/>
    </row>
    <row r="175" spans="1:10" ht="42" customHeight="1">
      <c r="A175" s="895"/>
      <c r="B175" s="92" t="s">
        <v>2400</v>
      </c>
      <c r="C175" s="93" t="s">
        <v>2401</v>
      </c>
      <c r="D175" s="348">
        <f t="shared" si="5"/>
        <v>64</v>
      </c>
      <c r="E175" s="346">
        <v>15</v>
      </c>
      <c r="F175" s="346">
        <v>49</v>
      </c>
      <c r="G175" s="340">
        <f t="shared" si="4"/>
        <v>76.5625</v>
      </c>
      <c r="H175" s="282"/>
      <c r="I175" s="314"/>
      <c r="J175" s="282"/>
    </row>
    <row r="176" spans="1:10" ht="42" customHeight="1">
      <c r="A176" s="895"/>
      <c r="B176" s="92" t="s">
        <v>2402</v>
      </c>
      <c r="C176" s="385" t="s">
        <v>1634</v>
      </c>
      <c r="D176" s="348">
        <f t="shared" si="5"/>
        <v>87</v>
      </c>
      <c r="E176" s="346">
        <v>45</v>
      </c>
      <c r="F176" s="346">
        <v>42</v>
      </c>
      <c r="G176" s="340">
        <f t="shared" si="4"/>
        <v>48.275862068965516</v>
      </c>
      <c r="H176" s="282"/>
      <c r="I176" s="314"/>
      <c r="J176" s="282"/>
    </row>
    <row r="177" spans="1:10" ht="42" customHeight="1">
      <c r="A177" s="895"/>
      <c r="B177" s="92" t="s">
        <v>2403</v>
      </c>
      <c r="C177" s="363" t="s">
        <v>2404</v>
      </c>
      <c r="D177" s="378">
        <f t="shared" si="5"/>
        <v>17</v>
      </c>
      <c r="E177" s="338">
        <v>3</v>
      </c>
      <c r="F177" s="338">
        <v>14</v>
      </c>
      <c r="G177" s="379">
        <f t="shared" si="4"/>
        <v>82.35294117647058</v>
      </c>
      <c r="H177" s="282"/>
      <c r="I177" s="314"/>
      <c r="J177" s="282"/>
    </row>
    <row r="178" spans="1:10" ht="42" customHeight="1">
      <c r="A178" s="895"/>
      <c r="B178" s="92" t="s">
        <v>2405</v>
      </c>
      <c r="C178" s="93" t="s">
        <v>2406</v>
      </c>
      <c r="D178" s="346">
        <f t="shared" si="5"/>
        <v>89</v>
      </c>
      <c r="E178" s="346">
        <v>60</v>
      </c>
      <c r="F178" s="346">
        <v>29</v>
      </c>
      <c r="G178" s="340">
        <f t="shared" si="4"/>
        <v>32.584269662921351</v>
      </c>
      <c r="H178" s="282"/>
      <c r="I178" s="314"/>
      <c r="J178" s="282"/>
    </row>
    <row r="179" spans="1:10" ht="42" customHeight="1">
      <c r="A179" s="895"/>
      <c r="B179" s="92" t="s">
        <v>2407</v>
      </c>
      <c r="C179" s="373" t="s">
        <v>2408</v>
      </c>
      <c r="D179" s="346">
        <f t="shared" si="5"/>
        <v>72</v>
      </c>
      <c r="E179" s="346">
        <v>42</v>
      </c>
      <c r="F179" s="346">
        <v>30</v>
      </c>
      <c r="G179" s="340">
        <f t="shared" si="4"/>
        <v>41.666666666666671</v>
      </c>
      <c r="H179" s="282"/>
      <c r="I179" s="314"/>
      <c r="J179" s="282"/>
    </row>
    <row r="180" spans="1:10" ht="42" customHeight="1">
      <c r="A180" s="895"/>
      <c r="B180" s="92" t="s">
        <v>2409</v>
      </c>
      <c r="C180" s="373" t="s">
        <v>2408</v>
      </c>
      <c r="D180" s="378">
        <f t="shared" si="5"/>
        <v>17</v>
      </c>
      <c r="E180" s="338">
        <v>5</v>
      </c>
      <c r="F180" s="338">
        <v>12</v>
      </c>
      <c r="G180" s="379">
        <f t="shared" si="4"/>
        <v>70.588235294117652</v>
      </c>
      <c r="H180" s="282"/>
      <c r="I180" s="314"/>
      <c r="J180" s="282"/>
    </row>
    <row r="181" spans="1:10" ht="42" customHeight="1">
      <c r="A181" s="895"/>
      <c r="B181" s="92" t="s">
        <v>2410</v>
      </c>
      <c r="C181" s="363" t="s">
        <v>2411</v>
      </c>
      <c r="D181" s="348">
        <f t="shared" si="5"/>
        <v>132</v>
      </c>
      <c r="E181" s="346">
        <v>42</v>
      </c>
      <c r="F181" s="346">
        <v>90</v>
      </c>
      <c r="G181" s="340">
        <f t="shared" si="4"/>
        <v>68.181818181818173</v>
      </c>
      <c r="H181" s="282"/>
      <c r="I181" s="314"/>
      <c r="J181" s="282"/>
    </row>
    <row r="182" spans="1:10" ht="42" customHeight="1">
      <c r="A182" s="895"/>
      <c r="B182" s="92" t="s">
        <v>2412</v>
      </c>
      <c r="C182" s="363" t="s">
        <v>2413</v>
      </c>
      <c r="D182" s="378">
        <f t="shared" si="5"/>
        <v>135</v>
      </c>
      <c r="E182" s="338">
        <v>59</v>
      </c>
      <c r="F182" s="338">
        <v>76</v>
      </c>
      <c r="G182" s="379">
        <f t="shared" si="4"/>
        <v>56.296296296296298</v>
      </c>
      <c r="H182" s="282"/>
      <c r="I182" s="314"/>
      <c r="J182" s="282"/>
    </row>
    <row r="183" spans="1:10" ht="42" customHeight="1">
      <c r="A183" s="895"/>
      <c r="B183" s="384" t="s">
        <v>2414</v>
      </c>
      <c r="C183" s="93" t="s">
        <v>2415</v>
      </c>
      <c r="D183" s="378">
        <f t="shared" si="5"/>
        <v>50</v>
      </c>
      <c r="E183" s="338">
        <v>15</v>
      </c>
      <c r="F183" s="338">
        <v>35</v>
      </c>
      <c r="G183" s="379">
        <f t="shared" si="4"/>
        <v>70</v>
      </c>
      <c r="H183" s="282"/>
      <c r="I183" s="314"/>
      <c r="J183" s="282"/>
    </row>
    <row r="184" spans="1:10" ht="42" customHeight="1">
      <c r="A184" s="895"/>
      <c r="B184" s="92" t="s">
        <v>2416</v>
      </c>
      <c r="C184" s="373" t="s">
        <v>2417</v>
      </c>
      <c r="D184" s="378">
        <f t="shared" si="5"/>
        <v>23</v>
      </c>
      <c r="E184" s="338">
        <v>2</v>
      </c>
      <c r="F184" s="338">
        <v>21</v>
      </c>
      <c r="G184" s="379">
        <f t="shared" si="4"/>
        <v>91.304347826086953</v>
      </c>
      <c r="H184" s="282"/>
      <c r="I184" s="314"/>
      <c r="J184" s="282"/>
    </row>
    <row r="185" spans="1:10" ht="42" customHeight="1">
      <c r="A185" s="895"/>
      <c r="B185" s="92" t="s">
        <v>2418</v>
      </c>
      <c r="C185" s="93" t="s">
        <v>2419</v>
      </c>
      <c r="D185" s="346">
        <f t="shared" si="5"/>
        <v>11</v>
      </c>
      <c r="E185" s="346">
        <v>6</v>
      </c>
      <c r="F185" s="346">
        <v>5</v>
      </c>
      <c r="G185" s="340">
        <f t="shared" si="4"/>
        <v>45.454545454545453</v>
      </c>
      <c r="H185" s="282"/>
      <c r="I185" s="314"/>
      <c r="J185" s="282"/>
    </row>
    <row r="186" spans="1:10" ht="42" customHeight="1">
      <c r="A186" s="895"/>
      <c r="B186" s="92" t="s">
        <v>2420</v>
      </c>
      <c r="C186" s="93" t="s">
        <v>2421</v>
      </c>
      <c r="D186" s="346">
        <f t="shared" si="5"/>
        <v>10</v>
      </c>
      <c r="E186" s="346">
        <v>6</v>
      </c>
      <c r="F186" s="346">
        <v>4</v>
      </c>
      <c r="G186" s="340">
        <f t="shared" si="4"/>
        <v>40</v>
      </c>
      <c r="H186" s="282"/>
      <c r="I186" s="314"/>
      <c r="J186" s="282"/>
    </row>
    <row r="187" spans="1:10" ht="42" customHeight="1">
      <c r="A187" s="895"/>
      <c r="B187" s="92" t="s">
        <v>2422</v>
      </c>
      <c r="C187" s="93" t="s">
        <v>2423</v>
      </c>
      <c r="D187" s="378">
        <f t="shared" si="5"/>
        <v>39</v>
      </c>
      <c r="E187" s="338">
        <v>22</v>
      </c>
      <c r="F187" s="338">
        <v>17</v>
      </c>
      <c r="G187" s="379">
        <f t="shared" si="4"/>
        <v>43.589743589743591</v>
      </c>
      <c r="H187" s="282"/>
      <c r="I187" s="314"/>
      <c r="J187" s="282"/>
    </row>
    <row r="188" spans="1:10" ht="42" customHeight="1">
      <c r="A188" s="895"/>
      <c r="B188" s="384" t="s">
        <v>2424</v>
      </c>
      <c r="C188" s="93" t="s">
        <v>2425</v>
      </c>
      <c r="D188" s="378">
        <f t="shared" si="5"/>
        <v>19</v>
      </c>
      <c r="E188" s="338">
        <v>5</v>
      </c>
      <c r="F188" s="338">
        <v>14</v>
      </c>
      <c r="G188" s="379">
        <f t="shared" si="4"/>
        <v>73.68421052631578</v>
      </c>
      <c r="H188" s="282"/>
      <c r="I188" s="314"/>
      <c r="J188" s="282"/>
    </row>
    <row r="189" spans="1:10" ht="42" customHeight="1">
      <c r="A189" s="895"/>
      <c r="B189" s="92" t="s">
        <v>2426</v>
      </c>
      <c r="C189" s="363" t="s">
        <v>2427</v>
      </c>
      <c r="D189" s="378">
        <f t="shared" si="5"/>
        <v>19</v>
      </c>
      <c r="E189" s="338">
        <v>5</v>
      </c>
      <c r="F189" s="338">
        <v>14</v>
      </c>
      <c r="G189" s="379">
        <f t="shared" si="4"/>
        <v>73.68421052631578</v>
      </c>
      <c r="H189" s="282"/>
      <c r="I189" s="314"/>
      <c r="J189" s="282"/>
    </row>
    <row r="190" spans="1:10" ht="42" customHeight="1">
      <c r="A190" s="895"/>
      <c r="B190" s="341" t="s">
        <v>2428</v>
      </c>
      <c r="C190" s="342" t="s">
        <v>2429</v>
      </c>
      <c r="D190" s="378">
        <f t="shared" si="5"/>
        <v>101</v>
      </c>
      <c r="E190" s="338">
        <v>63</v>
      </c>
      <c r="F190" s="338">
        <v>38</v>
      </c>
      <c r="G190" s="379">
        <f t="shared" si="4"/>
        <v>37.623762376237622</v>
      </c>
      <c r="H190" s="282"/>
      <c r="I190" s="314"/>
      <c r="J190" s="282"/>
    </row>
    <row r="191" spans="1:10" ht="42" customHeight="1">
      <c r="A191" s="897"/>
      <c r="B191" s="92" t="s">
        <v>2430</v>
      </c>
      <c r="C191" s="363" t="s">
        <v>2431</v>
      </c>
      <c r="D191" s="386">
        <f t="shared" si="5"/>
        <v>18</v>
      </c>
      <c r="E191" s="351">
        <v>7</v>
      </c>
      <c r="F191" s="351">
        <v>11</v>
      </c>
      <c r="G191" s="387">
        <f t="shared" si="4"/>
        <v>61.111111111111114</v>
      </c>
      <c r="H191" s="282"/>
      <c r="I191" s="314"/>
      <c r="J191" s="282"/>
    </row>
    <row r="192" spans="1:10" ht="42" customHeight="1">
      <c r="A192" s="894" t="s">
        <v>2231</v>
      </c>
      <c r="B192" s="92" t="s">
        <v>2432</v>
      </c>
      <c r="C192" s="93" t="s">
        <v>2433</v>
      </c>
      <c r="D192" s="376">
        <f t="shared" si="5"/>
        <v>44</v>
      </c>
      <c r="E192" s="376">
        <v>29</v>
      </c>
      <c r="F192" s="376">
        <v>15</v>
      </c>
      <c r="G192" s="355">
        <f t="shared" si="4"/>
        <v>34.090909090909086</v>
      </c>
      <c r="H192" s="282"/>
      <c r="I192" s="314"/>
      <c r="J192" s="282"/>
    </row>
    <row r="193" spans="1:10" ht="42" customHeight="1">
      <c r="A193" s="895"/>
      <c r="B193" s="92" t="s">
        <v>2434</v>
      </c>
      <c r="C193" s="93" t="s">
        <v>2435</v>
      </c>
      <c r="D193" s="346">
        <f t="shared" si="5"/>
        <v>79</v>
      </c>
      <c r="E193" s="346">
        <v>44</v>
      </c>
      <c r="F193" s="346">
        <v>35</v>
      </c>
      <c r="G193" s="340">
        <f t="shared" si="4"/>
        <v>44.303797468354425</v>
      </c>
      <c r="H193" s="282"/>
      <c r="I193" s="314"/>
      <c r="J193" s="282"/>
    </row>
    <row r="194" spans="1:10" ht="42" customHeight="1">
      <c r="A194" s="895"/>
      <c r="B194" s="92" t="s">
        <v>2436</v>
      </c>
      <c r="C194" s="373" t="s">
        <v>2437</v>
      </c>
      <c r="D194" s="346">
        <f t="shared" si="5"/>
        <v>12</v>
      </c>
      <c r="E194" s="346">
        <v>7</v>
      </c>
      <c r="F194" s="346">
        <v>5</v>
      </c>
      <c r="G194" s="340">
        <f t="shared" si="4"/>
        <v>41.666666666666671</v>
      </c>
      <c r="H194" s="282"/>
      <c r="I194" s="314"/>
      <c r="J194" s="282"/>
    </row>
    <row r="195" spans="1:10" ht="42" customHeight="1">
      <c r="A195" s="895"/>
      <c r="B195" s="92" t="s">
        <v>2438</v>
      </c>
      <c r="C195" s="373" t="s">
        <v>2437</v>
      </c>
      <c r="D195" s="378">
        <f t="shared" si="5"/>
        <v>20</v>
      </c>
      <c r="E195" s="338">
        <v>7</v>
      </c>
      <c r="F195" s="338">
        <v>13</v>
      </c>
      <c r="G195" s="379">
        <f t="shared" si="4"/>
        <v>65</v>
      </c>
      <c r="H195" s="282"/>
      <c r="I195" s="314"/>
      <c r="J195" s="282"/>
    </row>
    <row r="196" spans="1:10" ht="42" customHeight="1">
      <c r="A196" s="895"/>
      <c r="B196" s="309" t="s">
        <v>2439</v>
      </c>
      <c r="C196" s="388" t="s">
        <v>2440</v>
      </c>
      <c r="D196" s="378">
        <f t="shared" si="5"/>
        <v>34</v>
      </c>
      <c r="E196" s="338">
        <v>20</v>
      </c>
      <c r="F196" s="338">
        <v>14</v>
      </c>
      <c r="G196" s="379">
        <f t="shared" si="4"/>
        <v>41.17647058823529</v>
      </c>
      <c r="H196" s="282"/>
      <c r="I196" s="314"/>
      <c r="J196" s="282"/>
    </row>
    <row r="197" spans="1:10" ht="42" customHeight="1">
      <c r="A197" s="895"/>
      <c r="B197" s="92" t="s">
        <v>2441</v>
      </c>
      <c r="C197" s="373" t="s">
        <v>2442</v>
      </c>
      <c r="D197" s="348">
        <f t="shared" si="5"/>
        <v>9</v>
      </c>
      <c r="E197" s="346">
        <v>4</v>
      </c>
      <c r="F197" s="346">
        <v>5</v>
      </c>
      <c r="G197" s="340">
        <f t="shared" si="4"/>
        <v>55.555555555555557</v>
      </c>
      <c r="H197" s="282"/>
      <c r="I197" s="315"/>
      <c r="J197" s="282"/>
    </row>
    <row r="198" spans="1:10" ht="42" customHeight="1">
      <c r="A198" s="895"/>
      <c r="B198" s="92" t="s">
        <v>2443</v>
      </c>
      <c r="C198" s="93" t="s">
        <v>2444</v>
      </c>
      <c r="D198" s="378">
        <f t="shared" si="5"/>
        <v>42</v>
      </c>
      <c r="E198" s="338">
        <v>23</v>
      </c>
      <c r="F198" s="338">
        <v>19</v>
      </c>
      <c r="G198" s="379">
        <f t="shared" si="4"/>
        <v>45.238095238095241</v>
      </c>
      <c r="H198" s="282"/>
      <c r="I198" s="314"/>
      <c r="J198" s="282"/>
    </row>
    <row r="199" spans="1:10" ht="42" customHeight="1">
      <c r="A199" s="895"/>
      <c r="B199" s="309" t="s">
        <v>2445</v>
      </c>
      <c r="C199" s="373" t="s">
        <v>2446</v>
      </c>
      <c r="D199" s="378">
        <f t="shared" si="5"/>
        <v>106</v>
      </c>
      <c r="E199" s="338">
        <v>75</v>
      </c>
      <c r="F199" s="338">
        <v>31</v>
      </c>
      <c r="G199" s="379">
        <f t="shared" ref="G199:G262" si="6">F199/$D199*100</f>
        <v>29.245283018867923</v>
      </c>
      <c r="H199" s="282"/>
      <c r="I199" s="314"/>
      <c r="J199" s="282"/>
    </row>
    <row r="200" spans="1:10" ht="115.5" customHeight="1">
      <c r="A200" s="895"/>
      <c r="B200" s="309" t="s">
        <v>2447</v>
      </c>
      <c r="C200" s="373" t="s">
        <v>2448</v>
      </c>
      <c r="D200" s="378">
        <f t="shared" ref="D200:D263" si="7">E200+F200</f>
        <v>15</v>
      </c>
      <c r="E200" s="338">
        <v>6</v>
      </c>
      <c r="F200" s="338">
        <v>9</v>
      </c>
      <c r="G200" s="379">
        <f t="shared" si="6"/>
        <v>60</v>
      </c>
      <c r="H200" s="282"/>
      <c r="I200" s="314"/>
      <c r="J200" s="282"/>
    </row>
    <row r="201" spans="1:10" ht="42" customHeight="1">
      <c r="A201" s="895"/>
      <c r="B201" s="309" t="s">
        <v>2449</v>
      </c>
      <c r="C201" s="93" t="s">
        <v>2450</v>
      </c>
      <c r="D201" s="348">
        <f t="shared" si="7"/>
        <v>33</v>
      </c>
      <c r="E201" s="346">
        <v>20</v>
      </c>
      <c r="F201" s="346">
        <v>13</v>
      </c>
      <c r="G201" s="340">
        <f t="shared" si="6"/>
        <v>39.393939393939391</v>
      </c>
      <c r="H201" s="282"/>
      <c r="I201" s="313"/>
      <c r="J201" s="282"/>
    </row>
    <row r="202" spans="1:10" ht="42" customHeight="1">
      <c r="A202" s="895"/>
      <c r="B202" s="92" t="s">
        <v>2451</v>
      </c>
      <c r="C202" s="373" t="s">
        <v>34</v>
      </c>
      <c r="D202" s="346">
        <f t="shared" si="7"/>
        <v>150</v>
      </c>
      <c r="E202" s="346">
        <v>108</v>
      </c>
      <c r="F202" s="346">
        <v>42</v>
      </c>
      <c r="G202" s="340">
        <f t="shared" si="6"/>
        <v>28.000000000000004</v>
      </c>
      <c r="H202" s="282"/>
      <c r="I202" s="314"/>
      <c r="J202" s="282"/>
    </row>
    <row r="203" spans="1:10" ht="42" customHeight="1">
      <c r="A203" s="895"/>
      <c r="B203" s="309" t="s">
        <v>2452</v>
      </c>
      <c r="C203" s="370" t="s">
        <v>2453</v>
      </c>
      <c r="D203" s="346">
        <f t="shared" si="7"/>
        <v>99</v>
      </c>
      <c r="E203" s="346">
        <v>52</v>
      </c>
      <c r="F203" s="346">
        <v>47</v>
      </c>
      <c r="G203" s="340">
        <f t="shared" si="6"/>
        <v>47.474747474747474</v>
      </c>
      <c r="H203" s="282"/>
      <c r="I203" s="314"/>
      <c r="J203" s="282"/>
    </row>
    <row r="204" spans="1:10" ht="42" customHeight="1">
      <c r="A204" s="895"/>
      <c r="B204" s="309" t="s">
        <v>2454</v>
      </c>
      <c r="C204" s="363" t="s">
        <v>2455</v>
      </c>
      <c r="D204" s="346">
        <f t="shared" si="7"/>
        <v>16</v>
      </c>
      <c r="E204" s="346">
        <v>8</v>
      </c>
      <c r="F204" s="346">
        <v>8</v>
      </c>
      <c r="G204" s="340">
        <f t="shared" si="6"/>
        <v>50</v>
      </c>
      <c r="H204" s="282"/>
      <c r="I204" s="314"/>
      <c r="J204" s="282"/>
    </row>
    <row r="205" spans="1:10" ht="42" customHeight="1">
      <c r="A205" s="895"/>
      <c r="B205" s="309" t="s">
        <v>2456</v>
      </c>
      <c r="C205" s="93" t="s">
        <v>2457</v>
      </c>
      <c r="D205" s="348">
        <f t="shared" si="7"/>
        <v>28</v>
      </c>
      <c r="E205" s="346">
        <v>16</v>
      </c>
      <c r="F205" s="346">
        <v>12</v>
      </c>
      <c r="G205" s="340">
        <f t="shared" si="6"/>
        <v>42.857142857142854</v>
      </c>
      <c r="H205" s="282"/>
      <c r="I205" s="314"/>
      <c r="J205" s="282"/>
    </row>
    <row r="206" spans="1:10" ht="42" customHeight="1">
      <c r="A206" s="895"/>
      <c r="B206" s="92" t="s">
        <v>2458</v>
      </c>
      <c r="C206" s="373" t="s">
        <v>62</v>
      </c>
      <c r="D206" s="378">
        <f t="shared" si="7"/>
        <v>35</v>
      </c>
      <c r="E206" s="338">
        <v>20</v>
      </c>
      <c r="F206" s="338">
        <v>15</v>
      </c>
      <c r="G206" s="379">
        <f t="shared" si="6"/>
        <v>42.857142857142854</v>
      </c>
      <c r="H206" s="282"/>
      <c r="I206" s="314"/>
      <c r="J206" s="282"/>
    </row>
    <row r="207" spans="1:10" ht="42" customHeight="1">
      <c r="A207" s="895"/>
      <c r="B207" s="92" t="s">
        <v>2459</v>
      </c>
      <c r="C207" s="363" t="s">
        <v>2460</v>
      </c>
      <c r="D207" s="378">
        <f t="shared" si="7"/>
        <v>11</v>
      </c>
      <c r="E207" s="338">
        <v>8</v>
      </c>
      <c r="F207" s="338">
        <v>3</v>
      </c>
      <c r="G207" s="379">
        <f t="shared" si="6"/>
        <v>27.27272727272727</v>
      </c>
      <c r="H207" s="282"/>
      <c r="I207" s="314"/>
      <c r="J207" s="282"/>
    </row>
    <row r="208" spans="1:10" ht="42" customHeight="1">
      <c r="A208" s="895"/>
      <c r="B208" s="92" t="s">
        <v>2461</v>
      </c>
      <c r="C208" s="373" t="s">
        <v>2462</v>
      </c>
      <c r="D208" s="378">
        <f t="shared" si="7"/>
        <v>37</v>
      </c>
      <c r="E208" s="338">
        <v>20</v>
      </c>
      <c r="F208" s="338">
        <v>17</v>
      </c>
      <c r="G208" s="379">
        <f t="shared" si="6"/>
        <v>45.945945945945951</v>
      </c>
      <c r="H208" s="282"/>
      <c r="I208" s="314"/>
      <c r="J208" s="282"/>
    </row>
    <row r="209" spans="1:10" ht="42" customHeight="1">
      <c r="A209" s="895"/>
      <c r="B209" s="92" t="s">
        <v>2463</v>
      </c>
      <c r="C209" s="363" t="s">
        <v>2464</v>
      </c>
      <c r="D209" s="348">
        <f t="shared" si="7"/>
        <v>21</v>
      </c>
      <c r="E209" s="346">
        <v>7</v>
      </c>
      <c r="F209" s="346">
        <v>14</v>
      </c>
      <c r="G209" s="340">
        <f t="shared" si="6"/>
        <v>66.666666666666657</v>
      </c>
      <c r="H209" s="282"/>
      <c r="I209" s="314"/>
      <c r="J209" s="282"/>
    </row>
    <row r="210" spans="1:10" ht="42" customHeight="1">
      <c r="A210" s="895"/>
      <c r="B210" s="92" t="s">
        <v>2465</v>
      </c>
      <c r="C210" s="363" t="s">
        <v>2466</v>
      </c>
      <c r="D210" s="346">
        <f t="shared" si="7"/>
        <v>18</v>
      </c>
      <c r="E210" s="346">
        <v>6</v>
      </c>
      <c r="F210" s="346">
        <v>12</v>
      </c>
      <c r="G210" s="340">
        <f t="shared" si="6"/>
        <v>66.666666666666657</v>
      </c>
      <c r="H210" s="282"/>
      <c r="I210" s="314"/>
      <c r="J210" s="282"/>
    </row>
    <row r="211" spans="1:10" ht="42" customHeight="1">
      <c r="A211" s="895"/>
      <c r="B211" s="92" t="s">
        <v>2467</v>
      </c>
      <c r="C211" s="93" t="s">
        <v>2468</v>
      </c>
      <c r="D211" s="346">
        <f t="shared" si="7"/>
        <v>860</v>
      </c>
      <c r="E211" s="346">
        <v>496</v>
      </c>
      <c r="F211" s="346">
        <v>364</v>
      </c>
      <c r="G211" s="340">
        <f t="shared" si="6"/>
        <v>42.325581395348841</v>
      </c>
      <c r="H211" s="282"/>
      <c r="I211" s="314"/>
      <c r="J211" s="282"/>
    </row>
    <row r="212" spans="1:10" ht="42" customHeight="1">
      <c r="A212" s="895"/>
      <c r="B212" s="384" t="s">
        <v>2469</v>
      </c>
      <c r="C212" s="93" t="s">
        <v>2470</v>
      </c>
      <c r="D212" s="346">
        <f t="shared" si="7"/>
        <v>31</v>
      </c>
      <c r="E212" s="346">
        <v>3</v>
      </c>
      <c r="F212" s="346">
        <v>28</v>
      </c>
      <c r="G212" s="340">
        <f t="shared" si="6"/>
        <v>90.322580645161281</v>
      </c>
      <c r="H212" s="282"/>
      <c r="I212" s="314"/>
      <c r="J212" s="282"/>
    </row>
    <row r="213" spans="1:10" ht="42" customHeight="1">
      <c r="A213" s="895"/>
      <c r="B213" s="92" t="s">
        <v>2471</v>
      </c>
      <c r="C213" s="363" t="s">
        <v>2472</v>
      </c>
      <c r="D213" s="348">
        <f t="shared" si="7"/>
        <v>11</v>
      </c>
      <c r="E213" s="346">
        <v>8</v>
      </c>
      <c r="F213" s="346">
        <v>3</v>
      </c>
      <c r="G213" s="340">
        <f t="shared" si="6"/>
        <v>27.27272727272727</v>
      </c>
      <c r="H213" s="282"/>
      <c r="I213" s="314"/>
      <c r="J213" s="282"/>
    </row>
    <row r="214" spans="1:10" ht="42" customHeight="1">
      <c r="A214" s="895"/>
      <c r="B214" s="92" t="s">
        <v>2473</v>
      </c>
      <c r="C214" s="93" t="s">
        <v>2474</v>
      </c>
      <c r="D214" s="348">
        <f t="shared" si="7"/>
        <v>28</v>
      </c>
      <c r="E214" s="346">
        <v>4</v>
      </c>
      <c r="F214" s="346">
        <v>24</v>
      </c>
      <c r="G214" s="340">
        <f t="shared" si="6"/>
        <v>85.714285714285708</v>
      </c>
      <c r="H214" s="282"/>
      <c r="I214" s="314"/>
      <c r="J214" s="282"/>
    </row>
    <row r="215" spans="1:10" ht="42" customHeight="1">
      <c r="A215" s="895"/>
      <c r="B215" s="92" t="s">
        <v>2475</v>
      </c>
      <c r="C215" s="373" t="s">
        <v>2476</v>
      </c>
      <c r="D215" s="378">
        <f t="shared" si="7"/>
        <v>12</v>
      </c>
      <c r="E215" s="338">
        <v>4</v>
      </c>
      <c r="F215" s="338">
        <v>8</v>
      </c>
      <c r="G215" s="379">
        <f t="shared" si="6"/>
        <v>66.666666666666657</v>
      </c>
      <c r="H215" s="282"/>
      <c r="I215" s="314"/>
      <c r="J215" s="282"/>
    </row>
    <row r="216" spans="1:10" ht="42" customHeight="1">
      <c r="A216" s="895"/>
      <c r="B216" s="92" t="s">
        <v>2477</v>
      </c>
      <c r="C216" s="93" t="s">
        <v>2478</v>
      </c>
      <c r="D216" s="378">
        <f t="shared" si="7"/>
        <v>332</v>
      </c>
      <c r="E216" s="338">
        <v>67</v>
      </c>
      <c r="F216" s="338">
        <v>265</v>
      </c>
      <c r="G216" s="379">
        <f t="shared" si="6"/>
        <v>79.819277108433738</v>
      </c>
      <c r="H216" s="282"/>
      <c r="I216" s="314"/>
      <c r="J216" s="282"/>
    </row>
    <row r="217" spans="1:10" ht="42" customHeight="1">
      <c r="A217" s="897"/>
      <c r="B217" s="92" t="s">
        <v>2479</v>
      </c>
      <c r="C217" s="93" t="s">
        <v>2480</v>
      </c>
      <c r="D217" s="386">
        <f t="shared" si="7"/>
        <v>245</v>
      </c>
      <c r="E217" s="351">
        <v>98</v>
      </c>
      <c r="F217" s="351">
        <v>147</v>
      </c>
      <c r="G217" s="387">
        <f t="shared" si="6"/>
        <v>60</v>
      </c>
      <c r="H217" s="282"/>
      <c r="I217" s="314"/>
      <c r="J217" s="282"/>
    </row>
    <row r="218" spans="1:10" ht="42" customHeight="1">
      <c r="A218" s="894" t="s">
        <v>2231</v>
      </c>
      <c r="B218" s="92" t="s">
        <v>2481</v>
      </c>
      <c r="C218" s="93" t="s">
        <v>2482</v>
      </c>
      <c r="D218" s="382">
        <f t="shared" si="7"/>
        <v>93</v>
      </c>
      <c r="E218" s="337">
        <v>30</v>
      </c>
      <c r="F218" s="337">
        <v>63</v>
      </c>
      <c r="G218" s="383">
        <f t="shared" si="6"/>
        <v>67.741935483870961</v>
      </c>
      <c r="H218" s="282"/>
      <c r="I218" s="314"/>
      <c r="J218" s="282"/>
    </row>
    <row r="219" spans="1:10" ht="42" customHeight="1">
      <c r="A219" s="895"/>
      <c r="B219" s="92" t="s">
        <v>2483</v>
      </c>
      <c r="C219" s="363">
        <v>42130</v>
      </c>
      <c r="D219" s="348">
        <f t="shared" si="7"/>
        <v>16</v>
      </c>
      <c r="E219" s="346">
        <v>11</v>
      </c>
      <c r="F219" s="346">
        <v>5</v>
      </c>
      <c r="G219" s="340">
        <f t="shared" si="6"/>
        <v>31.25</v>
      </c>
      <c r="H219" s="282"/>
      <c r="I219" s="314"/>
      <c r="J219" s="282"/>
    </row>
    <row r="220" spans="1:10" ht="42" customHeight="1">
      <c r="A220" s="895"/>
      <c r="B220" s="92" t="s">
        <v>2484</v>
      </c>
      <c r="C220" s="93" t="s">
        <v>2485</v>
      </c>
      <c r="D220" s="346">
        <f t="shared" si="7"/>
        <v>30</v>
      </c>
      <c r="E220" s="346">
        <v>17</v>
      </c>
      <c r="F220" s="346">
        <v>13</v>
      </c>
      <c r="G220" s="340">
        <f t="shared" si="6"/>
        <v>43.333333333333336</v>
      </c>
      <c r="H220" s="282"/>
      <c r="I220" s="314"/>
      <c r="J220" s="282"/>
    </row>
    <row r="221" spans="1:10" ht="42" customHeight="1">
      <c r="A221" s="895"/>
      <c r="B221" s="92" t="s">
        <v>2486</v>
      </c>
      <c r="C221" s="93" t="s">
        <v>2487</v>
      </c>
      <c r="D221" s="348">
        <f t="shared" si="7"/>
        <v>54</v>
      </c>
      <c r="E221" s="346">
        <v>38</v>
      </c>
      <c r="F221" s="346">
        <v>16</v>
      </c>
      <c r="G221" s="340">
        <f t="shared" si="6"/>
        <v>29.629629629629626</v>
      </c>
      <c r="H221" s="282"/>
      <c r="I221" s="314"/>
      <c r="J221" s="282"/>
    </row>
    <row r="222" spans="1:10" ht="42" customHeight="1">
      <c r="A222" s="895"/>
      <c r="B222" s="92" t="s">
        <v>2488</v>
      </c>
      <c r="C222" s="373" t="s">
        <v>2489</v>
      </c>
      <c r="D222" s="346">
        <f t="shared" si="7"/>
        <v>37</v>
      </c>
      <c r="E222" s="346">
        <v>17</v>
      </c>
      <c r="F222" s="346">
        <v>20</v>
      </c>
      <c r="G222" s="340">
        <f t="shared" si="6"/>
        <v>54.054054054054056</v>
      </c>
      <c r="H222" s="282"/>
      <c r="I222" s="314"/>
      <c r="J222" s="282"/>
    </row>
    <row r="223" spans="1:10" ht="42" customHeight="1">
      <c r="A223" s="895"/>
      <c r="B223" s="92" t="s">
        <v>2490</v>
      </c>
      <c r="C223" s="373" t="s">
        <v>2491</v>
      </c>
      <c r="D223" s="346">
        <f t="shared" si="7"/>
        <v>18</v>
      </c>
      <c r="E223" s="346">
        <v>8</v>
      </c>
      <c r="F223" s="346">
        <v>10</v>
      </c>
      <c r="G223" s="340">
        <f t="shared" si="6"/>
        <v>55.555555555555557</v>
      </c>
      <c r="H223" s="282"/>
      <c r="I223" s="314"/>
      <c r="J223" s="282"/>
    </row>
    <row r="224" spans="1:10" ht="42" customHeight="1">
      <c r="A224" s="895"/>
      <c r="B224" s="92" t="s">
        <v>2492</v>
      </c>
      <c r="C224" s="363" t="s">
        <v>8</v>
      </c>
      <c r="D224" s="346">
        <f t="shared" si="7"/>
        <v>17</v>
      </c>
      <c r="E224" s="346">
        <v>9</v>
      </c>
      <c r="F224" s="346">
        <v>8</v>
      </c>
      <c r="G224" s="340">
        <f t="shared" si="6"/>
        <v>47.058823529411761</v>
      </c>
      <c r="H224" s="282"/>
      <c r="I224" s="314"/>
      <c r="J224" s="282"/>
    </row>
    <row r="225" spans="1:10" ht="42" customHeight="1">
      <c r="A225" s="895"/>
      <c r="B225" s="92" t="s">
        <v>2493</v>
      </c>
      <c r="C225" s="93" t="s">
        <v>2494</v>
      </c>
      <c r="D225" s="348">
        <f t="shared" si="7"/>
        <v>14</v>
      </c>
      <c r="E225" s="346">
        <v>9</v>
      </c>
      <c r="F225" s="346">
        <v>5</v>
      </c>
      <c r="G225" s="340">
        <f t="shared" si="6"/>
        <v>35.714285714285715</v>
      </c>
      <c r="H225" s="282"/>
      <c r="I225" s="314"/>
      <c r="J225" s="282"/>
    </row>
    <row r="226" spans="1:10" ht="42" customHeight="1">
      <c r="A226" s="895"/>
      <c r="B226" s="92" t="s">
        <v>2495</v>
      </c>
      <c r="C226" s="93" t="s">
        <v>2494</v>
      </c>
      <c r="D226" s="346">
        <f t="shared" si="7"/>
        <v>20</v>
      </c>
      <c r="E226" s="346">
        <v>11</v>
      </c>
      <c r="F226" s="346">
        <v>9</v>
      </c>
      <c r="G226" s="340">
        <f t="shared" si="6"/>
        <v>45</v>
      </c>
      <c r="H226" s="282"/>
      <c r="I226" s="314"/>
      <c r="J226" s="282"/>
    </row>
    <row r="227" spans="1:10" ht="42" customHeight="1">
      <c r="A227" s="895"/>
      <c r="B227" s="92" t="s">
        <v>2496</v>
      </c>
      <c r="C227" s="93" t="s">
        <v>2497</v>
      </c>
      <c r="D227" s="346">
        <f t="shared" si="7"/>
        <v>15</v>
      </c>
      <c r="E227" s="346">
        <v>8</v>
      </c>
      <c r="F227" s="346">
        <v>7</v>
      </c>
      <c r="G227" s="340">
        <f t="shared" si="6"/>
        <v>46.666666666666664</v>
      </c>
      <c r="H227" s="282"/>
      <c r="I227" s="314"/>
      <c r="J227" s="282"/>
    </row>
    <row r="228" spans="1:10" ht="42" customHeight="1">
      <c r="A228" s="895"/>
      <c r="B228" s="92" t="s">
        <v>2498</v>
      </c>
      <c r="C228" s="93" t="s">
        <v>2499</v>
      </c>
      <c r="D228" s="346">
        <f t="shared" si="7"/>
        <v>20</v>
      </c>
      <c r="E228" s="346">
        <v>11</v>
      </c>
      <c r="F228" s="346">
        <v>9</v>
      </c>
      <c r="G228" s="340">
        <f t="shared" si="6"/>
        <v>45</v>
      </c>
      <c r="H228" s="282"/>
      <c r="I228" s="314"/>
      <c r="J228" s="282"/>
    </row>
    <row r="229" spans="1:10" ht="42" customHeight="1">
      <c r="A229" s="895"/>
      <c r="B229" s="92" t="s">
        <v>2500</v>
      </c>
      <c r="C229" s="389" t="s">
        <v>2501</v>
      </c>
      <c r="D229" s="346">
        <f t="shared" si="7"/>
        <v>29</v>
      </c>
      <c r="E229" s="346">
        <v>10</v>
      </c>
      <c r="F229" s="346">
        <v>19</v>
      </c>
      <c r="G229" s="340">
        <f t="shared" si="6"/>
        <v>65.517241379310349</v>
      </c>
      <c r="H229" s="282"/>
      <c r="I229" s="314"/>
      <c r="J229" s="282"/>
    </row>
    <row r="230" spans="1:10" ht="42" customHeight="1">
      <c r="A230" s="895"/>
      <c r="B230" s="92" t="s">
        <v>2502</v>
      </c>
      <c r="C230" s="93" t="s">
        <v>2503</v>
      </c>
      <c r="D230" s="348">
        <f t="shared" si="7"/>
        <v>16</v>
      </c>
      <c r="E230" s="346">
        <v>13</v>
      </c>
      <c r="F230" s="346">
        <v>3</v>
      </c>
      <c r="G230" s="340">
        <f t="shared" si="6"/>
        <v>18.75</v>
      </c>
      <c r="H230" s="282"/>
      <c r="I230" s="315"/>
      <c r="J230" s="282"/>
    </row>
    <row r="231" spans="1:10" ht="42" customHeight="1">
      <c r="A231" s="895"/>
      <c r="B231" s="92" t="s">
        <v>2504</v>
      </c>
      <c r="C231" s="373" t="s">
        <v>2505</v>
      </c>
      <c r="D231" s="378">
        <f t="shared" si="7"/>
        <v>89</v>
      </c>
      <c r="E231" s="338">
        <v>42</v>
      </c>
      <c r="F231" s="338">
        <v>47</v>
      </c>
      <c r="G231" s="379">
        <f t="shared" si="6"/>
        <v>52.80898876404494</v>
      </c>
      <c r="H231" s="282"/>
      <c r="I231" s="314"/>
      <c r="J231" s="282"/>
    </row>
    <row r="232" spans="1:10" ht="42" customHeight="1">
      <c r="A232" s="895"/>
      <c r="B232" s="390" t="s">
        <v>2506</v>
      </c>
      <c r="C232" s="93" t="s">
        <v>2507</v>
      </c>
      <c r="D232" s="346">
        <f t="shared" si="7"/>
        <v>391</v>
      </c>
      <c r="E232" s="346">
        <v>189</v>
      </c>
      <c r="F232" s="346">
        <v>202</v>
      </c>
      <c r="G232" s="340">
        <f t="shared" si="6"/>
        <v>51.662404092071611</v>
      </c>
      <c r="H232" s="282"/>
      <c r="I232" s="314"/>
      <c r="J232" s="282"/>
    </row>
    <row r="233" spans="1:10" ht="42" customHeight="1">
      <c r="A233" s="895"/>
      <c r="B233" s="384" t="s">
        <v>2508</v>
      </c>
      <c r="C233" s="93" t="s">
        <v>2509</v>
      </c>
      <c r="D233" s="346">
        <f t="shared" si="7"/>
        <v>30</v>
      </c>
      <c r="E233" s="346">
        <v>8</v>
      </c>
      <c r="F233" s="346">
        <v>22</v>
      </c>
      <c r="G233" s="340">
        <f t="shared" si="6"/>
        <v>73.333333333333329</v>
      </c>
      <c r="H233" s="282"/>
      <c r="I233" s="314"/>
      <c r="J233" s="282"/>
    </row>
    <row r="234" spans="1:10" ht="42" customHeight="1">
      <c r="A234" s="895"/>
      <c r="B234" s="92" t="s">
        <v>2510</v>
      </c>
      <c r="C234" s="93" t="s">
        <v>2511</v>
      </c>
      <c r="D234" s="346">
        <f t="shared" si="7"/>
        <v>14</v>
      </c>
      <c r="E234" s="346">
        <v>9</v>
      </c>
      <c r="F234" s="346">
        <v>5</v>
      </c>
      <c r="G234" s="340">
        <f t="shared" si="6"/>
        <v>35.714285714285715</v>
      </c>
      <c r="H234" s="282"/>
      <c r="I234" s="314"/>
      <c r="J234" s="282"/>
    </row>
    <row r="235" spans="1:10" ht="42" customHeight="1">
      <c r="A235" s="895"/>
      <c r="B235" s="341" t="s">
        <v>2512</v>
      </c>
      <c r="C235" s="93" t="s">
        <v>2513</v>
      </c>
      <c r="D235" s="348">
        <f t="shared" si="7"/>
        <v>110</v>
      </c>
      <c r="E235" s="346">
        <v>48</v>
      </c>
      <c r="F235" s="346">
        <v>62</v>
      </c>
      <c r="G235" s="340">
        <f t="shared" si="6"/>
        <v>56.36363636363636</v>
      </c>
      <c r="H235" s="282"/>
      <c r="I235" s="314"/>
      <c r="J235" s="282"/>
    </row>
    <row r="236" spans="1:10" ht="42" customHeight="1">
      <c r="A236" s="895"/>
      <c r="B236" s="92" t="s">
        <v>2514</v>
      </c>
      <c r="C236" s="93" t="s">
        <v>2515</v>
      </c>
      <c r="D236" s="348">
        <f t="shared" si="7"/>
        <v>20</v>
      </c>
      <c r="E236" s="346">
        <v>8</v>
      </c>
      <c r="F236" s="346">
        <v>12</v>
      </c>
      <c r="G236" s="340">
        <f t="shared" si="6"/>
        <v>60</v>
      </c>
      <c r="H236" s="282"/>
      <c r="I236" s="314"/>
      <c r="J236" s="282"/>
    </row>
    <row r="237" spans="1:10" ht="42" customHeight="1">
      <c r="A237" s="895"/>
      <c r="B237" s="92" t="s">
        <v>2516</v>
      </c>
      <c r="C237" s="373" t="s">
        <v>1341</v>
      </c>
      <c r="D237" s="348">
        <f t="shared" si="7"/>
        <v>18</v>
      </c>
      <c r="E237" s="346">
        <v>12</v>
      </c>
      <c r="F237" s="346">
        <v>6</v>
      </c>
      <c r="G237" s="340">
        <f t="shared" si="6"/>
        <v>33.333333333333329</v>
      </c>
      <c r="H237" s="282"/>
      <c r="I237" s="314"/>
      <c r="J237" s="282"/>
    </row>
    <row r="238" spans="1:10" ht="42" customHeight="1">
      <c r="A238" s="895"/>
      <c r="B238" s="92" t="s">
        <v>2517</v>
      </c>
      <c r="C238" s="363" t="s">
        <v>2518</v>
      </c>
      <c r="D238" s="348">
        <f t="shared" si="7"/>
        <v>38</v>
      </c>
      <c r="E238" s="346">
        <v>18</v>
      </c>
      <c r="F238" s="346">
        <v>20</v>
      </c>
      <c r="G238" s="340">
        <f t="shared" si="6"/>
        <v>52.631578947368418</v>
      </c>
      <c r="H238" s="282"/>
      <c r="I238" s="314"/>
      <c r="J238" s="282"/>
    </row>
    <row r="239" spans="1:10" ht="42" customHeight="1">
      <c r="A239" s="895"/>
      <c r="B239" s="341" t="s">
        <v>2519</v>
      </c>
      <c r="C239" s="93" t="s">
        <v>2520</v>
      </c>
      <c r="D239" s="348">
        <f t="shared" si="7"/>
        <v>76</v>
      </c>
      <c r="E239" s="346">
        <v>61</v>
      </c>
      <c r="F239" s="346">
        <v>15</v>
      </c>
      <c r="G239" s="340">
        <f t="shared" si="6"/>
        <v>19.736842105263158</v>
      </c>
      <c r="H239" s="282"/>
      <c r="I239" s="314"/>
      <c r="J239" s="282"/>
    </row>
    <row r="240" spans="1:10" ht="42" customHeight="1">
      <c r="A240" s="895"/>
      <c r="B240" s="341" t="s">
        <v>2521</v>
      </c>
      <c r="C240" s="342" t="s">
        <v>2520</v>
      </c>
      <c r="D240" s="348">
        <f t="shared" si="7"/>
        <v>35</v>
      </c>
      <c r="E240" s="346">
        <v>22</v>
      </c>
      <c r="F240" s="346">
        <v>13</v>
      </c>
      <c r="G240" s="340">
        <f t="shared" si="6"/>
        <v>37.142857142857146</v>
      </c>
      <c r="H240" s="282"/>
      <c r="I240" s="314"/>
      <c r="J240" s="282"/>
    </row>
    <row r="241" spans="1:10" ht="42" customHeight="1">
      <c r="A241" s="895"/>
      <c r="B241" s="92" t="s">
        <v>2522</v>
      </c>
      <c r="C241" s="93" t="s">
        <v>2523</v>
      </c>
      <c r="D241" s="348">
        <f t="shared" si="7"/>
        <v>32</v>
      </c>
      <c r="E241" s="346">
        <v>15</v>
      </c>
      <c r="F241" s="346">
        <v>17</v>
      </c>
      <c r="G241" s="340">
        <f t="shared" si="6"/>
        <v>53.125</v>
      </c>
      <c r="H241" s="282"/>
      <c r="I241" s="314"/>
      <c r="J241" s="282"/>
    </row>
    <row r="242" spans="1:10" ht="42" customHeight="1">
      <c r="A242" s="895"/>
      <c r="B242" s="341" t="s">
        <v>2524</v>
      </c>
      <c r="C242" s="93" t="s">
        <v>2523</v>
      </c>
      <c r="D242" s="348">
        <f t="shared" si="7"/>
        <v>18</v>
      </c>
      <c r="E242" s="346">
        <v>7</v>
      </c>
      <c r="F242" s="346">
        <v>11</v>
      </c>
      <c r="G242" s="340">
        <f t="shared" si="6"/>
        <v>61.111111111111114</v>
      </c>
      <c r="H242" s="282"/>
      <c r="I242" s="314"/>
      <c r="J242" s="282"/>
    </row>
    <row r="243" spans="1:10" ht="42" customHeight="1">
      <c r="A243" s="895"/>
      <c r="B243" s="92" t="s">
        <v>2525</v>
      </c>
      <c r="C243" s="363" t="s">
        <v>190</v>
      </c>
      <c r="D243" s="378">
        <f t="shared" si="7"/>
        <v>79</v>
      </c>
      <c r="E243" s="338">
        <v>43</v>
      </c>
      <c r="F243" s="338">
        <v>36</v>
      </c>
      <c r="G243" s="379">
        <f t="shared" si="6"/>
        <v>45.569620253164558</v>
      </c>
      <c r="H243" s="282"/>
      <c r="I243" s="314"/>
      <c r="J243" s="282"/>
    </row>
    <row r="244" spans="1:10" ht="42" customHeight="1">
      <c r="A244" s="897"/>
      <c r="B244" s="92" t="s">
        <v>2526</v>
      </c>
      <c r="C244" s="93" t="s">
        <v>2527</v>
      </c>
      <c r="D244" s="365">
        <f t="shared" si="7"/>
        <v>24</v>
      </c>
      <c r="E244" s="374">
        <v>20</v>
      </c>
      <c r="F244" s="374">
        <v>4</v>
      </c>
      <c r="G244" s="352">
        <f t="shared" si="6"/>
        <v>16.666666666666664</v>
      </c>
      <c r="H244" s="282"/>
      <c r="I244" s="314"/>
      <c r="J244" s="282"/>
    </row>
    <row r="245" spans="1:10" ht="42" customHeight="1">
      <c r="A245" s="894" t="s">
        <v>2231</v>
      </c>
      <c r="B245" s="92" t="s">
        <v>2528</v>
      </c>
      <c r="C245" s="373" t="s">
        <v>2529</v>
      </c>
      <c r="D245" s="376">
        <f t="shared" si="7"/>
        <v>33</v>
      </c>
      <c r="E245" s="376">
        <v>20</v>
      </c>
      <c r="F245" s="376">
        <v>13</v>
      </c>
      <c r="G245" s="355">
        <f t="shared" si="6"/>
        <v>39.393939393939391</v>
      </c>
      <c r="H245" s="282"/>
      <c r="I245" s="314"/>
      <c r="J245" s="282"/>
    </row>
    <row r="246" spans="1:10" ht="42" customHeight="1">
      <c r="A246" s="895"/>
      <c r="B246" s="92" t="s">
        <v>2530</v>
      </c>
      <c r="C246" s="373" t="s">
        <v>2531</v>
      </c>
      <c r="D246" s="348">
        <f t="shared" si="7"/>
        <v>162</v>
      </c>
      <c r="E246" s="346">
        <v>99</v>
      </c>
      <c r="F246" s="346">
        <v>63</v>
      </c>
      <c r="G246" s="340">
        <f t="shared" si="6"/>
        <v>38.888888888888893</v>
      </c>
      <c r="H246" s="282"/>
      <c r="I246" s="314"/>
      <c r="J246" s="282"/>
    </row>
    <row r="247" spans="1:10" ht="42" customHeight="1">
      <c r="A247" s="895"/>
      <c r="B247" s="92" t="s">
        <v>2532</v>
      </c>
      <c r="C247" s="93" t="s">
        <v>2533</v>
      </c>
      <c r="D247" s="346">
        <f t="shared" si="7"/>
        <v>50</v>
      </c>
      <c r="E247" s="346">
        <v>29</v>
      </c>
      <c r="F247" s="346">
        <v>21</v>
      </c>
      <c r="G247" s="340">
        <f t="shared" si="6"/>
        <v>42</v>
      </c>
      <c r="H247" s="282"/>
      <c r="I247" s="314"/>
      <c r="J247" s="282"/>
    </row>
    <row r="248" spans="1:10" ht="42" customHeight="1">
      <c r="A248" s="895"/>
      <c r="B248" s="275" t="s">
        <v>2534</v>
      </c>
      <c r="C248" s="373" t="s">
        <v>2535</v>
      </c>
      <c r="D248" s="348">
        <f t="shared" si="7"/>
        <v>130</v>
      </c>
      <c r="E248" s="346">
        <v>61</v>
      </c>
      <c r="F248" s="346">
        <v>69</v>
      </c>
      <c r="G248" s="340">
        <f t="shared" si="6"/>
        <v>53.07692307692308</v>
      </c>
      <c r="H248" s="282"/>
      <c r="I248" s="314"/>
      <c r="J248" s="282"/>
    </row>
    <row r="249" spans="1:10" ht="42" customHeight="1">
      <c r="A249" s="895"/>
      <c r="B249" s="92" t="s">
        <v>2536</v>
      </c>
      <c r="C249" s="93" t="s">
        <v>2537</v>
      </c>
      <c r="D249" s="346">
        <f t="shared" si="7"/>
        <v>21</v>
      </c>
      <c r="E249" s="346">
        <v>18</v>
      </c>
      <c r="F249" s="346">
        <v>3</v>
      </c>
      <c r="G249" s="340">
        <f t="shared" si="6"/>
        <v>14.285714285714285</v>
      </c>
      <c r="H249" s="282"/>
      <c r="I249" s="314"/>
      <c r="J249" s="282"/>
    </row>
    <row r="250" spans="1:10" ht="42" customHeight="1">
      <c r="A250" s="895"/>
      <c r="B250" s="92" t="s">
        <v>2538</v>
      </c>
      <c r="C250" s="363" t="s">
        <v>2215</v>
      </c>
      <c r="D250" s="346">
        <f t="shared" si="7"/>
        <v>18</v>
      </c>
      <c r="E250" s="346">
        <v>6</v>
      </c>
      <c r="F250" s="346">
        <v>12</v>
      </c>
      <c r="G250" s="340">
        <f t="shared" si="6"/>
        <v>66.666666666666657</v>
      </c>
      <c r="H250" s="282"/>
      <c r="I250" s="314"/>
      <c r="J250" s="282"/>
    </row>
    <row r="251" spans="1:10" ht="42" customHeight="1">
      <c r="A251" s="895"/>
      <c r="B251" s="92" t="s">
        <v>2539</v>
      </c>
      <c r="C251" s="363" t="s">
        <v>71</v>
      </c>
      <c r="D251" s="346">
        <f t="shared" si="7"/>
        <v>16</v>
      </c>
      <c r="E251" s="346">
        <v>3</v>
      </c>
      <c r="F251" s="346">
        <v>13</v>
      </c>
      <c r="G251" s="340">
        <f t="shared" si="6"/>
        <v>81.25</v>
      </c>
      <c r="H251" s="282"/>
      <c r="I251" s="314"/>
      <c r="J251" s="282"/>
    </row>
    <row r="252" spans="1:10" ht="42" customHeight="1">
      <c r="A252" s="895"/>
      <c r="B252" s="384" t="s">
        <v>2540</v>
      </c>
      <c r="C252" s="93" t="s">
        <v>2541</v>
      </c>
      <c r="D252" s="346">
        <f t="shared" si="7"/>
        <v>147</v>
      </c>
      <c r="E252" s="346">
        <v>92</v>
      </c>
      <c r="F252" s="346">
        <v>55</v>
      </c>
      <c r="G252" s="340">
        <f t="shared" si="6"/>
        <v>37.414965986394563</v>
      </c>
      <c r="H252" s="282"/>
      <c r="I252" s="314"/>
      <c r="J252" s="282"/>
    </row>
    <row r="253" spans="1:10" ht="42" customHeight="1">
      <c r="A253" s="895"/>
      <c r="B253" s="92" t="s">
        <v>2542</v>
      </c>
      <c r="C253" s="93" t="s">
        <v>2543</v>
      </c>
      <c r="D253" s="348">
        <f t="shared" si="7"/>
        <v>650</v>
      </c>
      <c r="E253" s="346">
        <v>377</v>
      </c>
      <c r="F253" s="346">
        <v>273</v>
      </c>
      <c r="G253" s="340">
        <f t="shared" si="6"/>
        <v>42</v>
      </c>
      <c r="H253" s="282"/>
      <c r="I253" s="314"/>
      <c r="J253" s="282"/>
    </row>
    <row r="254" spans="1:10" ht="42" customHeight="1">
      <c r="A254" s="895"/>
      <c r="B254" s="92" t="s">
        <v>2544</v>
      </c>
      <c r="C254" s="385" t="s">
        <v>2545</v>
      </c>
      <c r="D254" s="348">
        <f t="shared" si="7"/>
        <v>674</v>
      </c>
      <c r="E254" s="346">
        <v>284</v>
      </c>
      <c r="F254" s="346">
        <v>390</v>
      </c>
      <c r="G254" s="340">
        <f t="shared" si="6"/>
        <v>57.863501483679528</v>
      </c>
      <c r="H254" s="282"/>
      <c r="I254" s="314"/>
      <c r="J254" s="282"/>
    </row>
    <row r="255" spans="1:10" ht="42" customHeight="1">
      <c r="A255" s="895"/>
      <c r="B255" s="92" t="s">
        <v>2546</v>
      </c>
      <c r="C255" s="93" t="s">
        <v>2545</v>
      </c>
      <c r="D255" s="348">
        <f t="shared" si="7"/>
        <v>273</v>
      </c>
      <c r="E255" s="346">
        <v>84</v>
      </c>
      <c r="F255" s="346">
        <v>189</v>
      </c>
      <c r="G255" s="340">
        <f t="shared" si="6"/>
        <v>69.230769230769226</v>
      </c>
      <c r="H255" s="282"/>
      <c r="I255" s="314"/>
      <c r="J255" s="282"/>
    </row>
    <row r="256" spans="1:10" ht="42" customHeight="1">
      <c r="A256" s="895"/>
      <c r="B256" s="92" t="s">
        <v>2547</v>
      </c>
      <c r="C256" s="93" t="s">
        <v>2545</v>
      </c>
      <c r="D256" s="348">
        <f t="shared" si="7"/>
        <v>328</v>
      </c>
      <c r="E256" s="346">
        <v>58</v>
      </c>
      <c r="F256" s="346">
        <v>270</v>
      </c>
      <c r="G256" s="340">
        <f t="shared" si="6"/>
        <v>82.317073170731703</v>
      </c>
      <c r="H256" s="282"/>
      <c r="I256" s="314"/>
      <c r="J256" s="282"/>
    </row>
    <row r="257" spans="1:10" ht="42" customHeight="1">
      <c r="A257" s="895"/>
      <c r="B257" s="341" t="s">
        <v>2548</v>
      </c>
      <c r="C257" s="93" t="s">
        <v>175</v>
      </c>
      <c r="D257" s="346">
        <f t="shared" si="7"/>
        <v>56</v>
      </c>
      <c r="E257" s="346">
        <v>34</v>
      </c>
      <c r="F257" s="346">
        <v>22</v>
      </c>
      <c r="G257" s="340">
        <f t="shared" si="6"/>
        <v>39.285714285714285</v>
      </c>
      <c r="H257" s="282"/>
      <c r="I257" s="314"/>
      <c r="J257" s="282"/>
    </row>
    <row r="258" spans="1:10" ht="42" customHeight="1">
      <c r="A258" s="895"/>
      <c r="B258" s="92" t="s">
        <v>2549</v>
      </c>
      <c r="C258" s="93" t="s">
        <v>2550</v>
      </c>
      <c r="D258" s="346">
        <f t="shared" si="7"/>
        <v>629</v>
      </c>
      <c r="E258" s="346">
        <v>376</v>
      </c>
      <c r="F258" s="346">
        <v>253</v>
      </c>
      <c r="G258" s="340">
        <f t="shared" si="6"/>
        <v>40.222575516693162</v>
      </c>
      <c r="H258" s="282"/>
      <c r="I258" s="314"/>
      <c r="J258" s="282"/>
    </row>
    <row r="259" spans="1:10" ht="42" customHeight="1">
      <c r="A259" s="895"/>
      <c r="B259" s="92" t="s">
        <v>2551</v>
      </c>
      <c r="C259" s="93" t="s">
        <v>2550</v>
      </c>
      <c r="D259" s="346">
        <f t="shared" si="7"/>
        <v>1989</v>
      </c>
      <c r="E259" s="346">
        <v>1211</v>
      </c>
      <c r="F259" s="346">
        <v>778</v>
      </c>
      <c r="G259" s="340">
        <f t="shared" si="6"/>
        <v>39.115133232780295</v>
      </c>
      <c r="H259" s="282"/>
      <c r="I259" s="314"/>
      <c r="J259" s="282"/>
    </row>
    <row r="260" spans="1:10" ht="42" customHeight="1">
      <c r="A260" s="895"/>
      <c r="B260" s="92" t="s">
        <v>2552</v>
      </c>
      <c r="C260" s="93" t="s">
        <v>2553</v>
      </c>
      <c r="D260" s="378">
        <f t="shared" si="7"/>
        <v>8</v>
      </c>
      <c r="E260" s="338">
        <v>6</v>
      </c>
      <c r="F260" s="338">
        <v>2</v>
      </c>
      <c r="G260" s="379">
        <f t="shared" si="6"/>
        <v>25</v>
      </c>
      <c r="H260" s="282"/>
      <c r="I260" s="314"/>
      <c r="J260" s="282"/>
    </row>
    <row r="261" spans="1:10" ht="42" customHeight="1">
      <c r="A261" s="895"/>
      <c r="B261" s="92" t="s">
        <v>2554</v>
      </c>
      <c r="C261" s="363" t="s">
        <v>2555</v>
      </c>
      <c r="D261" s="378">
        <f t="shared" si="7"/>
        <v>10</v>
      </c>
      <c r="E261" s="338">
        <v>3</v>
      </c>
      <c r="F261" s="338">
        <v>7</v>
      </c>
      <c r="G261" s="379">
        <f t="shared" si="6"/>
        <v>70</v>
      </c>
      <c r="H261" s="282"/>
      <c r="I261" s="314"/>
      <c r="J261" s="282"/>
    </row>
    <row r="262" spans="1:10" ht="42" customHeight="1">
      <c r="A262" s="895"/>
      <c r="B262" s="384" t="s">
        <v>2556</v>
      </c>
      <c r="C262" s="93" t="s">
        <v>2557</v>
      </c>
      <c r="D262" s="378">
        <f t="shared" si="7"/>
        <v>12</v>
      </c>
      <c r="E262" s="338">
        <v>7</v>
      </c>
      <c r="F262" s="338">
        <v>5</v>
      </c>
      <c r="G262" s="379">
        <f t="shared" si="6"/>
        <v>41.666666666666671</v>
      </c>
      <c r="H262" s="282"/>
      <c r="I262" s="314"/>
      <c r="J262" s="282"/>
    </row>
    <row r="263" spans="1:10" ht="42" customHeight="1">
      <c r="A263" s="895"/>
      <c r="B263" s="92" t="s">
        <v>2558</v>
      </c>
      <c r="C263" s="370" t="s">
        <v>2559</v>
      </c>
      <c r="D263" s="346">
        <f t="shared" si="7"/>
        <v>56</v>
      </c>
      <c r="E263" s="346">
        <v>8</v>
      </c>
      <c r="F263" s="346">
        <v>48</v>
      </c>
      <c r="G263" s="340">
        <f t="shared" ref="G263:G326" si="8">F263/$D263*100</f>
        <v>85.714285714285708</v>
      </c>
      <c r="H263" s="282"/>
      <c r="I263" s="314"/>
      <c r="J263" s="282"/>
    </row>
    <row r="264" spans="1:10" ht="42" customHeight="1">
      <c r="A264" s="895"/>
      <c r="B264" s="341" t="s">
        <v>2560</v>
      </c>
      <c r="C264" s="93" t="s">
        <v>2561</v>
      </c>
      <c r="D264" s="378">
        <f t="shared" ref="D264:D327" si="9">E264+F264</f>
        <v>83</v>
      </c>
      <c r="E264" s="338">
        <v>55</v>
      </c>
      <c r="F264" s="338">
        <v>28</v>
      </c>
      <c r="G264" s="379">
        <f t="shared" si="8"/>
        <v>33.734939759036145</v>
      </c>
      <c r="H264" s="282"/>
      <c r="I264" s="314"/>
      <c r="J264" s="282"/>
    </row>
    <row r="265" spans="1:10" ht="42" customHeight="1">
      <c r="A265" s="895"/>
      <c r="B265" s="92" t="s">
        <v>2562</v>
      </c>
      <c r="C265" s="373" t="s">
        <v>2563</v>
      </c>
      <c r="D265" s="378">
        <f t="shared" si="9"/>
        <v>44</v>
      </c>
      <c r="E265" s="338">
        <v>13</v>
      </c>
      <c r="F265" s="338">
        <v>31</v>
      </c>
      <c r="G265" s="379">
        <f t="shared" si="8"/>
        <v>70.454545454545453</v>
      </c>
      <c r="H265" s="282"/>
      <c r="I265" s="314"/>
      <c r="J265" s="282"/>
    </row>
    <row r="266" spans="1:10" ht="42" customHeight="1">
      <c r="A266" s="895"/>
      <c r="B266" s="92" t="s">
        <v>2564</v>
      </c>
      <c r="C266" s="363" t="s">
        <v>2563</v>
      </c>
      <c r="D266" s="346">
        <f t="shared" si="9"/>
        <v>69</v>
      </c>
      <c r="E266" s="346">
        <v>28</v>
      </c>
      <c r="F266" s="346">
        <v>41</v>
      </c>
      <c r="G266" s="340">
        <f t="shared" si="8"/>
        <v>59.420289855072461</v>
      </c>
      <c r="H266" s="282"/>
      <c r="I266" s="314"/>
      <c r="J266" s="282"/>
    </row>
    <row r="267" spans="1:10" ht="42" customHeight="1">
      <c r="A267" s="895"/>
      <c r="B267" s="341" t="s">
        <v>2565</v>
      </c>
      <c r="C267" s="391">
        <v>42165</v>
      </c>
      <c r="D267" s="346">
        <f t="shared" si="9"/>
        <v>65</v>
      </c>
      <c r="E267" s="346">
        <v>35</v>
      </c>
      <c r="F267" s="346">
        <v>30</v>
      </c>
      <c r="G267" s="340">
        <f t="shared" si="8"/>
        <v>46.153846153846153</v>
      </c>
      <c r="H267" s="282"/>
      <c r="I267" s="314"/>
      <c r="J267" s="282"/>
    </row>
    <row r="268" spans="1:10" ht="42" customHeight="1">
      <c r="A268" s="895"/>
      <c r="B268" s="341" t="s">
        <v>2566</v>
      </c>
      <c r="C268" s="391">
        <v>42180</v>
      </c>
      <c r="D268" s="378">
        <f t="shared" si="9"/>
        <v>19</v>
      </c>
      <c r="E268" s="338">
        <v>6</v>
      </c>
      <c r="F268" s="338">
        <v>13</v>
      </c>
      <c r="G268" s="379">
        <f t="shared" si="8"/>
        <v>68.421052631578945</v>
      </c>
      <c r="H268" s="282"/>
      <c r="I268" s="314"/>
      <c r="J268" s="282"/>
    </row>
    <row r="269" spans="1:10" ht="42" customHeight="1">
      <c r="A269" s="895"/>
      <c r="B269" s="341" t="s">
        <v>2567</v>
      </c>
      <c r="C269" s="391">
        <v>42185</v>
      </c>
      <c r="D269" s="346">
        <f t="shared" si="9"/>
        <v>58</v>
      </c>
      <c r="E269" s="346">
        <v>30</v>
      </c>
      <c r="F269" s="346">
        <v>28</v>
      </c>
      <c r="G269" s="340">
        <f t="shared" si="8"/>
        <v>48.275862068965516</v>
      </c>
      <c r="H269" s="282"/>
      <c r="I269" s="314"/>
      <c r="J269" s="282"/>
    </row>
    <row r="270" spans="1:10" ht="42" customHeight="1">
      <c r="A270" s="895"/>
      <c r="B270" s="92" t="s">
        <v>2568</v>
      </c>
      <c r="C270" s="93" t="s">
        <v>2569</v>
      </c>
      <c r="D270" s="378">
        <f t="shared" si="9"/>
        <v>25</v>
      </c>
      <c r="E270" s="338">
        <v>19</v>
      </c>
      <c r="F270" s="338">
        <v>6</v>
      </c>
      <c r="G270" s="379">
        <f t="shared" si="8"/>
        <v>24</v>
      </c>
      <c r="H270" s="282"/>
      <c r="I270" s="314"/>
      <c r="J270" s="282"/>
    </row>
    <row r="271" spans="1:10" ht="42" customHeight="1">
      <c r="A271" s="895"/>
      <c r="B271" s="92" t="s">
        <v>2570</v>
      </c>
      <c r="C271" s="342" t="s">
        <v>2571</v>
      </c>
      <c r="D271" s="378">
        <f t="shared" si="9"/>
        <v>28</v>
      </c>
      <c r="E271" s="338">
        <v>10</v>
      </c>
      <c r="F271" s="338">
        <v>18</v>
      </c>
      <c r="G271" s="379">
        <f t="shared" si="8"/>
        <v>64.285714285714292</v>
      </c>
      <c r="H271" s="282"/>
      <c r="I271" s="314"/>
      <c r="J271" s="282"/>
    </row>
    <row r="272" spans="1:10" ht="42" customHeight="1">
      <c r="A272" s="897"/>
      <c r="B272" s="92" t="s">
        <v>2572</v>
      </c>
      <c r="C272" s="363" t="s">
        <v>2571</v>
      </c>
      <c r="D272" s="386">
        <f t="shared" si="9"/>
        <v>19</v>
      </c>
      <c r="E272" s="351">
        <v>5</v>
      </c>
      <c r="F272" s="351">
        <v>14</v>
      </c>
      <c r="G272" s="387">
        <f t="shared" si="8"/>
        <v>73.68421052631578</v>
      </c>
      <c r="H272" s="282"/>
      <c r="I272" s="314"/>
      <c r="J272" s="282"/>
    </row>
    <row r="273" spans="1:10" ht="42" customHeight="1">
      <c r="A273" s="898" t="s">
        <v>2573</v>
      </c>
      <c r="B273" s="341" t="s">
        <v>2574</v>
      </c>
      <c r="C273" s="93" t="s">
        <v>2575</v>
      </c>
      <c r="D273" s="376">
        <f t="shared" si="9"/>
        <v>45</v>
      </c>
      <c r="E273" s="376">
        <v>31</v>
      </c>
      <c r="F273" s="376">
        <v>14</v>
      </c>
      <c r="G273" s="355">
        <f t="shared" si="8"/>
        <v>31.111111111111111</v>
      </c>
      <c r="H273" s="282"/>
      <c r="I273" s="314"/>
      <c r="J273" s="282"/>
    </row>
    <row r="274" spans="1:10" ht="42" customHeight="1">
      <c r="A274" s="899"/>
      <c r="B274" s="92" t="s">
        <v>2576</v>
      </c>
      <c r="C274" s="93" t="s">
        <v>2577</v>
      </c>
      <c r="D274" s="378">
        <f t="shared" si="9"/>
        <v>134</v>
      </c>
      <c r="E274" s="338">
        <v>93</v>
      </c>
      <c r="F274" s="338">
        <v>41</v>
      </c>
      <c r="G274" s="379">
        <f t="shared" si="8"/>
        <v>30.597014925373134</v>
      </c>
      <c r="H274" s="282"/>
      <c r="I274" s="314"/>
      <c r="J274" s="282"/>
    </row>
    <row r="275" spans="1:10" ht="42" customHeight="1">
      <c r="A275" s="899"/>
      <c r="B275" s="341" t="s">
        <v>2578</v>
      </c>
      <c r="C275" s="93" t="s">
        <v>2579</v>
      </c>
      <c r="D275" s="378">
        <f t="shared" si="9"/>
        <v>316</v>
      </c>
      <c r="E275" s="338">
        <v>157</v>
      </c>
      <c r="F275" s="338">
        <v>159</v>
      </c>
      <c r="G275" s="379">
        <f t="shared" si="8"/>
        <v>50.316455696202532</v>
      </c>
      <c r="H275" s="282"/>
      <c r="I275" s="314"/>
      <c r="J275" s="282"/>
    </row>
    <row r="276" spans="1:10" ht="42" customHeight="1">
      <c r="A276" s="899"/>
      <c r="B276" s="92" t="s">
        <v>2580</v>
      </c>
      <c r="C276" s="392" t="s">
        <v>2581</v>
      </c>
      <c r="D276" s="378">
        <f t="shared" si="9"/>
        <v>14</v>
      </c>
      <c r="E276" s="338">
        <v>9</v>
      </c>
      <c r="F276" s="338">
        <v>5</v>
      </c>
      <c r="G276" s="379">
        <f t="shared" si="8"/>
        <v>35.714285714285715</v>
      </c>
      <c r="H276" s="282"/>
      <c r="I276" s="314"/>
      <c r="J276" s="282"/>
    </row>
    <row r="277" spans="1:10" ht="42" customHeight="1">
      <c r="A277" s="899"/>
      <c r="B277" s="92" t="s">
        <v>2582</v>
      </c>
      <c r="C277" s="392" t="s">
        <v>2583</v>
      </c>
      <c r="D277" s="378">
        <f t="shared" si="9"/>
        <v>35</v>
      </c>
      <c r="E277" s="338">
        <v>16</v>
      </c>
      <c r="F277" s="338">
        <v>19</v>
      </c>
      <c r="G277" s="379">
        <f t="shared" si="8"/>
        <v>54.285714285714285</v>
      </c>
      <c r="H277" s="282"/>
      <c r="I277" s="314"/>
      <c r="J277" s="282"/>
    </row>
    <row r="278" spans="1:10" ht="42" customHeight="1">
      <c r="A278" s="899"/>
      <c r="B278" s="92" t="s">
        <v>2584</v>
      </c>
      <c r="C278" s="393" t="s">
        <v>2585</v>
      </c>
      <c r="D278" s="378">
        <f t="shared" si="9"/>
        <v>112</v>
      </c>
      <c r="E278" s="338">
        <v>53</v>
      </c>
      <c r="F278" s="338">
        <v>59</v>
      </c>
      <c r="G278" s="379">
        <f t="shared" si="8"/>
        <v>52.678571428571431</v>
      </c>
      <c r="H278" s="282"/>
      <c r="I278" s="314"/>
      <c r="J278" s="282"/>
    </row>
    <row r="279" spans="1:10" ht="42" customHeight="1">
      <c r="A279" s="899"/>
      <c r="B279" s="390" t="s">
        <v>2586</v>
      </c>
      <c r="C279" s="392" t="s">
        <v>47</v>
      </c>
      <c r="D279" s="378">
        <f t="shared" si="9"/>
        <v>30</v>
      </c>
      <c r="E279" s="338">
        <v>17</v>
      </c>
      <c r="F279" s="338">
        <v>13</v>
      </c>
      <c r="G279" s="379">
        <f t="shared" si="8"/>
        <v>43.333333333333336</v>
      </c>
      <c r="H279" s="282"/>
      <c r="I279" s="314"/>
      <c r="J279" s="282"/>
    </row>
    <row r="280" spans="1:10" ht="42" customHeight="1">
      <c r="A280" s="899"/>
      <c r="B280" s="92" t="s">
        <v>2587</v>
      </c>
      <c r="C280" s="392" t="s">
        <v>2588</v>
      </c>
      <c r="D280" s="378">
        <f t="shared" si="9"/>
        <v>36</v>
      </c>
      <c r="E280" s="338">
        <v>20</v>
      </c>
      <c r="F280" s="338">
        <v>16</v>
      </c>
      <c r="G280" s="379">
        <f t="shared" si="8"/>
        <v>44.444444444444443</v>
      </c>
      <c r="H280" s="282"/>
      <c r="I280" s="314"/>
      <c r="J280" s="282"/>
    </row>
    <row r="281" spans="1:10" ht="42" customHeight="1">
      <c r="A281" s="899"/>
      <c r="B281" s="92" t="s">
        <v>2589</v>
      </c>
      <c r="C281" s="392" t="s">
        <v>2590</v>
      </c>
      <c r="D281" s="348">
        <f t="shared" si="9"/>
        <v>420</v>
      </c>
      <c r="E281" s="346">
        <v>281</v>
      </c>
      <c r="F281" s="346">
        <v>139</v>
      </c>
      <c r="G281" s="340">
        <f t="shared" si="8"/>
        <v>33.095238095238095</v>
      </c>
      <c r="H281" s="282"/>
      <c r="I281" s="314"/>
      <c r="J281" s="282"/>
    </row>
    <row r="282" spans="1:10" ht="42" customHeight="1">
      <c r="A282" s="899"/>
      <c r="B282" s="92" t="s">
        <v>2591</v>
      </c>
      <c r="C282" s="93" t="s">
        <v>1346</v>
      </c>
      <c r="D282" s="378">
        <f t="shared" si="9"/>
        <v>8</v>
      </c>
      <c r="E282" s="338">
        <v>5</v>
      </c>
      <c r="F282" s="338">
        <v>3</v>
      </c>
      <c r="G282" s="379">
        <f t="shared" si="8"/>
        <v>37.5</v>
      </c>
      <c r="H282" s="282"/>
      <c r="I282" s="314"/>
      <c r="J282" s="282"/>
    </row>
    <row r="283" spans="1:10" ht="42" customHeight="1">
      <c r="A283" s="899"/>
      <c r="B283" s="92" t="s">
        <v>2592</v>
      </c>
      <c r="C283" s="370" t="s">
        <v>176</v>
      </c>
      <c r="D283" s="378">
        <f t="shared" si="9"/>
        <v>28</v>
      </c>
      <c r="E283" s="338">
        <v>11</v>
      </c>
      <c r="F283" s="338">
        <v>17</v>
      </c>
      <c r="G283" s="379">
        <f t="shared" si="8"/>
        <v>60.714285714285708</v>
      </c>
      <c r="H283" s="282"/>
      <c r="I283" s="314"/>
      <c r="J283" s="282"/>
    </row>
    <row r="284" spans="1:10" ht="42" customHeight="1">
      <c r="A284" s="899"/>
      <c r="B284" s="341" t="s">
        <v>2593</v>
      </c>
      <c r="C284" s="93" t="s">
        <v>2594</v>
      </c>
      <c r="D284" s="346">
        <f t="shared" si="9"/>
        <v>262</v>
      </c>
      <c r="E284" s="346">
        <v>139</v>
      </c>
      <c r="F284" s="346">
        <v>123</v>
      </c>
      <c r="G284" s="340">
        <f t="shared" si="8"/>
        <v>46.946564885496187</v>
      </c>
      <c r="H284" s="282"/>
      <c r="I284" s="314"/>
      <c r="J284" s="282"/>
    </row>
    <row r="285" spans="1:10" ht="42" customHeight="1">
      <c r="A285" s="899"/>
      <c r="B285" s="341" t="s">
        <v>2595</v>
      </c>
      <c r="C285" s="93" t="s">
        <v>2596</v>
      </c>
      <c r="D285" s="346">
        <f t="shared" si="9"/>
        <v>57</v>
      </c>
      <c r="E285" s="346">
        <v>31</v>
      </c>
      <c r="F285" s="346">
        <v>26</v>
      </c>
      <c r="G285" s="340">
        <f t="shared" si="8"/>
        <v>45.614035087719294</v>
      </c>
      <c r="H285" s="282"/>
      <c r="I285" s="314"/>
      <c r="J285" s="282"/>
    </row>
    <row r="286" spans="1:10" ht="42" customHeight="1">
      <c r="A286" s="899"/>
      <c r="B286" s="341" t="s">
        <v>2597</v>
      </c>
      <c r="C286" s="93" t="s">
        <v>2596</v>
      </c>
      <c r="D286" s="348">
        <f t="shared" si="9"/>
        <v>122</v>
      </c>
      <c r="E286" s="346">
        <v>66</v>
      </c>
      <c r="F286" s="346">
        <v>56</v>
      </c>
      <c r="G286" s="340">
        <f t="shared" si="8"/>
        <v>45.901639344262293</v>
      </c>
      <c r="H286" s="282"/>
      <c r="I286" s="314"/>
      <c r="J286" s="282"/>
    </row>
    <row r="287" spans="1:10" ht="42" customHeight="1">
      <c r="A287" s="899"/>
      <c r="B287" s="92" t="s">
        <v>2598</v>
      </c>
      <c r="C287" s="373" t="s">
        <v>2599</v>
      </c>
      <c r="D287" s="346">
        <f t="shared" si="9"/>
        <v>40</v>
      </c>
      <c r="E287" s="346">
        <v>16</v>
      </c>
      <c r="F287" s="346">
        <v>24</v>
      </c>
      <c r="G287" s="340">
        <f t="shared" si="8"/>
        <v>60</v>
      </c>
      <c r="H287" s="282"/>
      <c r="I287" s="314"/>
      <c r="J287" s="282"/>
    </row>
    <row r="288" spans="1:10" ht="42" customHeight="1">
      <c r="A288" s="899"/>
      <c r="B288" s="384" t="s">
        <v>2600</v>
      </c>
      <c r="C288" s="93" t="s">
        <v>2601</v>
      </c>
      <c r="D288" s="346">
        <f t="shared" si="9"/>
        <v>7</v>
      </c>
      <c r="E288" s="346">
        <v>2</v>
      </c>
      <c r="F288" s="346">
        <v>5</v>
      </c>
      <c r="G288" s="340">
        <f t="shared" si="8"/>
        <v>71.428571428571431</v>
      </c>
      <c r="H288" s="282"/>
      <c r="I288" s="314"/>
      <c r="J288" s="282"/>
    </row>
    <row r="289" spans="1:10" ht="42" customHeight="1">
      <c r="A289" s="899"/>
      <c r="B289" s="92" t="s">
        <v>2602</v>
      </c>
      <c r="C289" s="93" t="s">
        <v>2603</v>
      </c>
      <c r="D289" s="348">
        <f t="shared" si="9"/>
        <v>1266</v>
      </c>
      <c r="E289" s="346">
        <v>819</v>
      </c>
      <c r="F289" s="346">
        <v>447</v>
      </c>
      <c r="G289" s="340">
        <f t="shared" si="8"/>
        <v>35.308056872037916</v>
      </c>
      <c r="H289" s="282"/>
      <c r="I289" s="314"/>
      <c r="J289" s="282"/>
    </row>
    <row r="290" spans="1:10" ht="42" customHeight="1">
      <c r="A290" s="899"/>
      <c r="B290" s="341" t="s">
        <v>2604</v>
      </c>
      <c r="C290" s="373" t="s">
        <v>177</v>
      </c>
      <c r="D290" s="378">
        <f t="shared" si="9"/>
        <v>32</v>
      </c>
      <c r="E290" s="338">
        <v>10</v>
      </c>
      <c r="F290" s="338">
        <v>22</v>
      </c>
      <c r="G290" s="379">
        <f t="shared" si="8"/>
        <v>68.75</v>
      </c>
      <c r="H290" s="282"/>
      <c r="I290" s="314"/>
      <c r="J290" s="282"/>
    </row>
    <row r="291" spans="1:10" ht="42" customHeight="1">
      <c r="A291" s="899"/>
      <c r="B291" s="92" t="s">
        <v>2605</v>
      </c>
      <c r="C291" s="385" t="s">
        <v>1817</v>
      </c>
      <c r="D291" s="378">
        <f t="shared" si="9"/>
        <v>84</v>
      </c>
      <c r="E291" s="338">
        <v>36</v>
      </c>
      <c r="F291" s="338">
        <v>48</v>
      </c>
      <c r="G291" s="379">
        <f t="shared" si="8"/>
        <v>57.142857142857139</v>
      </c>
      <c r="H291" s="282"/>
      <c r="I291" s="314"/>
      <c r="J291" s="282"/>
    </row>
    <row r="292" spans="1:10" ht="42" customHeight="1">
      <c r="A292" s="899"/>
      <c r="B292" s="92" t="s">
        <v>2606</v>
      </c>
      <c r="C292" s="93" t="s">
        <v>2607</v>
      </c>
      <c r="D292" s="378">
        <f t="shared" si="9"/>
        <v>36</v>
      </c>
      <c r="E292" s="338">
        <v>25</v>
      </c>
      <c r="F292" s="338">
        <v>11</v>
      </c>
      <c r="G292" s="379">
        <f t="shared" si="8"/>
        <v>30.555555555555557</v>
      </c>
      <c r="H292" s="282"/>
      <c r="I292" s="314"/>
      <c r="J292" s="282"/>
    </row>
    <row r="293" spans="1:10" ht="42" customHeight="1">
      <c r="A293" s="899"/>
      <c r="B293" s="92" t="s">
        <v>2608</v>
      </c>
      <c r="C293" s="363" t="s">
        <v>2609</v>
      </c>
      <c r="D293" s="378">
        <f t="shared" si="9"/>
        <v>15</v>
      </c>
      <c r="E293" s="338">
        <v>5</v>
      </c>
      <c r="F293" s="338">
        <v>10</v>
      </c>
      <c r="G293" s="379">
        <f t="shared" si="8"/>
        <v>66.666666666666657</v>
      </c>
      <c r="H293" s="282"/>
      <c r="I293" s="314"/>
      <c r="J293" s="282"/>
    </row>
    <row r="294" spans="1:10" ht="42" customHeight="1">
      <c r="A294" s="899"/>
      <c r="B294" s="341" t="s">
        <v>2610</v>
      </c>
      <c r="C294" s="391">
        <v>42202</v>
      </c>
      <c r="D294" s="346">
        <f t="shared" si="9"/>
        <v>23</v>
      </c>
      <c r="E294" s="346">
        <v>8</v>
      </c>
      <c r="F294" s="346">
        <v>15</v>
      </c>
      <c r="G294" s="340">
        <f t="shared" si="8"/>
        <v>65.217391304347828</v>
      </c>
      <c r="H294" s="282"/>
      <c r="I294" s="314"/>
      <c r="J294" s="282"/>
    </row>
    <row r="295" spans="1:10" ht="42" customHeight="1">
      <c r="A295" s="899"/>
      <c r="B295" s="341" t="s">
        <v>2611</v>
      </c>
      <c r="C295" s="391">
        <v>42206</v>
      </c>
      <c r="D295" s="378">
        <f t="shared" si="9"/>
        <v>30</v>
      </c>
      <c r="E295" s="338">
        <v>20</v>
      </c>
      <c r="F295" s="338">
        <v>10</v>
      </c>
      <c r="G295" s="379">
        <f t="shared" si="8"/>
        <v>33.333333333333329</v>
      </c>
      <c r="H295" s="282"/>
      <c r="I295" s="314"/>
      <c r="J295" s="282"/>
    </row>
    <row r="296" spans="1:10" ht="42" customHeight="1">
      <c r="A296" s="899"/>
      <c r="B296" s="92" t="s">
        <v>2612</v>
      </c>
      <c r="C296" s="393" t="s">
        <v>7</v>
      </c>
      <c r="D296" s="346">
        <f t="shared" si="9"/>
        <v>32</v>
      </c>
      <c r="E296" s="346">
        <v>10</v>
      </c>
      <c r="F296" s="346">
        <v>22</v>
      </c>
      <c r="G296" s="340">
        <f t="shared" si="8"/>
        <v>68.75</v>
      </c>
      <c r="H296" s="282"/>
      <c r="I296" s="314"/>
      <c r="J296" s="282"/>
    </row>
    <row r="297" spans="1:10" ht="42" customHeight="1">
      <c r="A297" s="899"/>
      <c r="B297" s="394" t="s">
        <v>2613</v>
      </c>
      <c r="C297" s="93" t="s">
        <v>2614</v>
      </c>
      <c r="D297" s="346">
        <f t="shared" si="9"/>
        <v>614</v>
      </c>
      <c r="E297" s="346">
        <v>348</v>
      </c>
      <c r="F297" s="346">
        <v>266</v>
      </c>
      <c r="G297" s="340">
        <f t="shared" si="8"/>
        <v>43.322475570032573</v>
      </c>
      <c r="H297" s="282"/>
      <c r="I297" s="314"/>
      <c r="J297" s="282"/>
    </row>
    <row r="298" spans="1:10" ht="42" customHeight="1">
      <c r="A298" s="899"/>
      <c r="B298" s="92" t="s">
        <v>2615</v>
      </c>
      <c r="C298" s="363" t="s">
        <v>44</v>
      </c>
      <c r="D298" s="378">
        <f t="shared" si="9"/>
        <v>29</v>
      </c>
      <c r="E298" s="338">
        <v>16</v>
      </c>
      <c r="F298" s="338">
        <v>13</v>
      </c>
      <c r="G298" s="379">
        <f t="shared" si="8"/>
        <v>44.827586206896555</v>
      </c>
      <c r="H298" s="282"/>
      <c r="I298" s="314"/>
      <c r="J298" s="282"/>
    </row>
    <row r="299" spans="1:10" ht="42" customHeight="1">
      <c r="A299" s="899"/>
      <c r="B299" s="341" t="s">
        <v>2616</v>
      </c>
      <c r="C299" s="373" t="s">
        <v>178</v>
      </c>
      <c r="D299" s="378">
        <f t="shared" si="9"/>
        <v>47</v>
      </c>
      <c r="E299" s="338">
        <v>11</v>
      </c>
      <c r="F299" s="338">
        <v>36</v>
      </c>
      <c r="G299" s="379">
        <f t="shared" si="8"/>
        <v>76.59574468085107</v>
      </c>
      <c r="H299" s="282"/>
      <c r="I299" s="314"/>
      <c r="J299" s="282"/>
    </row>
    <row r="300" spans="1:10" ht="42" customHeight="1">
      <c r="A300" s="900"/>
      <c r="B300" s="92" t="s">
        <v>2617</v>
      </c>
      <c r="C300" s="363" t="s">
        <v>2618</v>
      </c>
      <c r="D300" s="386">
        <f t="shared" si="9"/>
        <v>55</v>
      </c>
      <c r="E300" s="351">
        <v>20</v>
      </c>
      <c r="F300" s="351">
        <v>35</v>
      </c>
      <c r="G300" s="387">
        <f t="shared" si="8"/>
        <v>63.636363636363633</v>
      </c>
      <c r="H300" s="282"/>
      <c r="I300" s="314"/>
      <c r="J300" s="282"/>
    </row>
    <row r="301" spans="1:10" ht="42" customHeight="1">
      <c r="A301" s="898" t="s">
        <v>2573</v>
      </c>
      <c r="B301" s="92" t="s">
        <v>2619</v>
      </c>
      <c r="C301" s="93" t="s">
        <v>2620</v>
      </c>
      <c r="D301" s="375">
        <f t="shared" si="9"/>
        <v>40</v>
      </c>
      <c r="E301" s="376">
        <v>28</v>
      </c>
      <c r="F301" s="376">
        <v>12</v>
      </c>
      <c r="G301" s="355">
        <f t="shared" si="8"/>
        <v>30</v>
      </c>
      <c r="H301" s="282"/>
      <c r="I301" s="314"/>
      <c r="J301" s="282"/>
    </row>
    <row r="302" spans="1:10" ht="42" customHeight="1">
      <c r="A302" s="895"/>
      <c r="B302" s="92" t="s">
        <v>2621</v>
      </c>
      <c r="C302" s="93" t="s">
        <v>2620</v>
      </c>
      <c r="D302" s="378">
        <f t="shared" si="9"/>
        <v>163</v>
      </c>
      <c r="E302" s="338">
        <v>83</v>
      </c>
      <c r="F302" s="338">
        <v>80</v>
      </c>
      <c r="G302" s="379">
        <f t="shared" si="8"/>
        <v>49.079754601226995</v>
      </c>
      <c r="H302" s="282"/>
      <c r="I302" s="314"/>
      <c r="J302" s="282"/>
    </row>
    <row r="303" spans="1:10" ht="42" customHeight="1">
      <c r="A303" s="895"/>
      <c r="B303" s="341" t="s">
        <v>2622</v>
      </c>
      <c r="C303" s="373" t="s">
        <v>191</v>
      </c>
      <c r="D303" s="378">
        <f t="shared" si="9"/>
        <v>28</v>
      </c>
      <c r="E303" s="338">
        <v>28</v>
      </c>
      <c r="F303" s="338">
        <v>0</v>
      </c>
      <c r="G303" s="379">
        <f t="shared" si="8"/>
        <v>0</v>
      </c>
      <c r="H303" s="282"/>
      <c r="I303" s="314"/>
      <c r="J303" s="282"/>
    </row>
    <row r="304" spans="1:10" ht="42" customHeight="1">
      <c r="A304" s="895"/>
      <c r="B304" s="92" t="s">
        <v>2623</v>
      </c>
      <c r="C304" s="373" t="s">
        <v>179</v>
      </c>
      <c r="D304" s="378">
        <f t="shared" si="9"/>
        <v>61</v>
      </c>
      <c r="E304" s="338">
        <v>20</v>
      </c>
      <c r="F304" s="338">
        <v>41</v>
      </c>
      <c r="G304" s="379">
        <f t="shared" si="8"/>
        <v>67.213114754098356</v>
      </c>
      <c r="H304" s="282"/>
      <c r="I304" s="314"/>
      <c r="J304" s="282"/>
    </row>
    <row r="305" spans="1:10" ht="42" customHeight="1">
      <c r="A305" s="895"/>
      <c r="B305" s="384" t="s">
        <v>2624</v>
      </c>
      <c r="C305" s="93" t="s">
        <v>2625</v>
      </c>
      <c r="D305" s="378">
        <f t="shared" si="9"/>
        <v>16</v>
      </c>
      <c r="E305" s="338">
        <v>10</v>
      </c>
      <c r="F305" s="338">
        <v>6</v>
      </c>
      <c r="G305" s="379">
        <f t="shared" si="8"/>
        <v>37.5</v>
      </c>
      <c r="H305" s="282"/>
      <c r="I305" s="314"/>
      <c r="J305" s="282"/>
    </row>
    <row r="306" spans="1:10" ht="42" customHeight="1">
      <c r="A306" s="895"/>
      <c r="B306" s="92" t="s">
        <v>2626</v>
      </c>
      <c r="C306" s="363" t="s">
        <v>2627</v>
      </c>
      <c r="D306" s="378">
        <f t="shared" si="9"/>
        <v>29</v>
      </c>
      <c r="E306" s="338">
        <v>5</v>
      </c>
      <c r="F306" s="338">
        <v>24</v>
      </c>
      <c r="G306" s="379">
        <f t="shared" si="8"/>
        <v>82.758620689655174</v>
      </c>
      <c r="H306" s="282"/>
      <c r="I306" s="314"/>
      <c r="J306" s="282"/>
    </row>
    <row r="307" spans="1:10" ht="42" customHeight="1">
      <c r="A307" s="895"/>
      <c r="B307" s="92" t="s">
        <v>2628</v>
      </c>
      <c r="C307" s="93" t="s">
        <v>2629</v>
      </c>
      <c r="D307" s="378">
        <f t="shared" si="9"/>
        <v>168</v>
      </c>
      <c r="E307" s="338">
        <v>95</v>
      </c>
      <c r="F307" s="338">
        <v>73</v>
      </c>
      <c r="G307" s="379">
        <f t="shared" si="8"/>
        <v>43.452380952380956</v>
      </c>
      <c r="H307" s="282"/>
      <c r="I307" s="314"/>
      <c r="J307" s="282"/>
    </row>
    <row r="308" spans="1:10" ht="42" customHeight="1">
      <c r="A308" s="895"/>
      <c r="B308" s="92" t="s">
        <v>2630</v>
      </c>
      <c r="C308" s="93" t="s">
        <v>2631</v>
      </c>
      <c r="D308" s="378">
        <f t="shared" si="9"/>
        <v>236</v>
      </c>
      <c r="E308" s="338">
        <v>131</v>
      </c>
      <c r="F308" s="338">
        <v>105</v>
      </c>
      <c r="G308" s="379">
        <f t="shared" si="8"/>
        <v>44.49152542372881</v>
      </c>
      <c r="H308" s="282"/>
      <c r="I308" s="314"/>
      <c r="J308" s="282"/>
    </row>
    <row r="309" spans="1:10" ht="42" customHeight="1">
      <c r="A309" s="895"/>
      <c r="B309" s="92" t="s">
        <v>2632</v>
      </c>
      <c r="C309" s="93" t="s">
        <v>2631</v>
      </c>
      <c r="D309" s="348">
        <f t="shared" si="9"/>
        <v>168</v>
      </c>
      <c r="E309" s="346">
        <v>76</v>
      </c>
      <c r="F309" s="346">
        <v>92</v>
      </c>
      <c r="G309" s="340">
        <f t="shared" si="8"/>
        <v>54.761904761904766</v>
      </c>
      <c r="H309" s="282"/>
      <c r="I309" s="314"/>
      <c r="J309" s="282"/>
    </row>
    <row r="310" spans="1:10" ht="42" customHeight="1">
      <c r="A310" s="895"/>
      <c r="B310" s="92" t="s">
        <v>2633</v>
      </c>
      <c r="C310" s="93" t="s">
        <v>2634</v>
      </c>
      <c r="D310" s="348">
        <f t="shared" si="9"/>
        <v>110</v>
      </c>
      <c r="E310" s="346">
        <v>47</v>
      </c>
      <c r="F310" s="346">
        <v>63</v>
      </c>
      <c r="G310" s="340">
        <f t="shared" si="8"/>
        <v>57.272727272727273</v>
      </c>
      <c r="H310" s="282"/>
      <c r="I310" s="314"/>
      <c r="J310" s="282"/>
    </row>
    <row r="311" spans="1:10" ht="42" customHeight="1">
      <c r="A311" s="895"/>
      <c r="B311" s="92" t="s">
        <v>2635</v>
      </c>
      <c r="C311" s="373" t="s">
        <v>168</v>
      </c>
      <c r="D311" s="378">
        <f t="shared" si="9"/>
        <v>32</v>
      </c>
      <c r="E311" s="338">
        <v>10</v>
      </c>
      <c r="F311" s="338">
        <v>22</v>
      </c>
      <c r="G311" s="379">
        <f t="shared" si="8"/>
        <v>68.75</v>
      </c>
      <c r="H311" s="282"/>
      <c r="I311" s="314"/>
      <c r="J311" s="282"/>
    </row>
    <row r="312" spans="1:10" ht="89.25" customHeight="1">
      <c r="A312" s="895"/>
      <c r="B312" s="92" t="s">
        <v>2636</v>
      </c>
      <c r="C312" s="373" t="s">
        <v>2637</v>
      </c>
      <c r="D312" s="378">
        <f t="shared" si="9"/>
        <v>42</v>
      </c>
      <c r="E312" s="395">
        <v>11</v>
      </c>
      <c r="F312" s="395">
        <v>31</v>
      </c>
      <c r="G312" s="340">
        <f t="shared" si="8"/>
        <v>73.80952380952381</v>
      </c>
      <c r="H312" s="282"/>
      <c r="I312" s="314"/>
      <c r="J312" s="282"/>
    </row>
    <row r="313" spans="1:10" ht="42" customHeight="1">
      <c r="A313" s="895"/>
      <c r="B313" s="341" t="s">
        <v>2638</v>
      </c>
      <c r="C313" s="391" t="s">
        <v>2639</v>
      </c>
      <c r="D313" s="378">
        <f t="shared" si="9"/>
        <v>82</v>
      </c>
      <c r="E313" s="338">
        <v>25</v>
      </c>
      <c r="F313" s="338">
        <v>57</v>
      </c>
      <c r="G313" s="379">
        <f t="shared" si="8"/>
        <v>69.512195121951208</v>
      </c>
      <c r="H313" s="282"/>
      <c r="I313" s="314"/>
      <c r="J313" s="282"/>
    </row>
    <row r="314" spans="1:10" ht="42" customHeight="1">
      <c r="A314" s="895"/>
      <c r="B314" s="92" t="s">
        <v>2640</v>
      </c>
      <c r="C314" s="389" t="s">
        <v>2641</v>
      </c>
      <c r="D314" s="378">
        <f t="shared" si="9"/>
        <v>25</v>
      </c>
      <c r="E314" s="338">
        <v>8</v>
      </c>
      <c r="F314" s="338">
        <v>17</v>
      </c>
      <c r="G314" s="379">
        <f t="shared" si="8"/>
        <v>68</v>
      </c>
      <c r="H314" s="282"/>
      <c r="I314" s="314"/>
      <c r="J314" s="282"/>
    </row>
    <row r="315" spans="1:10" ht="42" customHeight="1">
      <c r="A315" s="895"/>
      <c r="B315" s="92" t="s">
        <v>2642</v>
      </c>
      <c r="C315" s="93" t="s">
        <v>2643</v>
      </c>
      <c r="D315" s="378">
        <f t="shared" si="9"/>
        <v>69</v>
      </c>
      <c r="E315" s="338">
        <v>49</v>
      </c>
      <c r="F315" s="338">
        <v>20</v>
      </c>
      <c r="G315" s="379">
        <f t="shared" si="8"/>
        <v>28.985507246376812</v>
      </c>
      <c r="H315" s="282"/>
      <c r="I315" s="314"/>
      <c r="J315" s="282"/>
    </row>
    <row r="316" spans="1:10" ht="42" customHeight="1">
      <c r="A316" s="895"/>
      <c r="B316" s="92" t="s">
        <v>2644</v>
      </c>
      <c r="C316" s="93" t="s">
        <v>2645</v>
      </c>
      <c r="D316" s="378">
        <f t="shared" si="9"/>
        <v>156</v>
      </c>
      <c r="E316" s="338">
        <v>89</v>
      </c>
      <c r="F316" s="338">
        <v>67</v>
      </c>
      <c r="G316" s="379">
        <f t="shared" si="8"/>
        <v>42.948717948717949</v>
      </c>
      <c r="H316" s="282"/>
      <c r="I316" s="314"/>
      <c r="J316" s="282"/>
    </row>
    <row r="317" spans="1:10" ht="42" customHeight="1">
      <c r="A317" s="895"/>
      <c r="B317" s="341" t="s">
        <v>2646</v>
      </c>
      <c r="C317" s="391">
        <v>42221</v>
      </c>
      <c r="D317" s="378">
        <f t="shared" si="9"/>
        <v>57</v>
      </c>
      <c r="E317" s="338">
        <v>30</v>
      </c>
      <c r="F317" s="338">
        <v>27</v>
      </c>
      <c r="G317" s="379">
        <f t="shared" si="8"/>
        <v>47.368421052631575</v>
      </c>
      <c r="H317" s="282"/>
      <c r="I317" s="314"/>
      <c r="J317" s="282"/>
    </row>
    <row r="318" spans="1:10" ht="42" customHeight="1">
      <c r="A318" s="895"/>
      <c r="B318" s="390" t="s">
        <v>2647</v>
      </c>
      <c r="C318" s="93" t="s">
        <v>2648</v>
      </c>
      <c r="D318" s="378">
        <f t="shared" si="9"/>
        <v>10</v>
      </c>
      <c r="E318" s="338">
        <v>6</v>
      </c>
      <c r="F318" s="338">
        <v>4</v>
      </c>
      <c r="G318" s="379">
        <f t="shared" si="8"/>
        <v>40</v>
      </c>
      <c r="H318" s="282"/>
      <c r="I318" s="314"/>
      <c r="J318" s="282"/>
    </row>
    <row r="319" spans="1:10" ht="42" customHeight="1">
      <c r="A319" s="895"/>
      <c r="B319" s="92" t="s">
        <v>2649</v>
      </c>
      <c r="C319" s="373" t="s">
        <v>192</v>
      </c>
      <c r="D319" s="378">
        <f t="shared" si="9"/>
        <v>20</v>
      </c>
      <c r="E319" s="338">
        <v>12</v>
      </c>
      <c r="F319" s="338">
        <v>8</v>
      </c>
      <c r="G319" s="379">
        <f t="shared" si="8"/>
        <v>40</v>
      </c>
      <c r="H319" s="282"/>
      <c r="I319" s="314"/>
      <c r="J319" s="282"/>
    </row>
    <row r="320" spans="1:10" ht="42" customHeight="1">
      <c r="A320" s="895"/>
      <c r="B320" s="92" t="s">
        <v>2650</v>
      </c>
      <c r="C320" s="363" t="s">
        <v>192</v>
      </c>
      <c r="D320" s="348">
        <f t="shared" si="9"/>
        <v>15</v>
      </c>
      <c r="E320" s="346">
        <v>4</v>
      </c>
      <c r="F320" s="346">
        <v>11</v>
      </c>
      <c r="G320" s="340">
        <f t="shared" si="8"/>
        <v>73.333333333333329</v>
      </c>
      <c r="H320" s="282"/>
      <c r="I320" s="315"/>
      <c r="J320" s="282"/>
    </row>
    <row r="321" spans="1:10" ht="42" customHeight="1">
      <c r="A321" s="895"/>
      <c r="B321" s="92" t="s">
        <v>1187</v>
      </c>
      <c r="C321" s="363" t="s">
        <v>192</v>
      </c>
      <c r="D321" s="338">
        <f t="shared" si="9"/>
        <v>69</v>
      </c>
      <c r="E321" s="377">
        <v>32</v>
      </c>
      <c r="F321" s="377">
        <v>37</v>
      </c>
      <c r="G321" s="340">
        <f t="shared" si="8"/>
        <v>53.623188405797109</v>
      </c>
      <c r="H321" s="282"/>
      <c r="I321" s="313"/>
      <c r="J321" s="282"/>
    </row>
    <row r="322" spans="1:10" ht="42" customHeight="1">
      <c r="A322" s="895"/>
      <c r="B322" s="341" t="s">
        <v>2651</v>
      </c>
      <c r="C322" s="93" t="s">
        <v>2652</v>
      </c>
      <c r="D322" s="336">
        <f t="shared" si="9"/>
        <v>12</v>
      </c>
      <c r="E322" s="377">
        <v>6</v>
      </c>
      <c r="F322" s="377">
        <v>6</v>
      </c>
      <c r="G322" s="340">
        <f t="shared" si="8"/>
        <v>50</v>
      </c>
      <c r="H322" s="282"/>
      <c r="I322" s="314"/>
      <c r="J322" s="282"/>
    </row>
    <row r="323" spans="1:10" ht="42" customHeight="1">
      <c r="A323" s="895"/>
      <c r="B323" s="92" t="s">
        <v>2653</v>
      </c>
      <c r="C323" s="373" t="s">
        <v>2654</v>
      </c>
      <c r="D323" s="378">
        <f t="shared" si="9"/>
        <v>123</v>
      </c>
      <c r="E323" s="338">
        <v>55</v>
      </c>
      <c r="F323" s="338">
        <v>68</v>
      </c>
      <c r="G323" s="379">
        <f t="shared" si="8"/>
        <v>55.284552845528459</v>
      </c>
      <c r="H323" s="282"/>
      <c r="I323" s="314"/>
      <c r="J323" s="282"/>
    </row>
    <row r="324" spans="1:10" ht="42" customHeight="1">
      <c r="A324" s="895"/>
      <c r="B324" s="92" t="s">
        <v>2655</v>
      </c>
      <c r="C324" s="93" t="s">
        <v>2656</v>
      </c>
      <c r="D324" s="378">
        <f t="shared" si="9"/>
        <v>33</v>
      </c>
      <c r="E324" s="338">
        <v>21</v>
      </c>
      <c r="F324" s="338">
        <v>12</v>
      </c>
      <c r="G324" s="379">
        <f t="shared" si="8"/>
        <v>36.363636363636367</v>
      </c>
      <c r="H324" s="282"/>
      <c r="I324" s="314"/>
      <c r="J324" s="282"/>
    </row>
    <row r="325" spans="1:10" ht="42" customHeight="1">
      <c r="A325" s="895"/>
      <c r="B325" s="341" t="s">
        <v>2657</v>
      </c>
      <c r="C325" s="93" t="s">
        <v>2658</v>
      </c>
      <c r="D325" s="378">
        <f t="shared" si="9"/>
        <v>44</v>
      </c>
      <c r="E325" s="338">
        <v>24</v>
      </c>
      <c r="F325" s="338">
        <v>20</v>
      </c>
      <c r="G325" s="379">
        <f t="shared" si="8"/>
        <v>45.454545454545453</v>
      </c>
      <c r="H325" s="282"/>
      <c r="I325" s="314"/>
      <c r="J325" s="282"/>
    </row>
    <row r="326" spans="1:10" ht="42" customHeight="1">
      <c r="A326" s="895"/>
      <c r="B326" s="384" t="s">
        <v>2659</v>
      </c>
      <c r="C326" s="93" t="s">
        <v>2660</v>
      </c>
      <c r="D326" s="378">
        <f t="shared" si="9"/>
        <v>10</v>
      </c>
      <c r="E326" s="338">
        <v>7</v>
      </c>
      <c r="F326" s="338">
        <v>3</v>
      </c>
      <c r="G326" s="379">
        <f t="shared" si="8"/>
        <v>30</v>
      </c>
      <c r="H326" s="282"/>
      <c r="I326" s="314"/>
      <c r="J326" s="282"/>
    </row>
    <row r="327" spans="1:10" ht="42" customHeight="1">
      <c r="A327" s="897"/>
      <c r="B327" s="92" t="s">
        <v>2661</v>
      </c>
      <c r="C327" s="385" t="s">
        <v>2662</v>
      </c>
      <c r="D327" s="386">
        <f t="shared" si="9"/>
        <v>63</v>
      </c>
      <c r="E327" s="351">
        <v>39</v>
      </c>
      <c r="F327" s="351">
        <v>24</v>
      </c>
      <c r="G327" s="387">
        <f t="shared" ref="G327:G390" si="10">F327/$D327*100</f>
        <v>38.095238095238095</v>
      </c>
      <c r="H327" s="282"/>
      <c r="I327" s="314"/>
      <c r="J327" s="282"/>
    </row>
    <row r="328" spans="1:10" ht="42" customHeight="1">
      <c r="A328" s="894" t="s">
        <v>2231</v>
      </c>
      <c r="B328" s="341" t="s">
        <v>2663</v>
      </c>
      <c r="C328" s="391">
        <v>42236</v>
      </c>
      <c r="D328" s="382">
        <f t="shared" ref="D328:D391" si="11">E328+F328</f>
        <v>58</v>
      </c>
      <c r="E328" s="337">
        <v>28</v>
      </c>
      <c r="F328" s="337">
        <v>30</v>
      </c>
      <c r="G328" s="383">
        <f t="shared" si="10"/>
        <v>51.724137931034484</v>
      </c>
      <c r="H328" s="282"/>
      <c r="I328" s="314"/>
      <c r="J328" s="282"/>
    </row>
    <row r="329" spans="1:10" ht="42" customHeight="1" thickBot="1">
      <c r="A329" s="895"/>
      <c r="B329" s="341" t="s">
        <v>2664</v>
      </c>
      <c r="C329" s="391">
        <v>42241</v>
      </c>
      <c r="D329" s="378">
        <f t="shared" si="11"/>
        <v>37</v>
      </c>
      <c r="E329" s="395">
        <v>18</v>
      </c>
      <c r="F329" s="395">
        <v>19</v>
      </c>
      <c r="G329" s="379">
        <f t="shared" si="10"/>
        <v>51.351351351351347</v>
      </c>
      <c r="H329" s="282"/>
      <c r="I329" s="328"/>
      <c r="J329" s="282"/>
    </row>
    <row r="330" spans="1:10" ht="42" customHeight="1">
      <c r="A330" s="895"/>
      <c r="B330" s="92" t="s">
        <v>2665</v>
      </c>
      <c r="C330" s="93" t="s">
        <v>2666</v>
      </c>
      <c r="D330" s="378">
        <f t="shared" si="11"/>
        <v>27</v>
      </c>
      <c r="E330" s="338">
        <v>18</v>
      </c>
      <c r="F330" s="338">
        <v>9</v>
      </c>
      <c r="G330" s="379">
        <f t="shared" si="10"/>
        <v>33.333333333333329</v>
      </c>
      <c r="H330" s="282"/>
      <c r="I330" s="314"/>
      <c r="J330" s="282"/>
    </row>
    <row r="331" spans="1:10" ht="42" customHeight="1">
      <c r="A331" s="895"/>
      <c r="B331" s="92" t="s">
        <v>2667</v>
      </c>
      <c r="C331" s="93" t="s">
        <v>2666</v>
      </c>
      <c r="D331" s="378">
        <f t="shared" si="11"/>
        <v>26</v>
      </c>
      <c r="E331" s="338">
        <v>24</v>
      </c>
      <c r="F331" s="338">
        <v>2</v>
      </c>
      <c r="G331" s="379">
        <f t="shared" si="10"/>
        <v>7.6923076923076925</v>
      </c>
      <c r="H331" s="282"/>
      <c r="I331" s="314"/>
      <c r="J331" s="282"/>
    </row>
    <row r="332" spans="1:10" ht="42" customHeight="1">
      <c r="A332" s="895"/>
      <c r="B332" s="92" t="s">
        <v>2668</v>
      </c>
      <c r="C332" s="363" t="s">
        <v>2669</v>
      </c>
      <c r="D332" s="378">
        <f t="shared" si="11"/>
        <v>21</v>
      </c>
      <c r="E332" s="338">
        <v>10</v>
      </c>
      <c r="F332" s="338">
        <v>11</v>
      </c>
      <c r="G332" s="379">
        <f t="shared" si="10"/>
        <v>52.380952380952387</v>
      </c>
      <c r="H332" s="282"/>
      <c r="I332" s="314"/>
      <c r="J332" s="282"/>
    </row>
    <row r="333" spans="1:10" ht="42" customHeight="1">
      <c r="A333" s="895"/>
      <c r="B333" s="92" t="s">
        <v>2670</v>
      </c>
      <c r="C333" s="93" t="s">
        <v>2669</v>
      </c>
      <c r="D333" s="378">
        <f t="shared" si="11"/>
        <v>162</v>
      </c>
      <c r="E333" s="338">
        <v>126</v>
      </c>
      <c r="F333" s="338">
        <v>36</v>
      </c>
      <c r="G333" s="379">
        <f t="shared" si="10"/>
        <v>22.222222222222221</v>
      </c>
      <c r="H333" s="282"/>
      <c r="I333" s="314"/>
      <c r="J333" s="282"/>
    </row>
    <row r="334" spans="1:10" ht="42" customHeight="1">
      <c r="A334" s="895"/>
      <c r="B334" s="92" t="s">
        <v>2671</v>
      </c>
      <c r="C334" s="93" t="s">
        <v>2672</v>
      </c>
      <c r="D334" s="378">
        <f t="shared" si="11"/>
        <v>30</v>
      </c>
      <c r="E334" s="338">
        <v>14</v>
      </c>
      <c r="F334" s="338">
        <v>16</v>
      </c>
      <c r="G334" s="379">
        <f t="shared" si="10"/>
        <v>53.333333333333336</v>
      </c>
      <c r="H334" s="282"/>
      <c r="I334" s="314"/>
      <c r="J334" s="282"/>
    </row>
    <row r="335" spans="1:10" ht="42" customHeight="1">
      <c r="A335" s="895"/>
      <c r="B335" s="92" t="s">
        <v>2673</v>
      </c>
      <c r="C335" s="370" t="s">
        <v>2674</v>
      </c>
      <c r="D335" s="378">
        <f t="shared" si="11"/>
        <v>38</v>
      </c>
      <c r="E335" s="338">
        <v>16</v>
      </c>
      <c r="F335" s="338">
        <v>22</v>
      </c>
      <c r="G335" s="379">
        <f t="shared" si="10"/>
        <v>57.894736842105267</v>
      </c>
      <c r="H335" s="282"/>
      <c r="I335" s="314"/>
      <c r="J335" s="282"/>
    </row>
    <row r="336" spans="1:10" ht="42" customHeight="1">
      <c r="A336" s="895"/>
      <c r="B336" s="92" t="s">
        <v>2675</v>
      </c>
      <c r="C336" s="93" t="s">
        <v>2676</v>
      </c>
      <c r="D336" s="378">
        <f t="shared" si="11"/>
        <v>9</v>
      </c>
      <c r="E336" s="338">
        <v>6</v>
      </c>
      <c r="F336" s="338">
        <v>3</v>
      </c>
      <c r="G336" s="379">
        <f t="shared" si="10"/>
        <v>33.333333333333329</v>
      </c>
      <c r="H336" s="282"/>
      <c r="I336" s="314"/>
      <c r="J336" s="282"/>
    </row>
    <row r="337" spans="1:10" ht="42" customHeight="1">
      <c r="A337" s="895"/>
      <c r="B337" s="92" t="s">
        <v>2677</v>
      </c>
      <c r="C337" s="93" t="s">
        <v>2678</v>
      </c>
      <c r="D337" s="378">
        <f t="shared" si="11"/>
        <v>63</v>
      </c>
      <c r="E337" s="338">
        <v>27</v>
      </c>
      <c r="F337" s="338">
        <v>36</v>
      </c>
      <c r="G337" s="379">
        <f t="shared" si="10"/>
        <v>57.142857142857139</v>
      </c>
      <c r="H337" s="282"/>
      <c r="I337" s="314"/>
      <c r="J337" s="282"/>
    </row>
    <row r="338" spans="1:10" ht="42" customHeight="1">
      <c r="A338" s="895"/>
      <c r="B338" s="390" t="s">
        <v>2679</v>
      </c>
      <c r="C338" s="93" t="s">
        <v>2680</v>
      </c>
      <c r="D338" s="378">
        <f t="shared" si="11"/>
        <v>11</v>
      </c>
      <c r="E338" s="338">
        <v>8</v>
      </c>
      <c r="F338" s="338">
        <v>3</v>
      </c>
      <c r="G338" s="379">
        <f t="shared" si="10"/>
        <v>27.27272727272727</v>
      </c>
      <c r="H338" s="282"/>
      <c r="I338" s="314"/>
      <c r="J338" s="282"/>
    </row>
    <row r="339" spans="1:10" ht="42" customHeight="1">
      <c r="A339" s="895"/>
      <c r="B339" s="92" t="s">
        <v>2681</v>
      </c>
      <c r="C339" s="93" t="s">
        <v>2682</v>
      </c>
      <c r="D339" s="378">
        <f t="shared" si="11"/>
        <v>31</v>
      </c>
      <c r="E339" s="338">
        <v>14</v>
      </c>
      <c r="F339" s="338">
        <v>17</v>
      </c>
      <c r="G339" s="379">
        <f t="shared" si="10"/>
        <v>54.838709677419352</v>
      </c>
      <c r="H339" s="282"/>
      <c r="I339" s="314"/>
      <c r="J339" s="282"/>
    </row>
    <row r="340" spans="1:10" ht="42" customHeight="1">
      <c r="A340" s="895"/>
      <c r="B340" s="92" t="s">
        <v>2683</v>
      </c>
      <c r="C340" s="93" t="s">
        <v>2684</v>
      </c>
      <c r="D340" s="378">
        <f t="shared" si="11"/>
        <v>33</v>
      </c>
      <c r="E340" s="338">
        <v>21</v>
      </c>
      <c r="F340" s="338">
        <v>12</v>
      </c>
      <c r="G340" s="379">
        <f t="shared" si="10"/>
        <v>36.363636363636367</v>
      </c>
      <c r="H340" s="282"/>
      <c r="I340" s="314"/>
      <c r="J340" s="282"/>
    </row>
    <row r="341" spans="1:10" ht="42" customHeight="1">
      <c r="A341" s="895"/>
      <c r="B341" s="92" t="s">
        <v>2685</v>
      </c>
      <c r="C341" s="370" t="s">
        <v>2686</v>
      </c>
      <c r="D341" s="378">
        <f t="shared" si="11"/>
        <v>14</v>
      </c>
      <c r="E341" s="338">
        <v>3</v>
      </c>
      <c r="F341" s="338">
        <v>11</v>
      </c>
      <c r="G341" s="379">
        <f t="shared" si="10"/>
        <v>78.571428571428569</v>
      </c>
      <c r="H341" s="282"/>
      <c r="I341" s="314"/>
      <c r="J341" s="282"/>
    </row>
    <row r="342" spans="1:10" ht="42" customHeight="1">
      <c r="A342" s="895"/>
      <c r="B342" s="92" t="s">
        <v>2687</v>
      </c>
      <c r="C342" s="93" t="s">
        <v>2688</v>
      </c>
      <c r="D342" s="378">
        <f t="shared" si="11"/>
        <v>2</v>
      </c>
      <c r="E342" s="338">
        <v>1</v>
      </c>
      <c r="F342" s="338">
        <v>1</v>
      </c>
      <c r="G342" s="379">
        <f t="shared" si="10"/>
        <v>50</v>
      </c>
      <c r="H342" s="282"/>
      <c r="I342" s="314"/>
      <c r="J342" s="282"/>
    </row>
    <row r="343" spans="1:10" ht="42" customHeight="1">
      <c r="A343" s="895"/>
      <c r="B343" s="384" t="s">
        <v>2689</v>
      </c>
      <c r="C343" s="93" t="s">
        <v>2690</v>
      </c>
      <c r="D343" s="378">
        <f t="shared" si="11"/>
        <v>11</v>
      </c>
      <c r="E343" s="338">
        <v>6</v>
      </c>
      <c r="F343" s="338">
        <v>5</v>
      </c>
      <c r="G343" s="379">
        <f t="shared" si="10"/>
        <v>45.454545454545453</v>
      </c>
      <c r="H343" s="282"/>
      <c r="I343" s="314"/>
      <c r="J343" s="282"/>
    </row>
    <row r="344" spans="1:10" ht="42" customHeight="1">
      <c r="A344" s="895"/>
      <c r="B344" s="92" t="s">
        <v>2691</v>
      </c>
      <c r="C344" s="93" t="s">
        <v>2692</v>
      </c>
      <c r="D344" s="378">
        <f t="shared" si="11"/>
        <v>62</v>
      </c>
      <c r="E344" s="338">
        <v>21</v>
      </c>
      <c r="F344" s="338">
        <v>41</v>
      </c>
      <c r="G344" s="379">
        <f t="shared" si="10"/>
        <v>66.129032258064512</v>
      </c>
      <c r="H344" s="282"/>
      <c r="I344" s="314"/>
      <c r="J344" s="282"/>
    </row>
    <row r="345" spans="1:10" ht="42" customHeight="1">
      <c r="A345" s="895"/>
      <c r="B345" s="92" t="s">
        <v>2693</v>
      </c>
      <c r="C345" s="93" t="s">
        <v>2692</v>
      </c>
      <c r="D345" s="378">
        <f t="shared" si="11"/>
        <v>89</v>
      </c>
      <c r="E345" s="338">
        <v>40</v>
      </c>
      <c r="F345" s="338">
        <v>49</v>
      </c>
      <c r="G345" s="379">
        <f t="shared" si="10"/>
        <v>55.056179775280903</v>
      </c>
      <c r="H345" s="282"/>
      <c r="I345" s="314"/>
      <c r="J345" s="282"/>
    </row>
    <row r="346" spans="1:10" ht="42" customHeight="1">
      <c r="A346" s="895"/>
      <c r="B346" s="341" t="s">
        <v>2694</v>
      </c>
      <c r="C346" s="93" t="s">
        <v>2695</v>
      </c>
      <c r="D346" s="378">
        <f t="shared" si="11"/>
        <v>175</v>
      </c>
      <c r="E346" s="338">
        <v>94</v>
      </c>
      <c r="F346" s="338">
        <v>81</v>
      </c>
      <c r="G346" s="379">
        <f t="shared" si="10"/>
        <v>46.285714285714285</v>
      </c>
      <c r="H346" s="282"/>
      <c r="I346" s="314"/>
      <c r="J346" s="282"/>
    </row>
    <row r="347" spans="1:10" ht="42" customHeight="1">
      <c r="A347" s="895"/>
      <c r="B347" s="92" t="s">
        <v>2696</v>
      </c>
      <c r="C347" s="93" t="s">
        <v>2697</v>
      </c>
      <c r="D347" s="378">
        <f t="shared" si="11"/>
        <v>54</v>
      </c>
      <c r="E347" s="338">
        <v>27</v>
      </c>
      <c r="F347" s="338">
        <v>27</v>
      </c>
      <c r="G347" s="379">
        <f t="shared" si="10"/>
        <v>50</v>
      </c>
      <c r="H347" s="282"/>
      <c r="I347" s="314"/>
      <c r="J347" s="282"/>
    </row>
    <row r="348" spans="1:10" ht="42" customHeight="1">
      <c r="A348" s="895"/>
      <c r="B348" s="92" t="s">
        <v>2698</v>
      </c>
      <c r="C348" s="93" t="s">
        <v>2699</v>
      </c>
      <c r="D348" s="378">
        <f t="shared" si="11"/>
        <v>17</v>
      </c>
      <c r="E348" s="338">
        <v>8</v>
      </c>
      <c r="F348" s="338">
        <v>9</v>
      </c>
      <c r="G348" s="379">
        <f t="shared" si="10"/>
        <v>52.941176470588239</v>
      </c>
      <c r="H348" s="282"/>
      <c r="I348" s="314"/>
      <c r="J348" s="282"/>
    </row>
    <row r="349" spans="1:10" ht="42" customHeight="1">
      <c r="A349" s="895"/>
      <c r="B349" s="92" t="s">
        <v>2700</v>
      </c>
      <c r="C349" s="93" t="s">
        <v>6</v>
      </c>
      <c r="D349" s="378">
        <f t="shared" si="11"/>
        <v>85</v>
      </c>
      <c r="E349" s="338">
        <v>51</v>
      </c>
      <c r="F349" s="338">
        <v>34</v>
      </c>
      <c r="G349" s="379">
        <f t="shared" si="10"/>
        <v>40</v>
      </c>
      <c r="H349" s="282"/>
      <c r="I349" s="314"/>
      <c r="J349" s="282"/>
    </row>
    <row r="350" spans="1:10" ht="42" customHeight="1">
      <c r="A350" s="895"/>
      <c r="B350" s="92" t="s">
        <v>2701</v>
      </c>
      <c r="C350" s="363">
        <v>42250</v>
      </c>
      <c r="D350" s="378">
        <f t="shared" si="11"/>
        <v>52</v>
      </c>
      <c r="E350" s="338">
        <v>16</v>
      </c>
      <c r="F350" s="338">
        <v>36</v>
      </c>
      <c r="G350" s="379">
        <f t="shared" si="10"/>
        <v>69.230769230769226</v>
      </c>
      <c r="H350" s="282"/>
      <c r="I350" s="314"/>
      <c r="J350" s="282"/>
    </row>
    <row r="351" spans="1:10" ht="42" customHeight="1">
      <c r="A351" s="895"/>
      <c r="B351" s="390" t="s">
        <v>2702</v>
      </c>
      <c r="C351" s="93" t="s">
        <v>2703</v>
      </c>
      <c r="D351" s="378">
        <f t="shared" si="11"/>
        <v>11</v>
      </c>
      <c r="E351" s="338">
        <v>10</v>
      </c>
      <c r="F351" s="338">
        <v>1</v>
      </c>
      <c r="G351" s="379">
        <f t="shared" si="10"/>
        <v>9.0909090909090917</v>
      </c>
      <c r="H351" s="282"/>
      <c r="I351" s="314"/>
      <c r="J351" s="282"/>
    </row>
    <row r="352" spans="1:10" ht="42" customHeight="1">
      <c r="A352" s="895"/>
      <c r="B352" s="341" t="s">
        <v>2704</v>
      </c>
      <c r="C352" s="93" t="s">
        <v>2705</v>
      </c>
      <c r="D352" s="378">
        <f t="shared" si="11"/>
        <v>12</v>
      </c>
      <c r="E352" s="338">
        <v>10</v>
      </c>
      <c r="F352" s="338">
        <v>2</v>
      </c>
      <c r="G352" s="379">
        <f t="shared" si="10"/>
        <v>16.666666666666664</v>
      </c>
      <c r="H352" s="282"/>
      <c r="I352" s="314"/>
      <c r="J352" s="282"/>
    </row>
    <row r="353" spans="1:10" ht="42" customHeight="1">
      <c r="A353" s="895"/>
      <c r="B353" s="390" t="s">
        <v>2706</v>
      </c>
      <c r="C353" s="93" t="s">
        <v>2707</v>
      </c>
      <c r="D353" s="378">
        <f t="shared" si="11"/>
        <v>10</v>
      </c>
      <c r="E353" s="338">
        <v>5</v>
      </c>
      <c r="F353" s="338">
        <v>5</v>
      </c>
      <c r="G353" s="379">
        <f t="shared" si="10"/>
        <v>50</v>
      </c>
      <c r="H353" s="282"/>
      <c r="I353" s="314"/>
      <c r="J353" s="282"/>
    </row>
    <row r="354" spans="1:10" ht="42" customHeight="1">
      <c r="A354" s="895"/>
      <c r="B354" s="92" t="s">
        <v>2708</v>
      </c>
      <c r="C354" s="93" t="s">
        <v>2709</v>
      </c>
      <c r="D354" s="378">
        <f t="shared" si="11"/>
        <v>31</v>
      </c>
      <c r="E354" s="338">
        <v>17</v>
      </c>
      <c r="F354" s="338">
        <v>14</v>
      </c>
      <c r="G354" s="379">
        <f t="shared" si="10"/>
        <v>45.161290322580641</v>
      </c>
      <c r="H354" s="282"/>
      <c r="I354" s="314"/>
      <c r="J354" s="282"/>
    </row>
    <row r="355" spans="1:10" ht="42" customHeight="1">
      <c r="A355" s="897"/>
      <c r="B355" s="341" t="s">
        <v>2710</v>
      </c>
      <c r="C355" s="93" t="s">
        <v>2711</v>
      </c>
      <c r="D355" s="386">
        <f t="shared" si="11"/>
        <v>24</v>
      </c>
      <c r="E355" s="351">
        <v>13</v>
      </c>
      <c r="F355" s="351">
        <v>11</v>
      </c>
      <c r="G355" s="387">
        <f t="shared" si="10"/>
        <v>45.833333333333329</v>
      </c>
      <c r="H355" s="282"/>
      <c r="I355" s="314"/>
      <c r="J355" s="282"/>
    </row>
    <row r="356" spans="1:10" ht="42" customHeight="1">
      <c r="A356" s="894" t="s">
        <v>2231</v>
      </c>
      <c r="B356" s="275" t="s">
        <v>2712</v>
      </c>
      <c r="C356" s="93" t="s">
        <v>2713</v>
      </c>
      <c r="D356" s="382">
        <f t="shared" si="11"/>
        <v>111</v>
      </c>
      <c r="E356" s="337">
        <v>87</v>
      </c>
      <c r="F356" s="337">
        <v>24</v>
      </c>
      <c r="G356" s="383">
        <f t="shared" si="10"/>
        <v>21.621621621621621</v>
      </c>
      <c r="H356" s="282"/>
      <c r="I356" s="314"/>
      <c r="J356" s="282"/>
    </row>
    <row r="357" spans="1:10" ht="42" customHeight="1">
      <c r="A357" s="895"/>
      <c r="B357" s="92" t="s">
        <v>2714</v>
      </c>
      <c r="C357" s="342" t="s">
        <v>165</v>
      </c>
      <c r="D357" s="378">
        <f t="shared" si="11"/>
        <v>163</v>
      </c>
      <c r="E357" s="338">
        <v>85</v>
      </c>
      <c r="F357" s="338">
        <v>78</v>
      </c>
      <c r="G357" s="379">
        <f t="shared" si="10"/>
        <v>47.852760736196323</v>
      </c>
      <c r="H357" s="282"/>
      <c r="I357" s="314"/>
      <c r="J357" s="282"/>
    </row>
    <row r="358" spans="1:10" ht="42" customHeight="1">
      <c r="A358" s="895"/>
      <c r="B358" s="92" t="s">
        <v>2715</v>
      </c>
      <c r="C358" s="370" t="s">
        <v>165</v>
      </c>
      <c r="D358" s="378">
        <f t="shared" si="11"/>
        <v>29</v>
      </c>
      <c r="E358" s="338">
        <v>17</v>
      </c>
      <c r="F358" s="338">
        <v>12</v>
      </c>
      <c r="G358" s="379">
        <f t="shared" si="10"/>
        <v>41.379310344827587</v>
      </c>
      <c r="H358" s="282"/>
      <c r="I358" s="314"/>
      <c r="J358" s="282"/>
    </row>
    <row r="359" spans="1:10" ht="42" customHeight="1">
      <c r="A359" s="895"/>
      <c r="B359" s="92" t="s">
        <v>2716</v>
      </c>
      <c r="C359" s="373" t="s">
        <v>2717</v>
      </c>
      <c r="D359" s="378">
        <f t="shared" si="11"/>
        <v>15</v>
      </c>
      <c r="E359" s="338">
        <v>9</v>
      </c>
      <c r="F359" s="338">
        <v>6</v>
      </c>
      <c r="G359" s="379">
        <f t="shared" si="10"/>
        <v>40</v>
      </c>
      <c r="H359" s="282"/>
      <c r="I359" s="314"/>
      <c r="J359" s="282"/>
    </row>
    <row r="360" spans="1:10" ht="42" customHeight="1">
      <c r="A360" s="895"/>
      <c r="B360" s="92" t="s">
        <v>2718</v>
      </c>
      <c r="C360" s="363" t="s">
        <v>2719</v>
      </c>
      <c r="D360" s="378">
        <f t="shared" si="11"/>
        <v>10</v>
      </c>
      <c r="E360" s="338">
        <v>6</v>
      </c>
      <c r="F360" s="338">
        <v>4</v>
      </c>
      <c r="G360" s="379">
        <f t="shared" si="10"/>
        <v>40</v>
      </c>
      <c r="H360" s="282"/>
      <c r="I360" s="314"/>
      <c r="J360" s="282"/>
    </row>
    <row r="361" spans="1:10" ht="42" customHeight="1">
      <c r="A361" s="895"/>
      <c r="B361" s="92" t="s">
        <v>2720</v>
      </c>
      <c r="C361" s="93" t="s">
        <v>2719</v>
      </c>
      <c r="D361" s="378">
        <f t="shared" si="11"/>
        <v>350</v>
      </c>
      <c r="E361" s="338">
        <v>312</v>
      </c>
      <c r="F361" s="338">
        <v>38</v>
      </c>
      <c r="G361" s="379">
        <f t="shared" si="10"/>
        <v>10.857142857142858</v>
      </c>
      <c r="H361" s="282"/>
      <c r="I361" s="314"/>
      <c r="J361" s="282"/>
    </row>
    <row r="362" spans="1:10" ht="42" customHeight="1">
      <c r="A362" s="895"/>
      <c r="B362" s="390" t="s">
        <v>2721</v>
      </c>
      <c r="C362" s="93" t="s">
        <v>2722</v>
      </c>
      <c r="D362" s="378">
        <f t="shared" si="11"/>
        <v>45</v>
      </c>
      <c r="E362" s="338">
        <v>31</v>
      </c>
      <c r="F362" s="338">
        <v>14</v>
      </c>
      <c r="G362" s="379">
        <f t="shared" si="10"/>
        <v>31.111111111111111</v>
      </c>
      <c r="H362" s="282"/>
      <c r="I362" s="314"/>
      <c r="J362" s="282"/>
    </row>
    <row r="363" spans="1:10" ht="42" customHeight="1">
      <c r="A363" s="895"/>
      <c r="B363" s="92" t="s">
        <v>2723</v>
      </c>
      <c r="C363" s="373" t="s">
        <v>2724</v>
      </c>
      <c r="D363" s="378">
        <f t="shared" si="11"/>
        <v>10</v>
      </c>
      <c r="E363" s="338">
        <v>3</v>
      </c>
      <c r="F363" s="338">
        <v>7</v>
      </c>
      <c r="G363" s="379">
        <f t="shared" si="10"/>
        <v>70</v>
      </c>
      <c r="H363" s="282"/>
      <c r="I363" s="314"/>
      <c r="J363" s="282"/>
    </row>
    <row r="364" spans="1:10" ht="42" customHeight="1">
      <c r="A364" s="895"/>
      <c r="B364" s="92" t="s">
        <v>2725</v>
      </c>
      <c r="C364" s="93" t="s">
        <v>2726</v>
      </c>
      <c r="D364" s="378">
        <f t="shared" si="11"/>
        <v>28</v>
      </c>
      <c r="E364" s="338">
        <v>15</v>
      </c>
      <c r="F364" s="338">
        <v>13</v>
      </c>
      <c r="G364" s="379">
        <f t="shared" si="10"/>
        <v>46.428571428571431</v>
      </c>
      <c r="H364" s="282"/>
      <c r="I364" s="314"/>
      <c r="J364" s="282"/>
    </row>
    <row r="365" spans="1:10" ht="42" customHeight="1">
      <c r="A365" s="895"/>
      <c r="B365" s="92" t="s">
        <v>2727</v>
      </c>
      <c r="C365" s="363" t="s">
        <v>2728</v>
      </c>
      <c r="D365" s="378">
        <f t="shared" si="11"/>
        <v>85</v>
      </c>
      <c r="E365" s="338">
        <v>25</v>
      </c>
      <c r="F365" s="338">
        <v>60</v>
      </c>
      <c r="G365" s="379">
        <f t="shared" si="10"/>
        <v>70.588235294117652</v>
      </c>
      <c r="H365" s="282"/>
      <c r="I365" s="314"/>
      <c r="J365" s="282"/>
    </row>
    <row r="366" spans="1:10" ht="42" customHeight="1">
      <c r="A366" s="895"/>
      <c r="B366" s="341" t="s">
        <v>2729</v>
      </c>
      <c r="C366" s="391">
        <v>42262</v>
      </c>
      <c r="D366" s="378">
        <f t="shared" si="11"/>
        <v>46</v>
      </c>
      <c r="E366" s="338">
        <v>26</v>
      </c>
      <c r="F366" s="338">
        <v>20</v>
      </c>
      <c r="G366" s="379">
        <f t="shared" si="10"/>
        <v>43.478260869565219</v>
      </c>
      <c r="H366" s="282"/>
      <c r="I366" s="314"/>
      <c r="J366" s="282"/>
    </row>
    <row r="367" spans="1:10" ht="42" customHeight="1">
      <c r="A367" s="895"/>
      <c r="B367" s="92" t="s">
        <v>2730</v>
      </c>
      <c r="C367" s="93" t="s">
        <v>2731</v>
      </c>
      <c r="D367" s="378">
        <f t="shared" si="11"/>
        <v>70</v>
      </c>
      <c r="E367" s="338">
        <v>46</v>
      </c>
      <c r="F367" s="338">
        <v>24</v>
      </c>
      <c r="G367" s="379">
        <f t="shared" si="10"/>
        <v>34.285714285714285</v>
      </c>
      <c r="H367" s="282"/>
      <c r="I367" s="314"/>
      <c r="J367" s="282"/>
    </row>
    <row r="368" spans="1:10" ht="42" customHeight="1">
      <c r="A368" s="895"/>
      <c r="B368" s="92" t="s">
        <v>2732</v>
      </c>
      <c r="C368" s="93" t="s">
        <v>2733</v>
      </c>
      <c r="D368" s="378">
        <f t="shared" si="11"/>
        <v>154</v>
      </c>
      <c r="E368" s="338">
        <v>112</v>
      </c>
      <c r="F368" s="338">
        <v>42</v>
      </c>
      <c r="G368" s="379">
        <f t="shared" si="10"/>
        <v>27.27272727272727</v>
      </c>
      <c r="H368" s="282"/>
      <c r="I368" s="314"/>
      <c r="J368" s="282"/>
    </row>
    <row r="369" spans="1:10" ht="42" customHeight="1">
      <c r="A369" s="895"/>
      <c r="B369" s="92" t="s">
        <v>2734</v>
      </c>
      <c r="C369" s="93" t="s">
        <v>2735</v>
      </c>
      <c r="D369" s="378">
        <f t="shared" si="11"/>
        <v>22</v>
      </c>
      <c r="E369" s="338">
        <v>16</v>
      </c>
      <c r="F369" s="338">
        <v>6</v>
      </c>
      <c r="G369" s="379">
        <f t="shared" si="10"/>
        <v>27.27272727272727</v>
      </c>
      <c r="H369" s="282"/>
      <c r="I369" s="314"/>
      <c r="J369" s="282"/>
    </row>
    <row r="370" spans="1:10" ht="42" customHeight="1">
      <c r="A370" s="895"/>
      <c r="B370" s="390" t="s">
        <v>2736</v>
      </c>
      <c r="C370" s="93" t="s">
        <v>2737</v>
      </c>
      <c r="D370" s="378">
        <f t="shared" si="11"/>
        <v>18</v>
      </c>
      <c r="E370" s="338">
        <v>12</v>
      </c>
      <c r="F370" s="338">
        <v>6</v>
      </c>
      <c r="G370" s="379">
        <f t="shared" si="10"/>
        <v>33.333333333333329</v>
      </c>
      <c r="H370" s="282"/>
      <c r="I370" s="314"/>
      <c r="J370" s="282"/>
    </row>
    <row r="371" spans="1:10" ht="42" customHeight="1">
      <c r="A371" s="895"/>
      <c r="B371" s="92" t="s">
        <v>2738</v>
      </c>
      <c r="C371" s="93" t="s">
        <v>2739</v>
      </c>
      <c r="D371" s="378">
        <f t="shared" si="11"/>
        <v>1052</v>
      </c>
      <c r="E371" s="338">
        <v>599</v>
      </c>
      <c r="F371" s="338">
        <v>453</v>
      </c>
      <c r="G371" s="379">
        <f t="shared" si="10"/>
        <v>43.060836501901143</v>
      </c>
      <c r="H371" s="282"/>
      <c r="I371" s="314"/>
      <c r="J371" s="282"/>
    </row>
    <row r="372" spans="1:10" ht="42" customHeight="1">
      <c r="A372" s="895"/>
      <c r="B372" s="92" t="s">
        <v>2740</v>
      </c>
      <c r="C372" s="93" t="s">
        <v>2741</v>
      </c>
      <c r="D372" s="378">
        <f t="shared" si="11"/>
        <v>126</v>
      </c>
      <c r="E372" s="338">
        <v>71</v>
      </c>
      <c r="F372" s="338">
        <v>55</v>
      </c>
      <c r="G372" s="379">
        <f t="shared" si="10"/>
        <v>43.650793650793652</v>
      </c>
      <c r="H372" s="282"/>
      <c r="I372" s="314"/>
      <c r="J372" s="282"/>
    </row>
    <row r="373" spans="1:10" ht="42" customHeight="1">
      <c r="A373" s="895"/>
      <c r="B373" s="92" t="s">
        <v>2742</v>
      </c>
      <c r="C373" s="370" t="s">
        <v>81</v>
      </c>
      <c r="D373" s="378">
        <f t="shared" si="11"/>
        <v>19</v>
      </c>
      <c r="E373" s="338">
        <v>6</v>
      </c>
      <c r="F373" s="338">
        <v>13</v>
      </c>
      <c r="G373" s="379">
        <f t="shared" si="10"/>
        <v>68.421052631578945</v>
      </c>
      <c r="H373" s="282"/>
      <c r="I373" s="314"/>
      <c r="J373" s="282"/>
    </row>
    <row r="374" spans="1:10" ht="42" customHeight="1">
      <c r="A374" s="895"/>
      <c r="B374" s="384" t="s">
        <v>2743</v>
      </c>
      <c r="C374" s="93" t="s">
        <v>2744</v>
      </c>
      <c r="D374" s="378">
        <f t="shared" si="11"/>
        <v>35</v>
      </c>
      <c r="E374" s="338">
        <v>15</v>
      </c>
      <c r="F374" s="338">
        <v>20</v>
      </c>
      <c r="G374" s="379">
        <f t="shared" si="10"/>
        <v>57.142857142857139</v>
      </c>
      <c r="H374" s="282"/>
      <c r="I374" s="314"/>
      <c r="J374" s="282"/>
    </row>
    <row r="375" spans="1:10" ht="42" customHeight="1">
      <c r="A375" s="895"/>
      <c r="B375" s="92" t="s">
        <v>2745</v>
      </c>
      <c r="C375" s="370" t="s">
        <v>2746</v>
      </c>
      <c r="D375" s="378">
        <f t="shared" si="11"/>
        <v>35</v>
      </c>
      <c r="E375" s="338">
        <v>13</v>
      </c>
      <c r="F375" s="338">
        <v>22</v>
      </c>
      <c r="G375" s="379">
        <f t="shared" si="10"/>
        <v>62.857142857142854</v>
      </c>
      <c r="H375" s="282"/>
      <c r="I375" s="314"/>
      <c r="J375" s="282"/>
    </row>
    <row r="376" spans="1:10" ht="42" customHeight="1">
      <c r="A376" s="895"/>
      <c r="B376" s="92" t="s">
        <v>2747</v>
      </c>
      <c r="C376" s="363" t="s">
        <v>2746</v>
      </c>
      <c r="D376" s="378">
        <f t="shared" si="11"/>
        <v>41</v>
      </c>
      <c r="E376" s="338">
        <v>18</v>
      </c>
      <c r="F376" s="338">
        <v>23</v>
      </c>
      <c r="G376" s="379">
        <f t="shared" si="10"/>
        <v>56.09756097560976</v>
      </c>
      <c r="H376" s="282"/>
      <c r="I376" s="314"/>
      <c r="J376" s="282"/>
    </row>
    <row r="377" spans="1:10" ht="42" customHeight="1">
      <c r="A377" s="895"/>
      <c r="B377" s="92" t="s">
        <v>2748</v>
      </c>
      <c r="C377" s="93" t="s">
        <v>2749</v>
      </c>
      <c r="D377" s="378">
        <f t="shared" si="11"/>
        <v>17</v>
      </c>
      <c r="E377" s="338">
        <v>10</v>
      </c>
      <c r="F377" s="338">
        <v>7</v>
      </c>
      <c r="G377" s="379">
        <f t="shared" si="10"/>
        <v>41.17647058823529</v>
      </c>
      <c r="H377" s="282"/>
      <c r="I377" s="314"/>
      <c r="J377" s="282"/>
    </row>
    <row r="378" spans="1:10" ht="42" customHeight="1">
      <c r="A378" s="895"/>
      <c r="B378" s="92" t="s">
        <v>2750</v>
      </c>
      <c r="C378" s="93" t="s">
        <v>2749</v>
      </c>
      <c r="D378" s="378">
        <f t="shared" si="11"/>
        <v>44</v>
      </c>
      <c r="E378" s="338">
        <v>24</v>
      </c>
      <c r="F378" s="338">
        <v>20</v>
      </c>
      <c r="G378" s="379">
        <f t="shared" si="10"/>
        <v>45.454545454545453</v>
      </c>
      <c r="H378" s="282"/>
      <c r="I378" s="314"/>
      <c r="J378" s="282"/>
    </row>
    <row r="379" spans="1:10" ht="42" customHeight="1">
      <c r="A379" s="895"/>
      <c r="B379" s="92" t="s">
        <v>2751</v>
      </c>
      <c r="C379" s="93" t="s">
        <v>2749</v>
      </c>
      <c r="D379" s="378">
        <f t="shared" si="11"/>
        <v>5</v>
      </c>
      <c r="E379" s="338">
        <v>3</v>
      </c>
      <c r="F379" s="338">
        <v>2</v>
      </c>
      <c r="G379" s="379">
        <f t="shared" si="10"/>
        <v>40</v>
      </c>
      <c r="H379" s="282"/>
      <c r="I379" s="314"/>
      <c r="J379" s="282"/>
    </row>
    <row r="380" spans="1:10" ht="42" customHeight="1">
      <c r="A380" s="895"/>
      <c r="B380" s="341" t="s">
        <v>2752</v>
      </c>
      <c r="C380" s="342" t="s">
        <v>2753</v>
      </c>
      <c r="D380" s="378">
        <f t="shared" si="11"/>
        <v>46</v>
      </c>
      <c r="E380" s="338">
        <v>35</v>
      </c>
      <c r="F380" s="338">
        <v>11</v>
      </c>
      <c r="G380" s="379">
        <f t="shared" si="10"/>
        <v>23.913043478260871</v>
      </c>
      <c r="H380" s="282"/>
      <c r="I380" s="314"/>
      <c r="J380" s="282"/>
    </row>
    <row r="381" spans="1:10" ht="42" customHeight="1">
      <c r="A381" s="895"/>
      <c r="B381" s="341" t="s">
        <v>2754</v>
      </c>
      <c r="C381" s="391">
        <v>42271</v>
      </c>
      <c r="D381" s="378">
        <f t="shared" si="11"/>
        <v>30</v>
      </c>
      <c r="E381" s="338">
        <v>12</v>
      </c>
      <c r="F381" s="338">
        <v>18</v>
      </c>
      <c r="G381" s="379">
        <f t="shared" si="10"/>
        <v>60</v>
      </c>
      <c r="H381" s="282"/>
      <c r="I381" s="314"/>
      <c r="J381" s="282"/>
    </row>
    <row r="382" spans="1:10" ht="42" customHeight="1">
      <c r="A382" s="895"/>
      <c r="B382" s="92" t="s">
        <v>2755</v>
      </c>
      <c r="C382" s="93" t="s">
        <v>2756</v>
      </c>
      <c r="D382" s="378">
        <f t="shared" si="11"/>
        <v>605</v>
      </c>
      <c r="E382" s="338">
        <v>227</v>
      </c>
      <c r="F382" s="338">
        <v>378</v>
      </c>
      <c r="G382" s="379">
        <f t="shared" si="10"/>
        <v>62.47933884297521</v>
      </c>
      <c r="H382" s="282"/>
      <c r="I382" s="314"/>
      <c r="J382" s="282"/>
    </row>
    <row r="383" spans="1:10" ht="42" customHeight="1">
      <c r="A383" s="897"/>
      <c r="B383" s="92" t="s">
        <v>2757</v>
      </c>
      <c r="C383" s="370" t="s">
        <v>2758</v>
      </c>
      <c r="D383" s="386">
        <f t="shared" si="11"/>
        <v>63</v>
      </c>
      <c r="E383" s="351">
        <v>28</v>
      </c>
      <c r="F383" s="351">
        <v>35</v>
      </c>
      <c r="G383" s="387">
        <f t="shared" si="10"/>
        <v>55.555555555555557</v>
      </c>
      <c r="H383" s="282"/>
      <c r="I383" s="314"/>
      <c r="J383" s="282"/>
    </row>
    <row r="384" spans="1:10" ht="42" customHeight="1">
      <c r="A384" s="894" t="s">
        <v>2231</v>
      </c>
      <c r="B384" s="92" t="s">
        <v>2759</v>
      </c>
      <c r="C384" s="93" t="s">
        <v>2760</v>
      </c>
      <c r="D384" s="382">
        <f t="shared" si="11"/>
        <v>43</v>
      </c>
      <c r="E384" s="337">
        <v>22</v>
      </c>
      <c r="F384" s="337">
        <v>21</v>
      </c>
      <c r="G384" s="383">
        <f t="shared" si="10"/>
        <v>48.837209302325576</v>
      </c>
      <c r="H384" s="282"/>
      <c r="I384" s="314"/>
      <c r="J384" s="282"/>
    </row>
    <row r="385" spans="1:10" ht="42" customHeight="1">
      <c r="A385" s="895"/>
      <c r="B385" s="341" t="s">
        <v>2761</v>
      </c>
      <c r="C385" s="93" t="s">
        <v>2760</v>
      </c>
      <c r="D385" s="378">
        <f t="shared" si="11"/>
        <v>11</v>
      </c>
      <c r="E385" s="338">
        <v>5</v>
      </c>
      <c r="F385" s="338">
        <v>6</v>
      </c>
      <c r="G385" s="379">
        <f t="shared" si="10"/>
        <v>54.54545454545454</v>
      </c>
      <c r="H385" s="282"/>
      <c r="I385" s="314"/>
      <c r="J385" s="282"/>
    </row>
    <row r="386" spans="1:10" ht="42" customHeight="1">
      <c r="A386" s="895"/>
      <c r="B386" s="341" t="s">
        <v>2762</v>
      </c>
      <c r="C386" s="93" t="s">
        <v>2763</v>
      </c>
      <c r="D386" s="378">
        <f t="shared" si="11"/>
        <v>38</v>
      </c>
      <c r="E386" s="338">
        <v>25</v>
      </c>
      <c r="F386" s="338">
        <v>13</v>
      </c>
      <c r="G386" s="379">
        <f t="shared" si="10"/>
        <v>34.210526315789473</v>
      </c>
      <c r="H386" s="282"/>
      <c r="I386" s="314"/>
      <c r="J386" s="282"/>
    </row>
    <row r="387" spans="1:10" ht="42" customHeight="1">
      <c r="A387" s="895"/>
      <c r="B387" s="92" t="s">
        <v>2764</v>
      </c>
      <c r="C387" s="363" t="s">
        <v>36</v>
      </c>
      <c r="D387" s="378">
        <f t="shared" si="11"/>
        <v>12</v>
      </c>
      <c r="E387" s="338">
        <v>7</v>
      </c>
      <c r="F387" s="338">
        <v>5</v>
      </c>
      <c r="G387" s="379">
        <f t="shared" si="10"/>
        <v>41.666666666666671</v>
      </c>
      <c r="H387" s="282"/>
      <c r="I387" s="314"/>
      <c r="J387" s="282"/>
    </row>
    <row r="388" spans="1:10" ht="42" customHeight="1">
      <c r="A388" s="895"/>
      <c r="B388" s="92" t="s">
        <v>2765</v>
      </c>
      <c r="C388" s="93" t="s">
        <v>2766</v>
      </c>
      <c r="D388" s="378">
        <f t="shared" si="11"/>
        <v>43</v>
      </c>
      <c r="E388" s="338">
        <v>20</v>
      </c>
      <c r="F388" s="338">
        <v>23</v>
      </c>
      <c r="G388" s="379">
        <f t="shared" si="10"/>
        <v>53.488372093023251</v>
      </c>
      <c r="H388" s="282"/>
      <c r="I388" s="314"/>
      <c r="J388" s="282"/>
    </row>
    <row r="389" spans="1:10" ht="42" customHeight="1">
      <c r="A389" s="895"/>
      <c r="B389" s="341" t="s">
        <v>2767</v>
      </c>
      <c r="C389" s="93" t="s">
        <v>2768</v>
      </c>
      <c r="D389" s="378">
        <f t="shared" si="11"/>
        <v>11</v>
      </c>
      <c r="E389" s="338">
        <v>2</v>
      </c>
      <c r="F389" s="338">
        <v>9</v>
      </c>
      <c r="G389" s="379">
        <f t="shared" si="10"/>
        <v>81.818181818181827</v>
      </c>
      <c r="H389" s="282"/>
      <c r="I389" s="314"/>
      <c r="J389" s="282"/>
    </row>
    <row r="390" spans="1:10" ht="42" customHeight="1">
      <c r="A390" s="895"/>
      <c r="B390" s="390" t="s">
        <v>2769</v>
      </c>
      <c r="C390" s="93" t="s">
        <v>2770</v>
      </c>
      <c r="D390" s="378">
        <f t="shared" si="11"/>
        <v>11</v>
      </c>
      <c r="E390" s="338">
        <v>7</v>
      </c>
      <c r="F390" s="338">
        <v>4</v>
      </c>
      <c r="G390" s="379">
        <f t="shared" si="10"/>
        <v>36.363636363636367</v>
      </c>
      <c r="H390" s="282"/>
      <c r="I390" s="314"/>
      <c r="J390" s="282"/>
    </row>
    <row r="391" spans="1:10" ht="42" customHeight="1">
      <c r="A391" s="895"/>
      <c r="B391" s="92" t="s">
        <v>2771</v>
      </c>
      <c r="C391" s="93" t="s">
        <v>2772</v>
      </c>
      <c r="D391" s="378">
        <f t="shared" si="11"/>
        <v>12</v>
      </c>
      <c r="E391" s="338">
        <v>8</v>
      </c>
      <c r="F391" s="338">
        <v>4</v>
      </c>
      <c r="G391" s="379">
        <f t="shared" ref="G391:G454" si="12">F391/$D391*100</f>
        <v>33.333333333333329</v>
      </c>
      <c r="H391" s="282"/>
      <c r="I391" s="314"/>
      <c r="J391" s="282"/>
    </row>
    <row r="392" spans="1:10" ht="42" customHeight="1">
      <c r="A392" s="895"/>
      <c r="B392" s="92" t="s">
        <v>2773</v>
      </c>
      <c r="C392" s="370" t="s">
        <v>2774</v>
      </c>
      <c r="D392" s="378">
        <f t="shared" ref="D392:D455" si="13">E392+F392</f>
        <v>51</v>
      </c>
      <c r="E392" s="338">
        <v>21</v>
      </c>
      <c r="F392" s="338">
        <v>30</v>
      </c>
      <c r="G392" s="379">
        <f t="shared" si="12"/>
        <v>58.82352941176471</v>
      </c>
      <c r="H392" s="282"/>
      <c r="I392" s="314"/>
      <c r="J392" s="282"/>
    </row>
    <row r="393" spans="1:10" ht="42" customHeight="1">
      <c r="A393" s="895"/>
      <c r="B393" s="92" t="s">
        <v>2775</v>
      </c>
      <c r="C393" s="385" t="s">
        <v>1968</v>
      </c>
      <c r="D393" s="378">
        <f t="shared" si="13"/>
        <v>52</v>
      </c>
      <c r="E393" s="338">
        <v>40</v>
      </c>
      <c r="F393" s="338">
        <v>12</v>
      </c>
      <c r="G393" s="379">
        <f t="shared" si="12"/>
        <v>23.076923076923077</v>
      </c>
      <c r="H393" s="282"/>
      <c r="I393" s="314"/>
      <c r="J393" s="282"/>
    </row>
    <row r="394" spans="1:10" ht="42" customHeight="1">
      <c r="A394" s="895"/>
      <c r="B394" s="92" t="s">
        <v>2776</v>
      </c>
      <c r="C394" s="370" t="s">
        <v>2777</v>
      </c>
      <c r="D394" s="378">
        <f t="shared" si="13"/>
        <v>86</v>
      </c>
      <c r="E394" s="338">
        <v>54</v>
      </c>
      <c r="F394" s="338">
        <v>32</v>
      </c>
      <c r="G394" s="379">
        <f t="shared" si="12"/>
        <v>37.209302325581397</v>
      </c>
      <c r="H394" s="282"/>
      <c r="I394" s="314"/>
      <c r="J394" s="282"/>
    </row>
    <row r="395" spans="1:10" ht="42" customHeight="1">
      <c r="A395" s="895"/>
      <c r="B395" s="341" t="s">
        <v>2778</v>
      </c>
      <c r="C395" s="93" t="s">
        <v>2779</v>
      </c>
      <c r="D395" s="378">
        <f t="shared" si="13"/>
        <v>53</v>
      </c>
      <c r="E395" s="338">
        <v>33</v>
      </c>
      <c r="F395" s="338">
        <v>20</v>
      </c>
      <c r="G395" s="379">
        <f t="shared" si="12"/>
        <v>37.735849056603776</v>
      </c>
      <c r="H395" s="282"/>
      <c r="I395" s="314"/>
      <c r="J395" s="282"/>
    </row>
    <row r="396" spans="1:10" ht="42" customHeight="1">
      <c r="A396" s="895"/>
      <c r="B396" s="309" t="s">
        <v>2780</v>
      </c>
      <c r="C396" s="356" t="s">
        <v>2781</v>
      </c>
      <c r="D396" s="378">
        <f t="shared" si="13"/>
        <v>10</v>
      </c>
      <c r="E396" s="338">
        <v>4</v>
      </c>
      <c r="F396" s="338">
        <v>6</v>
      </c>
      <c r="G396" s="379">
        <f t="shared" si="12"/>
        <v>60</v>
      </c>
      <c r="H396" s="282"/>
      <c r="I396" s="314"/>
      <c r="J396" s="282"/>
    </row>
    <row r="397" spans="1:10" ht="42" customHeight="1">
      <c r="A397" s="895"/>
      <c r="B397" s="92" t="s">
        <v>2782</v>
      </c>
      <c r="C397" s="93" t="s">
        <v>2783</v>
      </c>
      <c r="D397" s="378">
        <f t="shared" si="13"/>
        <v>2</v>
      </c>
      <c r="E397" s="338">
        <v>2</v>
      </c>
      <c r="F397" s="338">
        <v>0</v>
      </c>
      <c r="G397" s="379">
        <f t="shared" si="12"/>
        <v>0</v>
      </c>
      <c r="H397" s="282"/>
      <c r="I397" s="314"/>
      <c r="J397" s="282"/>
    </row>
    <row r="398" spans="1:10" ht="42" customHeight="1">
      <c r="A398" s="895"/>
      <c r="B398" s="92" t="s">
        <v>2784</v>
      </c>
      <c r="C398" s="93" t="s">
        <v>2785</v>
      </c>
      <c r="D398" s="378">
        <f t="shared" si="13"/>
        <v>7</v>
      </c>
      <c r="E398" s="338">
        <v>2</v>
      </c>
      <c r="F398" s="338">
        <v>5</v>
      </c>
      <c r="G398" s="379">
        <f t="shared" si="12"/>
        <v>71.428571428571431</v>
      </c>
      <c r="H398" s="282"/>
      <c r="I398" s="314"/>
      <c r="J398" s="282"/>
    </row>
    <row r="399" spans="1:10" ht="42" customHeight="1">
      <c r="A399" s="895"/>
      <c r="B399" s="341" t="s">
        <v>2786</v>
      </c>
      <c r="C399" s="389" t="s">
        <v>2787</v>
      </c>
      <c r="D399" s="378">
        <f t="shared" si="13"/>
        <v>78</v>
      </c>
      <c r="E399" s="338">
        <v>35</v>
      </c>
      <c r="F399" s="338">
        <v>43</v>
      </c>
      <c r="G399" s="379">
        <f t="shared" si="12"/>
        <v>55.128205128205131</v>
      </c>
      <c r="H399" s="282"/>
      <c r="I399" s="314"/>
      <c r="J399" s="282"/>
    </row>
    <row r="400" spans="1:10" ht="42" customHeight="1">
      <c r="A400" s="895"/>
      <c r="B400" s="92" t="s">
        <v>2788</v>
      </c>
      <c r="C400" s="93" t="s">
        <v>2789</v>
      </c>
      <c r="D400" s="378">
        <f t="shared" si="13"/>
        <v>22</v>
      </c>
      <c r="E400" s="338">
        <v>12</v>
      </c>
      <c r="F400" s="338">
        <v>10</v>
      </c>
      <c r="G400" s="379">
        <f t="shared" si="12"/>
        <v>45.454545454545453</v>
      </c>
      <c r="H400" s="282"/>
      <c r="I400" s="314"/>
      <c r="J400" s="282"/>
    </row>
    <row r="401" spans="1:10" ht="42" customHeight="1">
      <c r="A401" s="895"/>
      <c r="B401" s="92" t="s">
        <v>2790</v>
      </c>
      <c r="C401" s="93" t="s">
        <v>2791</v>
      </c>
      <c r="D401" s="378">
        <f t="shared" si="13"/>
        <v>16</v>
      </c>
      <c r="E401" s="338">
        <v>7</v>
      </c>
      <c r="F401" s="338">
        <v>9</v>
      </c>
      <c r="G401" s="379">
        <f t="shared" si="12"/>
        <v>56.25</v>
      </c>
      <c r="H401" s="282"/>
      <c r="I401" s="314"/>
      <c r="J401" s="282"/>
    </row>
    <row r="402" spans="1:10" ht="42" customHeight="1">
      <c r="A402" s="895"/>
      <c r="B402" s="341" t="s">
        <v>2792</v>
      </c>
      <c r="C402" s="93" t="s">
        <v>2793</v>
      </c>
      <c r="D402" s="378">
        <f t="shared" si="13"/>
        <v>20</v>
      </c>
      <c r="E402" s="338">
        <v>9</v>
      </c>
      <c r="F402" s="338">
        <v>11</v>
      </c>
      <c r="G402" s="379">
        <f t="shared" si="12"/>
        <v>55.000000000000007</v>
      </c>
      <c r="H402" s="282"/>
      <c r="I402" s="314"/>
      <c r="J402" s="282"/>
    </row>
    <row r="403" spans="1:10" ht="42" customHeight="1">
      <c r="A403" s="895"/>
      <c r="B403" s="341" t="s">
        <v>2794</v>
      </c>
      <c r="C403" s="93" t="s">
        <v>2795</v>
      </c>
      <c r="D403" s="378">
        <f t="shared" si="13"/>
        <v>9</v>
      </c>
      <c r="E403" s="338">
        <v>5</v>
      </c>
      <c r="F403" s="338">
        <v>4</v>
      </c>
      <c r="G403" s="379">
        <f t="shared" si="12"/>
        <v>44.444444444444443</v>
      </c>
      <c r="H403" s="282"/>
      <c r="I403" s="314"/>
      <c r="J403" s="282"/>
    </row>
    <row r="404" spans="1:10" ht="42" customHeight="1">
      <c r="A404" s="895"/>
      <c r="B404" s="390" t="s">
        <v>2796</v>
      </c>
      <c r="C404" s="93" t="s">
        <v>2797</v>
      </c>
      <c r="D404" s="378">
        <f t="shared" si="13"/>
        <v>18</v>
      </c>
      <c r="E404" s="338">
        <v>9</v>
      </c>
      <c r="F404" s="338">
        <v>9</v>
      </c>
      <c r="G404" s="379">
        <f t="shared" si="12"/>
        <v>50</v>
      </c>
      <c r="H404" s="282"/>
      <c r="I404" s="314"/>
      <c r="J404" s="282"/>
    </row>
    <row r="405" spans="1:10" ht="42" customHeight="1">
      <c r="A405" s="895"/>
      <c r="B405" s="92" t="s">
        <v>2798</v>
      </c>
      <c r="C405" s="342" t="s">
        <v>2799</v>
      </c>
      <c r="D405" s="378">
        <f t="shared" si="13"/>
        <v>20</v>
      </c>
      <c r="E405" s="338">
        <v>9</v>
      </c>
      <c r="F405" s="338">
        <v>11</v>
      </c>
      <c r="G405" s="379">
        <f t="shared" si="12"/>
        <v>55.000000000000007</v>
      </c>
      <c r="H405" s="282"/>
      <c r="I405" s="314"/>
      <c r="J405" s="282"/>
    </row>
    <row r="406" spans="1:10" ht="42" customHeight="1">
      <c r="A406" s="895"/>
      <c r="B406" s="92" t="s">
        <v>2800</v>
      </c>
      <c r="C406" s="93" t="s">
        <v>2801</v>
      </c>
      <c r="D406" s="378">
        <f t="shared" si="13"/>
        <v>28</v>
      </c>
      <c r="E406" s="338">
        <v>19</v>
      </c>
      <c r="F406" s="338">
        <v>9</v>
      </c>
      <c r="G406" s="379">
        <f t="shared" si="12"/>
        <v>32.142857142857146</v>
      </c>
      <c r="H406" s="282"/>
      <c r="I406" s="314"/>
      <c r="J406" s="282"/>
    </row>
    <row r="407" spans="1:10" ht="42" customHeight="1">
      <c r="A407" s="895"/>
      <c r="B407" s="92" t="s">
        <v>2802</v>
      </c>
      <c r="C407" s="93" t="s">
        <v>2803</v>
      </c>
      <c r="D407" s="378">
        <f t="shared" si="13"/>
        <v>20</v>
      </c>
      <c r="E407" s="338">
        <v>20</v>
      </c>
      <c r="F407" s="338">
        <v>0</v>
      </c>
      <c r="G407" s="379">
        <f t="shared" si="12"/>
        <v>0</v>
      </c>
      <c r="H407" s="282"/>
      <c r="I407" s="314"/>
      <c r="J407" s="282"/>
    </row>
    <row r="408" spans="1:10" ht="42" customHeight="1">
      <c r="A408" s="895"/>
      <c r="B408" s="357" t="s">
        <v>2804</v>
      </c>
      <c r="C408" s="396" t="s">
        <v>2805</v>
      </c>
      <c r="D408" s="378">
        <f t="shared" si="13"/>
        <v>45</v>
      </c>
      <c r="E408" s="338">
        <v>29</v>
      </c>
      <c r="F408" s="338">
        <v>16</v>
      </c>
      <c r="G408" s="379">
        <f t="shared" si="12"/>
        <v>35.555555555555557</v>
      </c>
      <c r="H408" s="282"/>
      <c r="I408" s="314"/>
      <c r="J408" s="282"/>
    </row>
    <row r="409" spans="1:10" ht="42" customHeight="1">
      <c r="A409" s="895"/>
      <c r="B409" s="92" t="s">
        <v>2806</v>
      </c>
      <c r="C409" s="370" t="s">
        <v>2807</v>
      </c>
      <c r="D409" s="378">
        <f t="shared" si="13"/>
        <v>62</v>
      </c>
      <c r="E409" s="338">
        <v>33</v>
      </c>
      <c r="F409" s="338">
        <v>29</v>
      </c>
      <c r="G409" s="379">
        <f t="shared" si="12"/>
        <v>46.774193548387096</v>
      </c>
      <c r="H409" s="282"/>
      <c r="I409" s="314"/>
      <c r="J409" s="282"/>
    </row>
    <row r="410" spans="1:10" ht="42" customHeight="1">
      <c r="A410" s="895"/>
      <c r="B410" s="92" t="s">
        <v>2808</v>
      </c>
      <c r="C410" s="93" t="s">
        <v>2809</v>
      </c>
      <c r="D410" s="378">
        <f t="shared" si="13"/>
        <v>41</v>
      </c>
      <c r="E410" s="338">
        <v>26</v>
      </c>
      <c r="F410" s="338">
        <v>15</v>
      </c>
      <c r="G410" s="379">
        <f t="shared" si="12"/>
        <v>36.585365853658537</v>
      </c>
      <c r="H410" s="282"/>
      <c r="I410" s="314"/>
      <c r="J410" s="282"/>
    </row>
    <row r="411" spans="1:10" ht="42" customHeight="1">
      <c r="A411" s="897"/>
      <c r="B411" s="397" t="s">
        <v>2810</v>
      </c>
      <c r="C411" s="93" t="s">
        <v>2811</v>
      </c>
      <c r="D411" s="386">
        <f t="shared" si="13"/>
        <v>13</v>
      </c>
      <c r="E411" s="351">
        <v>8</v>
      </c>
      <c r="F411" s="351">
        <v>5</v>
      </c>
      <c r="G411" s="387">
        <f t="shared" si="12"/>
        <v>38.461538461538467</v>
      </c>
      <c r="H411" s="282"/>
      <c r="I411" s="314"/>
      <c r="J411" s="282"/>
    </row>
    <row r="412" spans="1:10" ht="42" customHeight="1">
      <c r="A412" s="894" t="s">
        <v>2231</v>
      </c>
      <c r="B412" s="92" t="s">
        <v>2812</v>
      </c>
      <c r="C412" s="93" t="s">
        <v>2813</v>
      </c>
      <c r="D412" s="382">
        <f t="shared" si="13"/>
        <v>6</v>
      </c>
      <c r="E412" s="337">
        <v>6</v>
      </c>
      <c r="F412" s="337">
        <v>0</v>
      </c>
      <c r="G412" s="383">
        <f t="shared" si="12"/>
        <v>0</v>
      </c>
      <c r="H412" s="282"/>
      <c r="I412" s="314"/>
      <c r="J412" s="282"/>
    </row>
    <row r="413" spans="1:10" ht="42" customHeight="1">
      <c r="A413" s="895"/>
      <c r="B413" s="92" t="s">
        <v>2814</v>
      </c>
      <c r="C413" s="93" t="s">
        <v>2815</v>
      </c>
      <c r="D413" s="378">
        <f t="shared" si="13"/>
        <v>6</v>
      </c>
      <c r="E413" s="338">
        <v>6</v>
      </c>
      <c r="F413" s="338">
        <v>0</v>
      </c>
      <c r="G413" s="379">
        <f t="shared" si="12"/>
        <v>0</v>
      </c>
      <c r="H413" s="282"/>
      <c r="I413" s="314"/>
      <c r="J413" s="282"/>
    </row>
    <row r="414" spans="1:10" ht="42" customHeight="1">
      <c r="A414" s="895"/>
      <c r="B414" s="92" t="s">
        <v>2816</v>
      </c>
      <c r="C414" s="93" t="s">
        <v>45</v>
      </c>
      <c r="D414" s="378">
        <f t="shared" si="13"/>
        <v>36</v>
      </c>
      <c r="E414" s="338">
        <v>19</v>
      </c>
      <c r="F414" s="338">
        <v>17</v>
      </c>
      <c r="G414" s="379">
        <f t="shared" si="12"/>
        <v>47.222222222222221</v>
      </c>
      <c r="H414" s="282"/>
      <c r="I414" s="314"/>
      <c r="J414" s="282"/>
    </row>
    <row r="415" spans="1:10" ht="42" customHeight="1">
      <c r="A415" s="895"/>
      <c r="B415" s="92" t="s">
        <v>2817</v>
      </c>
      <c r="C415" s="398" t="s">
        <v>2818</v>
      </c>
      <c r="D415" s="378">
        <f t="shared" si="13"/>
        <v>300</v>
      </c>
      <c r="E415" s="338">
        <v>156</v>
      </c>
      <c r="F415" s="338">
        <v>144</v>
      </c>
      <c r="G415" s="379">
        <f t="shared" si="12"/>
        <v>48</v>
      </c>
      <c r="H415" s="282"/>
      <c r="I415" s="314"/>
      <c r="J415" s="282"/>
    </row>
    <row r="416" spans="1:10" ht="42" customHeight="1">
      <c r="A416" s="895"/>
      <c r="B416" s="309" t="s">
        <v>2819</v>
      </c>
      <c r="C416" s="367" t="s">
        <v>2818</v>
      </c>
      <c r="D416" s="378">
        <f t="shared" si="13"/>
        <v>38</v>
      </c>
      <c r="E416" s="338">
        <v>13</v>
      </c>
      <c r="F416" s="338">
        <v>25</v>
      </c>
      <c r="G416" s="379">
        <f t="shared" si="12"/>
        <v>65.789473684210535</v>
      </c>
      <c r="H416" s="282"/>
      <c r="I416" s="314"/>
      <c r="J416" s="282"/>
    </row>
    <row r="417" spans="1:10" ht="42" customHeight="1">
      <c r="A417" s="895"/>
      <c r="B417" s="397" t="s">
        <v>2820</v>
      </c>
      <c r="C417" s="93" t="s">
        <v>2821</v>
      </c>
      <c r="D417" s="378">
        <f t="shared" si="13"/>
        <v>34</v>
      </c>
      <c r="E417" s="338">
        <v>24</v>
      </c>
      <c r="F417" s="338">
        <v>10</v>
      </c>
      <c r="G417" s="379">
        <f t="shared" si="12"/>
        <v>29.411764705882355</v>
      </c>
      <c r="H417" s="282"/>
      <c r="I417" s="314"/>
      <c r="J417" s="282"/>
    </row>
    <row r="418" spans="1:10" ht="42" customHeight="1">
      <c r="A418" s="895"/>
      <c r="B418" s="390" t="s">
        <v>2822</v>
      </c>
      <c r="C418" s="93" t="s">
        <v>2823</v>
      </c>
      <c r="D418" s="378">
        <f t="shared" si="13"/>
        <v>14</v>
      </c>
      <c r="E418" s="338">
        <v>10</v>
      </c>
      <c r="F418" s="338">
        <v>4</v>
      </c>
      <c r="G418" s="379">
        <f t="shared" si="12"/>
        <v>28.571428571428569</v>
      </c>
      <c r="H418" s="282"/>
      <c r="I418" s="314"/>
      <c r="J418" s="282"/>
    </row>
    <row r="419" spans="1:10" ht="42" customHeight="1">
      <c r="A419" s="895"/>
      <c r="B419" s="390" t="s">
        <v>2824</v>
      </c>
      <c r="C419" s="93" t="s">
        <v>2823</v>
      </c>
      <c r="D419" s="378">
        <f t="shared" si="13"/>
        <v>27</v>
      </c>
      <c r="E419" s="338">
        <v>17</v>
      </c>
      <c r="F419" s="338">
        <v>10</v>
      </c>
      <c r="G419" s="379">
        <f t="shared" si="12"/>
        <v>37.037037037037038</v>
      </c>
      <c r="H419" s="282"/>
      <c r="I419" s="314"/>
      <c r="J419" s="282"/>
    </row>
    <row r="420" spans="1:10" ht="42" customHeight="1">
      <c r="A420" s="895"/>
      <c r="B420" s="384" t="s">
        <v>2825</v>
      </c>
      <c r="C420" s="93" t="s">
        <v>2826</v>
      </c>
      <c r="D420" s="378">
        <f t="shared" si="13"/>
        <v>13</v>
      </c>
      <c r="E420" s="338">
        <v>4</v>
      </c>
      <c r="F420" s="338">
        <v>9</v>
      </c>
      <c r="G420" s="379">
        <f t="shared" si="12"/>
        <v>69.230769230769226</v>
      </c>
      <c r="H420" s="282"/>
      <c r="I420" s="314"/>
      <c r="J420" s="282"/>
    </row>
    <row r="421" spans="1:10" ht="42" customHeight="1">
      <c r="A421" s="895"/>
      <c r="B421" s="341" t="s">
        <v>2827</v>
      </c>
      <c r="C421" s="342" t="s">
        <v>180</v>
      </c>
      <c r="D421" s="378">
        <f t="shared" si="13"/>
        <v>50</v>
      </c>
      <c r="E421" s="338">
        <v>29</v>
      </c>
      <c r="F421" s="338">
        <v>21</v>
      </c>
      <c r="G421" s="379">
        <f t="shared" si="12"/>
        <v>42</v>
      </c>
      <c r="H421" s="282"/>
      <c r="I421" s="314"/>
      <c r="J421" s="282"/>
    </row>
    <row r="422" spans="1:10" ht="42" customHeight="1">
      <c r="A422" s="895"/>
      <c r="B422" s="92" t="s">
        <v>2828</v>
      </c>
      <c r="C422" s="389" t="s">
        <v>180</v>
      </c>
      <c r="D422" s="378">
        <f t="shared" si="13"/>
        <v>146</v>
      </c>
      <c r="E422" s="338">
        <v>116</v>
      </c>
      <c r="F422" s="338">
        <v>30</v>
      </c>
      <c r="G422" s="379">
        <f t="shared" si="12"/>
        <v>20.547945205479451</v>
      </c>
      <c r="H422" s="282"/>
      <c r="I422" s="314"/>
      <c r="J422" s="282"/>
    </row>
    <row r="423" spans="1:10" ht="42" customHeight="1">
      <c r="A423" s="895"/>
      <c r="B423" s="92" t="s">
        <v>2829</v>
      </c>
      <c r="C423" s="93" t="s">
        <v>2830</v>
      </c>
      <c r="D423" s="378">
        <f t="shared" si="13"/>
        <v>350</v>
      </c>
      <c r="E423" s="338">
        <v>183</v>
      </c>
      <c r="F423" s="338">
        <v>167</v>
      </c>
      <c r="G423" s="379">
        <f t="shared" si="12"/>
        <v>47.714285714285715</v>
      </c>
      <c r="H423" s="282"/>
      <c r="I423" s="314"/>
      <c r="J423" s="282"/>
    </row>
    <row r="424" spans="1:10" ht="42" customHeight="1">
      <c r="A424" s="895"/>
      <c r="B424" s="309" t="s">
        <v>2831</v>
      </c>
      <c r="C424" s="356" t="s">
        <v>2832</v>
      </c>
      <c r="D424" s="378">
        <f t="shared" si="13"/>
        <v>81</v>
      </c>
      <c r="E424" s="338">
        <v>22</v>
      </c>
      <c r="F424" s="338">
        <v>59</v>
      </c>
      <c r="G424" s="379">
        <f t="shared" si="12"/>
        <v>72.839506172839506</v>
      </c>
      <c r="H424" s="282"/>
      <c r="I424" s="334"/>
      <c r="J424" s="282"/>
    </row>
    <row r="425" spans="1:10" ht="42" customHeight="1">
      <c r="A425" s="895"/>
      <c r="B425" s="92" t="s">
        <v>2833</v>
      </c>
      <c r="C425" s="93" t="s">
        <v>2834</v>
      </c>
      <c r="D425" s="378">
        <f t="shared" si="13"/>
        <v>63</v>
      </c>
      <c r="E425" s="346">
        <v>15</v>
      </c>
      <c r="F425" s="346">
        <v>48</v>
      </c>
      <c r="G425" s="379">
        <f t="shared" si="12"/>
        <v>76.19047619047619</v>
      </c>
    </row>
    <row r="426" spans="1:10" ht="42" customHeight="1">
      <c r="A426" s="895"/>
      <c r="B426" s="397" t="s">
        <v>2835</v>
      </c>
      <c r="C426" s="93" t="s">
        <v>2836</v>
      </c>
      <c r="D426" s="378">
        <f t="shared" si="13"/>
        <v>31</v>
      </c>
      <c r="E426" s="346">
        <v>8</v>
      </c>
      <c r="F426" s="346">
        <v>23</v>
      </c>
      <c r="G426" s="379">
        <f t="shared" si="12"/>
        <v>74.193548387096769</v>
      </c>
    </row>
    <row r="427" spans="1:10" ht="42" customHeight="1">
      <c r="A427" s="895"/>
      <c r="B427" s="397" t="s">
        <v>2837</v>
      </c>
      <c r="C427" s="93" t="s">
        <v>2836</v>
      </c>
      <c r="D427" s="378">
        <f t="shared" si="13"/>
        <v>53</v>
      </c>
      <c r="E427" s="346">
        <v>25</v>
      </c>
      <c r="F427" s="346">
        <v>28</v>
      </c>
      <c r="G427" s="379">
        <f t="shared" si="12"/>
        <v>52.830188679245282</v>
      </c>
    </row>
    <row r="428" spans="1:10" ht="42" customHeight="1">
      <c r="A428" s="895"/>
      <c r="B428" s="397" t="s">
        <v>2838</v>
      </c>
      <c r="C428" s="93" t="s">
        <v>2839</v>
      </c>
      <c r="D428" s="378">
        <f t="shared" si="13"/>
        <v>21</v>
      </c>
      <c r="E428" s="346">
        <v>9</v>
      </c>
      <c r="F428" s="346">
        <v>12</v>
      </c>
      <c r="G428" s="379">
        <f t="shared" si="12"/>
        <v>57.142857142857139</v>
      </c>
    </row>
    <row r="429" spans="1:10" ht="42" customHeight="1">
      <c r="A429" s="895"/>
      <c r="B429" s="397" t="s">
        <v>2840</v>
      </c>
      <c r="C429" s="93" t="s">
        <v>2841</v>
      </c>
      <c r="D429" s="378">
        <f t="shared" si="13"/>
        <v>120</v>
      </c>
      <c r="E429" s="346">
        <v>54</v>
      </c>
      <c r="F429" s="346">
        <v>66</v>
      </c>
      <c r="G429" s="379">
        <f t="shared" si="12"/>
        <v>55.000000000000007</v>
      </c>
    </row>
    <row r="430" spans="1:10" ht="42" customHeight="1">
      <c r="A430" s="895"/>
      <c r="B430" s="397" t="s">
        <v>2842</v>
      </c>
      <c r="C430" s="93" t="s">
        <v>2841</v>
      </c>
      <c r="D430" s="378">
        <f t="shared" si="13"/>
        <v>12</v>
      </c>
      <c r="E430" s="346">
        <v>9</v>
      </c>
      <c r="F430" s="346">
        <v>3</v>
      </c>
      <c r="G430" s="379">
        <f t="shared" si="12"/>
        <v>25</v>
      </c>
    </row>
    <row r="431" spans="1:10" ht="42" customHeight="1">
      <c r="A431" s="895"/>
      <c r="B431" s="397" t="s">
        <v>2843</v>
      </c>
      <c r="C431" s="93" t="s">
        <v>2844</v>
      </c>
      <c r="D431" s="378">
        <f t="shared" si="13"/>
        <v>120</v>
      </c>
      <c r="E431" s="346">
        <v>73</v>
      </c>
      <c r="F431" s="346">
        <v>47</v>
      </c>
      <c r="G431" s="379">
        <f t="shared" si="12"/>
        <v>39.166666666666664</v>
      </c>
    </row>
    <row r="432" spans="1:10" ht="42" customHeight="1">
      <c r="A432" s="895"/>
      <c r="B432" s="397" t="s">
        <v>2845</v>
      </c>
      <c r="C432" s="93" t="s">
        <v>2846</v>
      </c>
      <c r="D432" s="378">
        <f t="shared" si="13"/>
        <v>11</v>
      </c>
      <c r="E432" s="346">
        <v>6</v>
      </c>
      <c r="F432" s="346">
        <v>5</v>
      </c>
      <c r="G432" s="379">
        <f t="shared" si="12"/>
        <v>45.454545454545453</v>
      </c>
    </row>
    <row r="433" spans="1:7" ht="42" customHeight="1">
      <c r="A433" s="895"/>
      <c r="B433" s="368" t="s">
        <v>2847</v>
      </c>
      <c r="C433" s="93" t="s">
        <v>2848</v>
      </c>
      <c r="D433" s="378">
        <f t="shared" si="13"/>
        <v>147</v>
      </c>
      <c r="E433" s="346">
        <v>98</v>
      </c>
      <c r="F433" s="346">
        <v>49</v>
      </c>
      <c r="G433" s="379">
        <f t="shared" si="12"/>
        <v>33.333333333333329</v>
      </c>
    </row>
    <row r="434" spans="1:7" ht="42" customHeight="1">
      <c r="A434" s="895"/>
      <c r="B434" s="397" t="s">
        <v>2849</v>
      </c>
      <c r="C434" s="93" t="s">
        <v>2850</v>
      </c>
      <c r="D434" s="378">
        <f t="shared" si="13"/>
        <v>64</v>
      </c>
      <c r="E434" s="346">
        <v>20</v>
      </c>
      <c r="F434" s="346">
        <v>44</v>
      </c>
      <c r="G434" s="379">
        <f t="shared" si="12"/>
        <v>68.75</v>
      </c>
    </row>
    <row r="435" spans="1:7" ht="42" customHeight="1">
      <c r="A435" s="895"/>
      <c r="B435" s="397" t="s">
        <v>2851</v>
      </c>
      <c r="C435" s="93" t="s">
        <v>2852</v>
      </c>
      <c r="D435" s="378">
        <f t="shared" si="13"/>
        <v>74</v>
      </c>
      <c r="E435" s="346">
        <v>35</v>
      </c>
      <c r="F435" s="346">
        <v>39</v>
      </c>
      <c r="G435" s="379">
        <f t="shared" si="12"/>
        <v>52.702702702702695</v>
      </c>
    </row>
    <row r="436" spans="1:7" ht="42" customHeight="1">
      <c r="A436" s="895"/>
      <c r="B436" s="397" t="s">
        <v>2853</v>
      </c>
      <c r="C436" s="93" t="s">
        <v>2854</v>
      </c>
      <c r="D436" s="378">
        <f t="shared" si="13"/>
        <v>144</v>
      </c>
      <c r="E436" s="346">
        <v>101</v>
      </c>
      <c r="F436" s="346">
        <v>43</v>
      </c>
      <c r="G436" s="379">
        <f t="shared" si="12"/>
        <v>29.861111111111111</v>
      </c>
    </row>
    <row r="437" spans="1:7" ht="42" customHeight="1">
      <c r="A437" s="895"/>
      <c r="B437" s="397" t="s">
        <v>2855</v>
      </c>
      <c r="C437" s="93" t="s">
        <v>2856</v>
      </c>
      <c r="D437" s="378">
        <f t="shared" si="13"/>
        <v>8</v>
      </c>
      <c r="E437" s="346">
        <v>3</v>
      </c>
      <c r="F437" s="346">
        <v>5</v>
      </c>
      <c r="G437" s="379">
        <f t="shared" si="12"/>
        <v>62.5</v>
      </c>
    </row>
    <row r="438" spans="1:7" ht="42" customHeight="1">
      <c r="A438" s="895"/>
      <c r="B438" s="399" t="s">
        <v>2857</v>
      </c>
      <c r="C438" s="356" t="s">
        <v>2858</v>
      </c>
      <c r="D438" s="378">
        <f t="shared" si="13"/>
        <v>691</v>
      </c>
      <c r="E438" s="346">
        <v>138</v>
      </c>
      <c r="F438" s="346">
        <v>553</v>
      </c>
      <c r="G438" s="379">
        <f t="shared" si="12"/>
        <v>80.028943560057883</v>
      </c>
    </row>
    <row r="439" spans="1:7" ht="42" customHeight="1">
      <c r="A439" s="897"/>
      <c r="B439" s="397" t="s">
        <v>2859</v>
      </c>
      <c r="C439" s="93" t="s">
        <v>2860</v>
      </c>
      <c r="D439" s="386">
        <f t="shared" si="13"/>
        <v>225</v>
      </c>
      <c r="E439" s="374">
        <v>120</v>
      </c>
      <c r="F439" s="374">
        <v>105</v>
      </c>
      <c r="G439" s="387">
        <f t="shared" si="12"/>
        <v>46.666666666666664</v>
      </c>
    </row>
    <row r="440" spans="1:7" ht="42" customHeight="1">
      <c r="A440" s="894" t="s">
        <v>2231</v>
      </c>
      <c r="B440" s="399" t="s">
        <v>2861</v>
      </c>
      <c r="C440" s="356" t="s">
        <v>2862</v>
      </c>
      <c r="D440" s="378">
        <f t="shared" si="13"/>
        <v>45</v>
      </c>
      <c r="E440" s="261">
        <v>18</v>
      </c>
      <c r="F440" s="261">
        <v>27</v>
      </c>
      <c r="G440" s="379">
        <f t="shared" si="12"/>
        <v>60</v>
      </c>
    </row>
    <row r="441" spans="1:7" ht="42" customHeight="1">
      <c r="A441" s="895"/>
      <c r="B441" s="397" t="s">
        <v>2863</v>
      </c>
      <c r="C441" s="93" t="s">
        <v>2864</v>
      </c>
      <c r="D441" s="378">
        <f t="shared" si="13"/>
        <v>376</v>
      </c>
      <c r="E441" s="261">
        <v>76</v>
      </c>
      <c r="F441" s="261">
        <v>300</v>
      </c>
      <c r="G441" s="379">
        <f t="shared" si="12"/>
        <v>79.787234042553195</v>
      </c>
    </row>
    <row r="442" spans="1:7" ht="42" customHeight="1">
      <c r="A442" s="895"/>
      <c r="B442" s="397" t="s">
        <v>2865</v>
      </c>
      <c r="C442" s="93" t="s">
        <v>2864</v>
      </c>
      <c r="D442" s="378">
        <f t="shared" si="13"/>
        <v>20</v>
      </c>
      <c r="E442" s="261">
        <v>13</v>
      </c>
      <c r="F442" s="261">
        <v>7</v>
      </c>
      <c r="G442" s="379">
        <f t="shared" si="12"/>
        <v>35</v>
      </c>
    </row>
    <row r="443" spans="1:7" ht="42" customHeight="1">
      <c r="A443" s="895"/>
      <c r="B443" s="397" t="s">
        <v>2866</v>
      </c>
      <c r="C443" s="93" t="s">
        <v>2867</v>
      </c>
      <c r="D443" s="378">
        <f t="shared" si="13"/>
        <v>47</v>
      </c>
      <c r="E443" s="261">
        <v>35</v>
      </c>
      <c r="F443" s="261">
        <v>12</v>
      </c>
      <c r="G443" s="379">
        <f t="shared" si="12"/>
        <v>25.531914893617021</v>
      </c>
    </row>
    <row r="444" spans="1:7" ht="42" customHeight="1">
      <c r="A444" s="895"/>
      <c r="B444" s="397" t="s">
        <v>2868</v>
      </c>
      <c r="C444" s="93" t="s">
        <v>170</v>
      </c>
      <c r="D444" s="378">
        <f t="shared" si="13"/>
        <v>260</v>
      </c>
      <c r="E444" s="261">
        <v>206</v>
      </c>
      <c r="F444" s="261">
        <v>54</v>
      </c>
      <c r="G444" s="379">
        <f t="shared" si="12"/>
        <v>20.76923076923077</v>
      </c>
    </row>
    <row r="445" spans="1:7" ht="42" customHeight="1">
      <c r="A445" s="895"/>
      <c r="B445" s="397" t="s">
        <v>2869</v>
      </c>
      <c r="C445" s="93" t="s">
        <v>2870</v>
      </c>
      <c r="D445" s="378">
        <f t="shared" si="13"/>
        <v>16</v>
      </c>
      <c r="E445" s="261">
        <v>9</v>
      </c>
      <c r="F445" s="261">
        <v>7</v>
      </c>
      <c r="G445" s="379">
        <f t="shared" si="12"/>
        <v>43.75</v>
      </c>
    </row>
    <row r="446" spans="1:7" ht="42" customHeight="1">
      <c r="A446" s="895"/>
      <c r="B446" s="397" t="s">
        <v>2871</v>
      </c>
      <c r="C446" s="93" t="s">
        <v>2872</v>
      </c>
      <c r="D446" s="378">
        <f t="shared" si="13"/>
        <v>250</v>
      </c>
      <c r="E446" s="261">
        <v>187</v>
      </c>
      <c r="F446" s="261">
        <v>63</v>
      </c>
      <c r="G446" s="379">
        <f t="shared" si="12"/>
        <v>25.2</v>
      </c>
    </row>
    <row r="447" spans="1:7" ht="42" customHeight="1">
      <c r="A447" s="895"/>
      <c r="B447" s="397" t="s">
        <v>2873</v>
      </c>
      <c r="C447" s="93" t="s">
        <v>2874</v>
      </c>
      <c r="D447" s="378">
        <f t="shared" si="13"/>
        <v>13</v>
      </c>
      <c r="E447" s="261">
        <v>8</v>
      </c>
      <c r="F447" s="261">
        <v>5</v>
      </c>
      <c r="G447" s="379">
        <f t="shared" si="12"/>
        <v>38.461538461538467</v>
      </c>
    </row>
    <row r="448" spans="1:7" ht="42" customHeight="1">
      <c r="A448" s="895"/>
      <c r="B448" s="397" t="s">
        <v>2875</v>
      </c>
      <c r="C448" s="93" t="s">
        <v>2876</v>
      </c>
      <c r="D448" s="378">
        <f t="shared" si="13"/>
        <v>244</v>
      </c>
      <c r="E448" s="261">
        <v>132</v>
      </c>
      <c r="F448" s="261">
        <v>112</v>
      </c>
      <c r="G448" s="379">
        <f t="shared" si="12"/>
        <v>45.901639344262293</v>
      </c>
    </row>
    <row r="449" spans="1:7" ht="42" customHeight="1">
      <c r="A449" s="895"/>
      <c r="B449" s="397" t="s">
        <v>2877</v>
      </c>
      <c r="C449" s="93" t="s">
        <v>2878</v>
      </c>
      <c r="D449" s="378">
        <f t="shared" si="13"/>
        <v>29</v>
      </c>
      <c r="E449" s="261">
        <v>15</v>
      </c>
      <c r="F449" s="261">
        <v>14</v>
      </c>
      <c r="G449" s="379">
        <f t="shared" si="12"/>
        <v>48.275862068965516</v>
      </c>
    </row>
    <row r="450" spans="1:7" ht="42" customHeight="1">
      <c r="A450" s="895"/>
      <c r="B450" s="397" t="s">
        <v>2879</v>
      </c>
      <c r="C450" s="93" t="s">
        <v>2880</v>
      </c>
      <c r="D450" s="378">
        <f t="shared" si="13"/>
        <v>46</v>
      </c>
      <c r="E450" s="261">
        <v>27</v>
      </c>
      <c r="F450" s="261">
        <v>19</v>
      </c>
      <c r="G450" s="379">
        <f t="shared" si="12"/>
        <v>41.304347826086953</v>
      </c>
    </row>
    <row r="451" spans="1:7" ht="42" customHeight="1">
      <c r="A451" s="895"/>
      <c r="B451" s="397" t="s">
        <v>2881</v>
      </c>
      <c r="C451" s="93" t="s">
        <v>2882</v>
      </c>
      <c r="D451" s="378">
        <f t="shared" si="13"/>
        <v>18</v>
      </c>
      <c r="E451" s="261">
        <v>8</v>
      </c>
      <c r="F451" s="261">
        <v>10</v>
      </c>
      <c r="G451" s="379">
        <f t="shared" si="12"/>
        <v>55.555555555555557</v>
      </c>
    </row>
    <row r="452" spans="1:7" ht="42" customHeight="1">
      <c r="A452" s="895"/>
      <c r="B452" s="397" t="s">
        <v>2883</v>
      </c>
      <c r="C452" s="93" t="s">
        <v>2884</v>
      </c>
      <c r="D452" s="378">
        <f t="shared" si="13"/>
        <v>66</v>
      </c>
      <c r="E452" s="261">
        <v>36</v>
      </c>
      <c r="F452" s="261">
        <v>30</v>
      </c>
      <c r="G452" s="379">
        <f t="shared" si="12"/>
        <v>45.454545454545453</v>
      </c>
    </row>
    <row r="453" spans="1:7" ht="42" customHeight="1">
      <c r="A453" s="895"/>
      <c r="B453" s="397" t="s">
        <v>2885</v>
      </c>
      <c r="C453" s="93" t="s">
        <v>2886</v>
      </c>
      <c r="D453" s="378">
        <f t="shared" si="13"/>
        <v>8</v>
      </c>
      <c r="E453" s="261">
        <v>4</v>
      </c>
      <c r="F453" s="261">
        <v>4</v>
      </c>
      <c r="G453" s="379">
        <f t="shared" si="12"/>
        <v>50</v>
      </c>
    </row>
    <row r="454" spans="1:7" ht="42" customHeight="1">
      <c r="A454" s="895"/>
      <c r="B454" s="397" t="s">
        <v>2887</v>
      </c>
      <c r="C454" s="93" t="s">
        <v>169</v>
      </c>
      <c r="D454" s="378">
        <f t="shared" si="13"/>
        <v>130</v>
      </c>
      <c r="E454" s="261">
        <v>66</v>
      </c>
      <c r="F454" s="261">
        <v>64</v>
      </c>
      <c r="G454" s="379">
        <f t="shared" si="12"/>
        <v>49.230769230769234</v>
      </c>
    </row>
    <row r="455" spans="1:7" ht="42" customHeight="1">
      <c r="A455" s="895"/>
      <c r="B455" s="397" t="s">
        <v>2888</v>
      </c>
      <c r="C455" s="93" t="s">
        <v>169</v>
      </c>
      <c r="D455" s="378">
        <f t="shared" si="13"/>
        <v>150</v>
      </c>
      <c r="E455" s="261">
        <v>83</v>
      </c>
      <c r="F455" s="261">
        <v>67</v>
      </c>
      <c r="G455" s="379">
        <f t="shared" ref="G455:G461" si="14">F455/$D455*100</f>
        <v>44.666666666666664</v>
      </c>
    </row>
    <row r="456" spans="1:7" ht="42" customHeight="1">
      <c r="A456" s="895"/>
      <c r="B456" s="397" t="s">
        <v>2889</v>
      </c>
      <c r="C456" s="93" t="s">
        <v>2890</v>
      </c>
      <c r="D456" s="378">
        <f t="shared" ref="D456:D461" si="15">E456+F456</f>
        <v>57</v>
      </c>
      <c r="E456" s="261">
        <v>25</v>
      </c>
      <c r="F456" s="261">
        <v>32</v>
      </c>
      <c r="G456" s="379">
        <f t="shared" si="14"/>
        <v>56.140350877192979</v>
      </c>
    </row>
    <row r="457" spans="1:7" ht="42" customHeight="1">
      <c r="A457" s="895"/>
      <c r="B457" s="397" t="s">
        <v>2891</v>
      </c>
      <c r="C457" s="93" t="s">
        <v>2892</v>
      </c>
      <c r="D457" s="378">
        <f t="shared" si="15"/>
        <v>158</v>
      </c>
      <c r="E457" s="261">
        <v>118</v>
      </c>
      <c r="F457" s="261">
        <v>40</v>
      </c>
      <c r="G457" s="379">
        <f t="shared" si="14"/>
        <v>25.316455696202532</v>
      </c>
    </row>
    <row r="458" spans="1:7" ht="42" customHeight="1">
      <c r="A458" s="895"/>
      <c r="B458" s="397" t="s">
        <v>2893</v>
      </c>
      <c r="C458" s="93" t="s">
        <v>2894</v>
      </c>
      <c r="D458" s="378">
        <f t="shared" si="15"/>
        <v>90</v>
      </c>
      <c r="E458" s="261">
        <v>53</v>
      </c>
      <c r="F458" s="261">
        <v>37</v>
      </c>
      <c r="G458" s="379">
        <f t="shared" si="14"/>
        <v>41.111111111111107</v>
      </c>
    </row>
    <row r="459" spans="1:7" ht="42" customHeight="1">
      <c r="A459" s="895"/>
      <c r="B459" s="397" t="s">
        <v>2895</v>
      </c>
      <c r="C459" s="93" t="s">
        <v>2896</v>
      </c>
      <c r="D459" s="378">
        <f t="shared" si="15"/>
        <v>21</v>
      </c>
      <c r="E459" s="261">
        <v>10</v>
      </c>
      <c r="F459" s="261">
        <v>11</v>
      </c>
      <c r="G459" s="379">
        <f t="shared" si="14"/>
        <v>52.380952380952387</v>
      </c>
    </row>
    <row r="460" spans="1:7" ht="42" customHeight="1">
      <c r="A460" s="895"/>
      <c r="B460" s="397" t="s">
        <v>2897</v>
      </c>
      <c r="C460" s="93" t="s">
        <v>2898</v>
      </c>
      <c r="D460" s="378">
        <f t="shared" si="15"/>
        <v>36</v>
      </c>
      <c r="E460" s="261">
        <v>22</v>
      </c>
      <c r="F460" s="261">
        <v>14</v>
      </c>
      <c r="G460" s="379">
        <f t="shared" si="14"/>
        <v>38.888888888888893</v>
      </c>
    </row>
    <row r="461" spans="1:7" ht="42" customHeight="1" thickBot="1">
      <c r="A461" s="896"/>
      <c r="B461" s="400" t="s">
        <v>2899</v>
      </c>
      <c r="C461" s="401" t="s">
        <v>2900</v>
      </c>
      <c r="D461" s="402">
        <f t="shared" si="15"/>
        <v>426</v>
      </c>
      <c r="E461" s="403">
        <v>282</v>
      </c>
      <c r="F461" s="403">
        <v>144</v>
      </c>
      <c r="G461" s="404">
        <f t="shared" si="14"/>
        <v>33.802816901408448</v>
      </c>
    </row>
  </sheetData>
  <mergeCells count="36">
    <mergeCell ref="A46:A49"/>
    <mergeCell ref="A2:G2"/>
    <mergeCell ref="A3:G3"/>
    <mergeCell ref="A4:A6"/>
    <mergeCell ref="B4:B6"/>
    <mergeCell ref="C4:C6"/>
    <mergeCell ref="D4:G4"/>
    <mergeCell ref="D5:D6"/>
    <mergeCell ref="E5:E6"/>
    <mergeCell ref="F5:F6"/>
    <mergeCell ref="A7:C7"/>
    <mergeCell ref="A11:A15"/>
    <mergeCell ref="A16:A18"/>
    <mergeCell ref="A19:A32"/>
    <mergeCell ref="A33:A45"/>
    <mergeCell ref="A192:A217"/>
    <mergeCell ref="A50:A59"/>
    <mergeCell ref="A60:A65"/>
    <mergeCell ref="A66:A68"/>
    <mergeCell ref="A69:A75"/>
    <mergeCell ref="A76:A79"/>
    <mergeCell ref="A80:A81"/>
    <mergeCell ref="A82:A86"/>
    <mergeCell ref="A87:A111"/>
    <mergeCell ref="A112:A139"/>
    <mergeCell ref="A140:A163"/>
    <mergeCell ref="A164:A191"/>
    <mergeCell ref="A384:A411"/>
    <mergeCell ref="A412:A439"/>
    <mergeCell ref="A440:A461"/>
    <mergeCell ref="A218:A244"/>
    <mergeCell ref="A245:A272"/>
    <mergeCell ref="A273:A300"/>
    <mergeCell ref="A301:A327"/>
    <mergeCell ref="A328:A355"/>
    <mergeCell ref="A356:A383"/>
  </mergeCells>
  <phoneticPr fontId="6" type="noConversion"/>
  <pageMargins left="0.70866141732283472" right="0.70866141732283472" top="0.74803149606299213" bottom="0.74803149606299213" header="0.31496062992125984" footer="0.31496062992125984"/>
  <pageSetup paperSize="9" scale="53" fitToHeight="0" orientation="portrait" r:id="rId1"/>
  <headerFooter>
    <oddFooter>第 &amp;P 頁，共 &amp;N 頁</oddFooter>
  </headerFooter>
  <rowBreaks count="2" manualBreakCount="2">
    <brk id="59" max="16383" man="1"/>
    <brk id="24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4"/>
  <sheetViews>
    <sheetView zoomScale="80" zoomScaleNormal="80" workbookViewId="0">
      <selection activeCell="I1" sqref="I1:I65536"/>
    </sheetView>
  </sheetViews>
  <sheetFormatPr defaultRowHeight="15.75"/>
  <cols>
    <col min="1" max="1" width="15.125" style="1" customWidth="1"/>
    <col min="2" max="2" width="36.625" style="46" customWidth="1"/>
    <col min="3" max="3" width="13.125" style="22" customWidth="1"/>
    <col min="4" max="6" width="13.125" style="1" customWidth="1"/>
    <col min="7" max="7" width="11.5" style="1" customWidth="1"/>
    <col min="8" max="8" width="9" style="1"/>
    <col min="9" max="9" width="9.25" style="39" customWidth="1"/>
    <col min="10" max="11" width="9" style="1" customWidth="1"/>
    <col min="12" max="16384" width="9" style="1"/>
  </cols>
  <sheetData>
    <row r="1" spans="1:11" ht="21" customHeight="1">
      <c r="A1" s="2"/>
      <c r="B1" s="1"/>
      <c r="F1" s="4"/>
      <c r="G1" s="4" t="s">
        <v>19</v>
      </c>
      <c r="I1" s="1"/>
    </row>
    <row r="2" spans="1:11" ht="69.75" customHeight="1">
      <c r="A2" s="927" t="s">
        <v>88</v>
      </c>
      <c r="B2" s="928"/>
      <c r="C2" s="928"/>
      <c r="D2" s="928"/>
      <c r="E2" s="928"/>
      <c r="F2" s="928"/>
      <c r="G2" s="929"/>
      <c r="I2" s="1"/>
    </row>
    <row r="3" spans="1:11" ht="42" customHeight="1" thickBot="1">
      <c r="A3" s="930" t="s">
        <v>155</v>
      </c>
      <c r="B3" s="931"/>
      <c r="C3" s="931"/>
      <c r="D3" s="931"/>
      <c r="E3" s="931"/>
      <c r="F3" s="931"/>
      <c r="G3" s="931"/>
      <c r="I3" s="1"/>
    </row>
    <row r="4" spans="1:11" ht="36" customHeight="1">
      <c r="A4" s="932" t="s">
        <v>20</v>
      </c>
      <c r="B4" s="935" t="s">
        <v>21</v>
      </c>
      <c r="C4" s="938" t="s">
        <v>22</v>
      </c>
      <c r="D4" s="941" t="s">
        <v>23</v>
      </c>
      <c r="E4" s="942"/>
      <c r="F4" s="942"/>
      <c r="G4" s="942"/>
      <c r="I4" s="1"/>
    </row>
    <row r="5" spans="1:11" ht="24" customHeight="1">
      <c r="A5" s="933"/>
      <c r="B5" s="936"/>
      <c r="C5" s="939"/>
      <c r="D5" s="943" t="s">
        <v>24</v>
      </c>
      <c r="E5" s="943" t="s">
        <v>25</v>
      </c>
      <c r="F5" s="943" t="s">
        <v>26</v>
      </c>
      <c r="G5" s="48"/>
      <c r="I5" s="1"/>
    </row>
    <row r="6" spans="1:11" ht="32.25" customHeight="1">
      <c r="A6" s="934"/>
      <c r="B6" s="937"/>
      <c r="C6" s="940"/>
      <c r="D6" s="944"/>
      <c r="E6" s="944"/>
      <c r="F6" s="944"/>
      <c r="G6" s="8" t="s">
        <v>27</v>
      </c>
      <c r="I6" s="1"/>
    </row>
    <row r="7" spans="1:11" ht="39.950000000000003" customHeight="1">
      <c r="A7" s="922" t="s">
        <v>28</v>
      </c>
      <c r="B7" s="922"/>
      <c r="C7" s="923"/>
      <c r="D7" s="16">
        <f>SUM(D8:D86)</f>
        <v>7569</v>
      </c>
      <c r="E7" s="16">
        <f>SUM(E8:E86)</f>
        <v>2976</v>
      </c>
      <c r="F7" s="16">
        <f>SUM(F8:F86)</f>
        <v>4593</v>
      </c>
      <c r="G7" s="7">
        <f t="shared" ref="G7:G61" si="0">F7/$D7*100</f>
        <v>60.681728101466504</v>
      </c>
      <c r="H7" s="7"/>
      <c r="I7" s="13">
        <f>(E7/D7)*100</f>
        <v>39.318271898533489</v>
      </c>
      <c r="J7" s="13">
        <f>(F7/D7)*100</f>
        <v>60.681728101466504</v>
      </c>
      <c r="K7" s="13">
        <f>J7-I7</f>
        <v>21.363456202933016</v>
      </c>
    </row>
    <row r="8" spans="1:11" ht="39.950000000000003" customHeight="1">
      <c r="A8" s="919" t="s">
        <v>9</v>
      </c>
      <c r="B8" s="59" t="s">
        <v>89</v>
      </c>
      <c r="C8" s="53">
        <v>42069</v>
      </c>
      <c r="D8" s="16">
        <f t="shared" ref="D8:D61" si="1">E8+F8</f>
        <v>53</v>
      </c>
      <c r="E8" s="16">
        <v>25</v>
      </c>
      <c r="F8" s="16">
        <v>28</v>
      </c>
      <c r="G8" s="9">
        <f t="shared" si="0"/>
        <v>52.830188679245282</v>
      </c>
      <c r="I8" s="43">
        <v>2</v>
      </c>
    </row>
    <row r="9" spans="1:11" ht="39.950000000000003" customHeight="1">
      <c r="A9" s="920"/>
      <c r="B9" s="60" t="s">
        <v>90</v>
      </c>
      <c r="C9" s="23" t="s">
        <v>137</v>
      </c>
      <c r="D9" s="16">
        <f t="shared" si="1"/>
        <v>18</v>
      </c>
      <c r="E9" s="25">
        <v>8</v>
      </c>
      <c r="F9" s="25">
        <v>10</v>
      </c>
      <c r="G9" s="9">
        <f t="shared" si="0"/>
        <v>55.555555555555557</v>
      </c>
      <c r="I9" s="41">
        <v>2</v>
      </c>
    </row>
    <row r="10" spans="1:11" ht="39.950000000000003" customHeight="1">
      <c r="A10" s="920"/>
      <c r="B10" s="59" t="s">
        <v>91</v>
      </c>
      <c r="C10" s="23" t="s">
        <v>136</v>
      </c>
      <c r="D10" s="16">
        <f>E10+F10</f>
        <v>21</v>
      </c>
      <c r="E10" s="16">
        <v>10</v>
      </c>
      <c r="F10" s="16">
        <v>11</v>
      </c>
      <c r="G10" s="9">
        <f t="shared" si="0"/>
        <v>52.380952380952387</v>
      </c>
      <c r="I10" s="40">
        <v>2</v>
      </c>
    </row>
    <row r="11" spans="1:11" ht="39.950000000000003" customHeight="1">
      <c r="A11" s="920"/>
      <c r="B11" s="60" t="s">
        <v>92</v>
      </c>
      <c r="C11" s="23" t="s">
        <v>46</v>
      </c>
      <c r="D11" s="16">
        <f t="shared" si="1"/>
        <v>20</v>
      </c>
      <c r="E11" s="16">
        <v>4</v>
      </c>
      <c r="F11" s="16">
        <v>16</v>
      </c>
      <c r="G11" s="9">
        <f t="shared" si="0"/>
        <v>80</v>
      </c>
      <c r="I11" s="40">
        <v>2</v>
      </c>
    </row>
    <row r="12" spans="1:11" ht="39.950000000000003" customHeight="1">
      <c r="A12" s="920"/>
      <c r="B12" s="90" t="s">
        <v>160</v>
      </c>
      <c r="C12" s="53">
        <v>42128</v>
      </c>
      <c r="D12" s="16">
        <f t="shared" si="1"/>
        <v>67</v>
      </c>
      <c r="E12" s="26">
        <v>34</v>
      </c>
      <c r="F12" s="26">
        <v>33</v>
      </c>
      <c r="G12" s="9">
        <f t="shared" si="0"/>
        <v>49.253731343283583</v>
      </c>
      <c r="I12" s="40">
        <v>2</v>
      </c>
    </row>
    <row r="13" spans="1:11" ht="39.950000000000003" customHeight="1">
      <c r="A13" s="920"/>
      <c r="B13" s="89" t="s">
        <v>161</v>
      </c>
      <c r="C13" s="53">
        <v>42138</v>
      </c>
      <c r="D13" s="16">
        <f t="shared" si="1"/>
        <v>31</v>
      </c>
      <c r="E13" s="16">
        <v>11</v>
      </c>
      <c r="F13" s="16">
        <v>20</v>
      </c>
      <c r="G13" s="9">
        <f t="shared" si="0"/>
        <v>64.516129032258064</v>
      </c>
      <c r="I13" s="40">
        <v>2</v>
      </c>
    </row>
    <row r="14" spans="1:11" s="21" customFormat="1" ht="39.950000000000003" customHeight="1">
      <c r="A14" s="920"/>
      <c r="B14" s="59" t="s">
        <v>93</v>
      </c>
      <c r="C14" s="53">
        <v>42139</v>
      </c>
      <c r="D14" s="20">
        <f t="shared" si="1"/>
        <v>34</v>
      </c>
      <c r="E14" s="16">
        <v>12</v>
      </c>
      <c r="F14" s="16">
        <v>22</v>
      </c>
      <c r="G14" s="45">
        <f t="shared" si="0"/>
        <v>64.705882352941174</v>
      </c>
      <c r="I14" s="40">
        <v>2</v>
      </c>
    </row>
    <row r="15" spans="1:11" ht="39.950000000000003" customHeight="1">
      <c r="A15" s="920"/>
      <c r="B15" s="60" t="s">
        <v>94</v>
      </c>
      <c r="C15" s="53">
        <v>42156</v>
      </c>
      <c r="D15" s="17">
        <f t="shared" si="1"/>
        <v>93</v>
      </c>
      <c r="E15" s="16">
        <v>27</v>
      </c>
      <c r="F15" s="16">
        <v>66</v>
      </c>
      <c r="G15" s="9">
        <f t="shared" si="0"/>
        <v>70.967741935483872</v>
      </c>
      <c r="I15" s="40">
        <v>2</v>
      </c>
    </row>
    <row r="16" spans="1:11" ht="39.950000000000003" customHeight="1">
      <c r="A16" s="920"/>
      <c r="B16" s="60" t="s">
        <v>95</v>
      </c>
      <c r="C16" s="53">
        <v>42157</v>
      </c>
      <c r="D16" s="16">
        <f t="shared" si="1"/>
        <v>66</v>
      </c>
      <c r="E16" s="18">
        <v>22</v>
      </c>
      <c r="F16" s="18">
        <v>44</v>
      </c>
      <c r="G16" s="9">
        <f t="shared" si="0"/>
        <v>66.666666666666657</v>
      </c>
      <c r="I16" s="42">
        <v>2</v>
      </c>
    </row>
    <row r="17" spans="1:9" ht="39.950000000000003" customHeight="1">
      <c r="A17" s="920"/>
      <c r="B17" s="59" t="s">
        <v>96</v>
      </c>
      <c r="C17" s="53">
        <v>42163</v>
      </c>
      <c r="D17" s="16">
        <f t="shared" si="1"/>
        <v>67</v>
      </c>
      <c r="E17" s="16">
        <v>15</v>
      </c>
      <c r="F17" s="16">
        <v>52</v>
      </c>
      <c r="G17" s="9">
        <f t="shared" si="0"/>
        <v>77.611940298507463</v>
      </c>
      <c r="I17" s="40">
        <v>2</v>
      </c>
    </row>
    <row r="18" spans="1:9" ht="39.950000000000003" customHeight="1">
      <c r="A18" s="920"/>
      <c r="B18" s="59" t="s">
        <v>97</v>
      </c>
      <c r="C18" s="53">
        <v>42166</v>
      </c>
      <c r="D18" s="17">
        <f t="shared" si="1"/>
        <v>78</v>
      </c>
      <c r="E18" s="16">
        <v>20</v>
      </c>
      <c r="F18" s="16">
        <v>58</v>
      </c>
      <c r="G18" s="9">
        <f t="shared" si="0"/>
        <v>74.358974358974365</v>
      </c>
      <c r="I18" s="40">
        <v>2</v>
      </c>
    </row>
    <row r="19" spans="1:9" ht="39.950000000000003" customHeight="1">
      <c r="A19" s="920"/>
      <c r="B19" s="59" t="s">
        <v>98</v>
      </c>
      <c r="C19" s="53">
        <v>42173</v>
      </c>
      <c r="D19" s="16">
        <f t="shared" si="1"/>
        <v>78</v>
      </c>
      <c r="E19" s="16">
        <v>11</v>
      </c>
      <c r="F19" s="16">
        <v>67</v>
      </c>
      <c r="G19" s="9">
        <f t="shared" si="0"/>
        <v>85.897435897435898</v>
      </c>
      <c r="H19" s="25"/>
      <c r="I19" s="40">
        <v>2</v>
      </c>
    </row>
    <row r="20" spans="1:9" ht="39.950000000000003" customHeight="1">
      <c r="A20" s="920"/>
      <c r="B20" s="60" t="s">
        <v>99</v>
      </c>
      <c r="C20" s="23" t="s">
        <v>47</v>
      </c>
      <c r="D20" s="17">
        <f t="shared" si="1"/>
        <v>35</v>
      </c>
      <c r="E20" s="16">
        <v>5</v>
      </c>
      <c r="F20" s="16">
        <v>30</v>
      </c>
      <c r="G20" s="9">
        <f t="shared" si="0"/>
        <v>85.714285714285708</v>
      </c>
      <c r="H20" s="25"/>
      <c r="I20" s="40">
        <v>2</v>
      </c>
    </row>
    <row r="21" spans="1:9" ht="39.950000000000003" customHeight="1">
      <c r="A21" s="920"/>
      <c r="B21" s="59" t="s">
        <v>100</v>
      </c>
      <c r="C21" s="53">
        <v>42180</v>
      </c>
      <c r="D21" s="16">
        <f t="shared" si="1"/>
        <v>69</v>
      </c>
      <c r="E21" s="16">
        <v>18</v>
      </c>
      <c r="F21" s="16">
        <v>51</v>
      </c>
      <c r="G21" s="9">
        <f t="shared" si="0"/>
        <v>73.91304347826086</v>
      </c>
      <c r="H21" s="25"/>
      <c r="I21" s="40">
        <v>2</v>
      </c>
    </row>
    <row r="22" spans="1:9" ht="39.950000000000003" customHeight="1">
      <c r="A22" s="920"/>
      <c r="B22" s="59" t="s">
        <v>101</v>
      </c>
      <c r="C22" s="53">
        <v>42184</v>
      </c>
      <c r="D22" s="18">
        <f t="shared" si="1"/>
        <v>31</v>
      </c>
      <c r="E22" s="16">
        <v>11</v>
      </c>
      <c r="F22" s="16">
        <v>20</v>
      </c>
      <c r="G22" s="12">
        <f t="shared" si="0"/>
        <v>64.516129032258064</v>
      </c>
      <c r="H22" s="25"/>
      <c r="I22" s="40">
        <v>2</v>
      </c>
    </row>
    <row r="23" spans="1:9" ht="39.950000000000003" customHeight="1">
      <c r="A23" s="920"/>
      <c r="B23" s="60" t="s">
        <v>102</v>
      </c>
      <c r="C23" s="54">
        <v>42191</v>
      </c>
      <c r="D23" s="16">
        <f t="shared" si="1"/>
        <v>19</v>
      </c>
      <c r="E23" s="16">
        <v>7</v>
      </c>
      <c r="F23" s="16">
        <v>12</v>
      </c>
      <c r="G23" s="9">
        <f t="shared" si="0"/>
        <v>63.157894736842103</v>
      </c>
      <c r="H23" s="25"/>
      <c r="I23" s="40">
        <v>2</v>
      </c>
    </row>
    <row r="24" spans="1:9" ht="39.950000000000003" customHeight="1">
      <c r="A24" s="855"/>
      <c r="B24" s="60" t="s">
        <v>103</v>
      </c>
      <c r="C24" s="54">
        <v>42192</v>
      </c>
      <c r="D24" s="28">
        <f t="shared" si="1"/>
        <v>12</v>
      </c>
      <c r="E24" s="29">
        <v>2</v>
      </c>
      <c r="F24" s="29">
        <v>10</v>
      </c>
      <c r="G24" s="11">
        <f t="shared" si="0"/>
        <v>83.333333333333343</v>
      </c>
      <c r="H24" s="25"/>
      <c r="I24" s="41">
        <v>2</v>
      </c>
    </row>
    <row r="25" spans="1:9" ht="39.950000000000003" customHeight="1">
      <c r="A25" s="924" t="s">
        <v>9</v>
      </c>
      <c r="B25" s="91" t="s">
        <v>162</v>
      </c>
      <c r="C25" s="53">
        <v>42231</v>
      </c>
      <c r="D25" s="17">
        <f t="shared" si="1"/>
        <v>72</v>
      </c>
      <c r="E25" s="26">
        <v>35</v>
      </c>
      <c r="F25" s="26">
        <v>37</v>
      </c>
      <c r="G25" s="9">
        <f t="shared" si="0"/>
        <v>51.388888888888886</v>
      </c>
      <c r="H25" s="25"/>
      <c r="I25" s="40">
        <v>1</v>
      </c>
    </row>
    <row r="26" spans="1:9" ht="39.950000000000003" customHeight="1">
      <c r="A26" s="925"/>
      <c r="B26" s="59" t="s">
        <v>104</v>
      </c>
      <c r="C26" s="53">
        <v>42241</v>
      </c>
      <c r="D26" s="17">
        <f t="shared" si="1"/>
        <v>53</v>
      </c>
      <c r="E26" s="16">
        <v>22</v>
      </c>
      <c r="F26" s="16">
        <v>31</v>
      </c>
      <c r="G26" s="9">
        <f t="shared" si="0"/>
        <v>58.490566037735846</v>
      </c>
      <c r="H26" s="25"/>
      <c r="I26" s="40">
        <v>2</v>
      </c>
    </row>
    <row r="27" spans="1:9" ht="39.950000000000003" customHeight="1">
      <c r="A27" s="925"/>
      <c r="B27" s="59" t="s">
        <v>105</v>
      </c>
      <c r="C27" s="53">
        <v>42248</v>
      </c>
      <c r="D27" s="17">
        <f t="shared" si="1"/>
        <v>34</v>
      </c>
      <c r="E27" s="16">
        <v>14</v>
      </c>
      <c r="F27" s="16">
        <v>20</v>
      </c>
      <c r="G27" s="9">
        <f t="shared" si="0"/>
        <v>58.82352941176471</v>
      </c>
      <c r="H27" s="25"/>
      <c r="I27" s="40">
        <v>2</v>
      </c>
    </row>
    <row r="28" spans="1:9" ht="39.950000000000003" customHeight="1">
      <c r="A28" s="925"/>
      <c r="B28" s="59" t="s">
        <v>106</v>
      </c>
      <c r="C28" s="53">
        <v>42249</v>
      </c>
      <c r="D28" s="16">
        <f t="shared" si="1"/>
        <v>31</v>
      </c>
      <c r="E28" s="16">
        <v>12</v>
      </c>
      <c r="F28" s="16">
        <v>19</v>
      </c>
      <c r="G28" s="9">
        <f t="shared" si="0"/>
        <v>61.29032258064516</v>
      </c>
      <c r="H28" s="25"/>
      <c r="I28" s="40">
        <v>2</v>
      </c>
    </row>
    <row r="29" spans="1:9" ht="39.950000000000003" customHeight="1">
      <c r="A29" s="925"/>
      <c r="B29" s="60" t="s">
        <v>107</v>
      </c>
      <c r="C29" s="53">
        <v>42250</v>
      </c>
      <c r="D29" s="16">
        <f t="shared" si="1"/>
        <v>24</v>
      </c>
      <c r="E29" s="16">
        <v>14</v>
      </c>
      <c r="F29" s="16">
        <v>10</v>
      </c>
      <c r="G29" s="9">
        <f t="shared" si="0"/>
        <v>41.666666666666671</v>
      </c>
      <c r="H29" s="25"/>
      <c r="I29" s="40">
        <v>2</v>
      </c>
    </row>
    <row r="30" spans="1:9" ht="39.950000000000003" customHeight="1">
      <c r="A30" s="925"/>
      <c r="B30" s="60" t="s">
        <v>108</v>
      </c>
      <c r="C30" s="23" t="s">
        <v>48</v>
      </c>
      <c r="D30" s="16">
        <f t="shared" si="1"/>
        <v>25</v>
      </c>
      <c r="E30" s="16">
        <v>8</v>
      </c>
      <c r="F30" s="16">
        <v>17</v>
      </c>
      <c r="G30" s="9">
        <f t="shared" si="0"/>
        <v>68</v>
      </c>
      <c r="H30" s="25"/>
      <c r="I30" s="40">
        <v>2</v>
      </c>
    </row>
    <row r="31" spans="1:9" ht="39.950000000000003" customHeight="1">
      <c r="A31" s="925"/>
      <c r="B31" s="59" t="s">
        <v>109</v>
      </c>
      <c r="C31" s="55" t="s">
        <v>49</v>
      </c>
      <c r="D31" s="16">
        <f t="shared" si="1"/>
        <v>64</v>
      </c>
      <c r="E31" s="16">
        <v>13</v>
      </c>
      <c r="F31" s="16">
        <v>51</v>
      </c>
      <c r="G31" s="9">
        <f t="shared" si="0"/>
        <v>79.6875</v>
      </c>
      <c r="H31" s="25"/>
      <c r="I31" s="40">
        <v>2</v>
      </c>
    </row>
    <row r="32" spans="1:9" ht="39.950000000000003" customHeight="1">
      <c r="A32" s="926"/>
      <c r="B32" s="71" t="s">
        <v>141</v>
      </c>
      <c r="C32" s="72" t="s">
        <v>140</v>
      </c>
      <c r="D32" s="73">
        <v>19</v>
      </c>
      <c r="E32" s="73">
        <v>6</v>
      </c>
      <c r="F32" s="73">
        <v>13</v>
      </c>
      <c r="G32" s="74">
        <v>68.421052631578945</v>
      </c>
      <c r="H32" s="25"/>
      <c r="I32" s="40">
        <v>2</v>
      </c>
    </row>
    <row r="33" spans="1:9" ht="39.950000000000003" customHeight="1">
      <c r="A33" s="924" t="s">
        <v>10</v>
      </c>
      <c r="B33" s="61" t="s">
        <v>110</v>
      </c>
      <c r="C33" s="23" t="s">
        <v>37</v>
      </c>
      <c r="D33" s="17">
        <f t="shared" si="1"/>
        <v>15</v>
      </c>
      <c r="E33" s="16">
        <v>7</v>
      </c>
      <c r="F33" s="16">
        <v>8</v>
      </c>
      <c r="G33" s="9">
        <f t="shared" si="0"/>
        <v>53.333333333333336</v>
      </c>
      <c r="H33" s="25"/>
      <c r="I33" s="38">
        <v>3</v>
      </c>
    </row>
    <row r="34" spans="1:9" ht="39.950000000000003" customHeight="1">
      <c r="A34" s="925"/>
      <c r="B34" s="61" t="s">
        <v>111</v>
      </c>
      <c r="C34" s="23" t="s">
        <v>6</v>
      </c>
      <c r="D34" s="17">
        <f t="shared" si="1"/>
        <v>80</v>
      </c>
      <c r="E34" s="16">
        <v>38</v>
      </c>
      <c r="F34" s="16">
        <v>42</v>
      </c>
      <c r="G34" s="9">
        <f t="shared" si="0"/>
        <v>52.5</v>
      </c>
      <c r="H34" s="25"/>
      <c r="I34" s="38">
        <v>3</v>
      </c>
    </row>
    <row r="35" spans="1:9" ht="39.950000000000003" customHeight="1">
      <c r="A35" s="926"/>
      <c r="B35" s="61" t="s">
        <v>112</v>
      </c>
      <c r="C35" s="23" t="s">
        <v>38</v>
      </c>
      <c r="D35" s="17">
        <f t="shared" si="1"/>
        <v>105</v>
      </c>
      <c r="E35" s="16">
        <v>25</v>
      </c>
      <c r="F35" s="16">
        <v>80</v>
      </c>
      <c r="G35" s="12">
        <f t="shared" si="0"/>
        <v>76.19047619047619</v>
      </c>
      <c r="I35" s="38">
        <v>3</v>
      </c>
    </row>
    <row r="36" spans="1:9" ht="39.950000000000003" customHeight="1">
      <c r="A36" s="924" t="s">
        <v>113</v>
      </c>
      <c r="B36" s="60" t="s">
        <v>114</v>
      </c>
      <c r="C36" s="23" t="s">
        <v>39</v>
      </c>
      <c r="D36" s="17">
        <f t="shared" si="1"/>
        <v>184</v>
      </c>
      <c r="E36" s="16">
        <v>110</v>
      </c>
      <c r="F36" s="16">
        <v>74</v>
      </c>
      <c r="G36" s="12">
        <f t="shared" si="0"/>
        <v>40.217391304347828</v>
      </c>
      <c r="I36" s="40">
        <v>3</v>
      </c>
    </row>
    <row r="37" spans="1:9" ht="63.75" customHeight="1">
      <c r="A37" s="925"/>
      <c r="B37" s="60" t="s">
        <v>115</v>
      </c>
      <c r="C37" s="23" t="s">
        <v>40</v>
      </c>
      <c r="D37" s="17">
        <f t="shared" si="1"/>
        <v>30</v>
      </c>
      <c r="E37" s="16">
        <v>18</v>
      </c>
      <c r="F37" s="16">
        <v>12</v>
      </c>
      <c r="G37" s="12">
        <f t="shared" si="0"/>
        <v>40</v>
      </c>
      <c r="I37" s="40">
        <v>3</v>
      </c>
    </row>
    <row r="38" spans="1:9" ht="39.950000000000003" customHeight="1">
      <c r="A38" s="925"/>
      <c r="B38" s="60" t="s">
        <v>116</v>
      </c>
      <c r="C38" s="23" t="s">
        <v>41</v>
      </c>
      <c r="D38" s="17">
        <f t="shared" si="1"/>
        <v>280</v>
      </c>
      <c r="E38" s="16">
        <v>200</v>
      </c>
      <c r="F38" s="16">
        <v>80</v>
      </c>
      <c r="G38" s="12">
        <f t="shared" si="0"/>
        <v>28.571428571428569</v>
      </c>
      <c r="I38" s="40">
        <v>3</v>
      </c>
    </row>
    <row r="39" spans="1:9" ht="39.950000000000003" customHeight="1">
      <c r="A39" s="925"/>
      <c r="B39" s="60" t="s">
        <v>117</v>
      </c>
      <c r="C39" s="23" t="s">
        <v>42</v>
      </c>
      <c r="D39" s="17">
        <f t="shared" si="1"/>
        <v>75</v>
      </c>
      <c r="E39" s="16">
        <v>16</v>
      </c>
      <c r="F39" s="16">
        <v>59</v>
      </c>
      <c r="G39" s="12">
        <f t="shared" si="0"/>
        <v>78.666666666666657</v>
      </c>
      <c r="I39" s="40">
        <v>3</v>
      </c>
    </row>
    <row r="40" spans="1:9" ht="39.950000000000003" customHeight="1">
      <c r="A40" s="925"/>
      <c r="B40" s="60" t="s">
        <v>118</v>
      </c>
      <c r="C40" s="23" t="s">
        <v>43</v>
      </c>
      <c r="D40" s="17">
        <f t="shared" si="1"/>
        <v>36</v>
      </c>
      <c r="E40" s="16">
        <v>18</v>
      </c>
      <c r="F40" s="16">
        <v>18</v>
      </c>
      <c r="G40" s="12">
        <f t="shared" si="0"/>
        <v>50</v>
      </c>
      <c r="I40" s="40">
        <v>3</v>
      </c>
    </row>
    <row r="41" spans="1:9" ht="39.950000000000003" customHeight="1">
      <c r="A41" s="926"/>
      <c r="B41" s="60" t="s">
        <v>119</v>
      </c>
      <c r="C41" s="23" t="s">
        <v>43</v>
      </c>
      <c r="D41" s="28">
        <f t="shared" si="1"/>
        <v>28</v>
      </c>
      <c r="E41" s="30">
        <v>13</v>
      </c>
      <c r="F41" s="30">
        <v>15</v>
      </c>
      <c r="G41" s="31">
        <f t="shared" si="0"/>
        <v>53.571428571428569</v>
      </c>
      <c r="I41" s="40">
        <v>4</v>
      </c>
    </row>
    <row r="42" spans="1:9" ht="39.950000000000003" customHeight="1">
      <c r="A42" s="27" t="s">
        <v>120</v>
      </c>
      <c r="B42" s="70" t="s">
        <v>138</v>
      </c>
      <c r="C42" s="24" t="s">
        <v>139</v>
      </c>
      <c r="D42" s="17">
        <f t="shared" si="1"/>
        <v>206</v>
      </c>
      <c r="E42" s="16">
        <v>29</v>
      </c>
      <c r="F42" s="16">
        <v>177</v>
      </c>
      <c r="G42" s="12">
        <f t="shared" si="0"/>
        <v>85.922330097087368</v>
      </c>
      <c r="I42" s="40">
        <v>3</v>
      </c>
    </row>
    <row r="43" spans="1:9" ht="39.950000000000003" customHeight="1">
      <c r="A43" s="56" t="s">
        <v>2</v>
      </c>
      <c r="B43" s="60" t="s">
        <v>121</v>
      </c>
      <c r="C43" s="24" t="s">
        <v>87</v>
      </c>
      <c r="D43" s="17">
        <f t="shared" si="1"/>
        <v>88</v>
      </c>
      <c r="E43" s="16">
        <v>32</v>
      </c>
      <c r="F43" s="16">
        <v>56</v>
      </c>
      <c r="G43" s="12">
        <f t="shared" si="0"/>
        <v>63.636363636363633</v>
      </c>
      <c r="I43" s="40">
        <v>1</v>
      </c>
    </row>
    <row r="44" spans="1:9" ht="117" customHeight="1">
      <c r="A44" s="919" t="s">
        <v>12</v>
      </c>
      <c r="B44" s="62" t="s">
        <v>157</v>
      </c>
      <c r="C44" s="50" t="s">
        <v>156</v>
      </c>
      <c r="D44" s="17">
        <f t="shared" si="1"/>
        <v>533</v>
      </c>
      <c r="E44" s="16">
        <v>243</v>
      </c>
      <c r="F44" s="16">
        <v>290</v>
      </c>
      <c r="G44" s="12">
        <f t="shared" si="0"/>
        <v>54.409005628517825</v>
      </c>
      <c r="I44" s="40">
        <v>5</v>
      </c>
    </row>
    <row r="45" spans="1:9" ht="39.950000000000003" customHeight="1">
      <c r="A45" s="855"/>
      <c r="B45" s="88" t="s">
        <v>159</v>
      </c>
      <c r="C45" s="87" t="s">
        <v>158</v>
      </c>
      <c r="D45" s="17">
        <f t="shared" si="1"/>
        <v>46</v>
      </c>
      <c r="E45" s="16">
        <v>18</v>
      </c>
      <c r="F45" s="16">
        <v>28</v>
      </c>
      <c r="G45" s="12">
        <f t="shared" si="0"/>
        <v>60.869565217391312</v>
      </c>
      <c r="I45" s="40">
        <v>1</v>
      </c>
    </row>
    <row r="46" spans="1:9" ht="39.950000000000003" customHeight="1">
      <c r="A46" s="919" t="s">
        <v>13</v>
      </c>
      <c r="B46" s="60" t="s">
        <v>122</v>
      </c>
      <c r="C46" s="23" t="s">
        <v>44</v>
      </c>
      <c r="D46" s="17">
        <f t="shared" si="1"/>
        <v>75</v>
      </c>
      <c r="E46" s="16">
        <v>19</v>
      </c>
      <c r="F46" s="16">
        <v>56</v>
      </c>
      <c r="G46" s="12">
        <f t="shared" si="0"/>
        <v>74.666666666666671</v>
      </c>
      <c r="I46" s="40">
        <v>1</v>
      </c>
    </row>
    <row r="47" spans="1:9" ht="39.950000000000003" customHeight="1">
      <c r="A47" s="855"/>
      <c r="B47" s="60" t="s">
        <v>123</v>
      </c>
      <c r="C47" s="23" t="s">
        <v>45</v>
      </c>
      <c r="D47" s="17">
        <f t="shared" si="1"/>
        <v>59</v>
      </c>
      <c r="E47" s="16">
        <v>10</v>
      </c>
      <c r="F47" s="16">
        <v>49</v>
      </c>
      <c r="G47" s="12">
        <f t="shared" si="0"/>
        <v>83.050847457627114</v>
      </c>
      <c r="I47" s="40">
        <v>1</v>
      </c>
    </row>
    <row r="48" spans="1:9" ht="39.950000000000003" customHeight="1">
      <c r="A48" s="920" t="s">
        <v>11</v>
      </c>
      <c r="B48" s="62" t="s">
        <v>124</v>
      </c>
      <c r="C48" s="24" t="s">
        <v>32</v>
      </c>
      <c r="D48" s="17">
        <f t="shared" si="1"/>
        <v>58</v>
      </c>
      <c r="E48" s="16">
        <v>15</v>
      </c>
      <c r="F48" s="16">
        <v>43</v>
      </c>
      <c r="G48" s="12">
        <f t="shared" si="0"/>
        <v>74.137931034482762</v>
      </c>
      <c r="I48" s="40">
        <v>1</v>
      </c>
    </row>
    <row r="49" spans="1:9" ht="39.950000000000003" customHeight="1">
      <c r="A49" s="920"/>
      <c r="B49" s="62" t="s">
        <v>125</v>
      </c>
      <c r="C49" s="24" t="s">
        <v>33</v>
      </c>
      <c r="D49" s="17">
        <f t="shared" si="1"/>
        <v>44</v>
      </c>
      <c r="E49" s="16">
        <v>7</v>
      </c>
      <c r="F49" s="16">
        <v>37</v>
      </c>
      <c r="G49" s="12">
        <f t="shared" si="0"/>
        <v>84.090909090909093</v>
      </c>
      <c r="I49" s="40">
        <v>1</v>
      </c>
    </row>
    <row r="50" spans="1:9" ht="39.950000000000003" customHeight="1">
      <c r="A50" s="920"/>
      <c r="B50" s="60" t="s">
        <v>126</v>
      </c>
      <c r="C50" s="23" t="s">
        <v>31</v>
      </c>
      <c r="D50" s="17">
        <f t="shared" si="1"/>
        <v>39</v>
      </c>
      <c r="E50" s="16">
        <v>7</v>
      </c>
      <c r="F50" s="16">
        <v>32</v>
      </c>
      <c r="G50" s="12">
        <f t="shared" si="0"/>
        <v>82.051282051282044</v>
      </c>
      <c r="I50" s="40">
        <v>1</v>
      </c>
    </row>
    <row r="51" spans="1:9" ht="39.950000000000003" customHeight="1">
      <c r="A51" s="919" t="s">
        <v>14</v>
      </c>
      <c r="B51" s="63" t="s">
        <v>127</v>
      </c>
      <c r="C51" s="33" t="s">
        <v>34</v>
      </c>
      <c r="D51" s="17">
        <f t="shared" si="1"/>
        <v>50</v>
      </c>
      <c r="E51" s="16">
        <v>26</v>
      </c>
      <c r="F51" s="16">
        <v>24</v>
      </c>
      <c r="G51" s="12">
        <f t="shared" si="0"/>
        <v>48</v>
      </c>
      <c r="I51" s="32">
        <v>2</v>
      </c>
    </row>
    <row r="52" spans="1:9" ht="39.950000000000003" customHeight="1">
      <c r="A52" s="920"/>
      <c r="B52" s="63" t="s">
        <v>128</v>
      </c>
      <c r="C52" s="35" t="s">
        <v>35</v>
      </c>
      <c r="D52" s="17">
        <f t="shared" si="1"/>
        <v>190</v>
      </c>
      <c r="E52" s="16">
        <v>55</v>
      </c>
      <c r="F52" s="16">
        <v>135</v>
      </c>
      <c r="G52" s="12">
        <f t="shared" si="0"/>
        <v>71.05263157894737</v>
      </c>
      <c r="I52" s="34">
        <v>2</v>
      </c>
    </row>
    <row r="53" spans="1:9" ht="39.950000000000003" customHeight="1">
      <c r="A53" s="920"/>
      <c r="B53" s="61" t="s">
        <v>129</v>
      </c>
      <c r="C53" s="36" t="s">
        <v>7</v>
      </c>
      <c r="D53" s="17">
        <f t="shared" si="1"/>
        <v>35</v>
      </c>
      <c r="E53" s="16">
        <v>7</v>
      </c>
      <c r="F53" s="16">
        <v>28</v>
      </c>
      <c r="G53" s="12">
        <f t="shared" si="0"/>
        <v>80</v>
      </c>
      <c r="I53" s="34">
        <v>2</v>
      </c>
    </row>
    <row r="54" spans="1:9" ht="39.950000000000003" customHeight="1">
      <c r="A54" s="920"/>
      <c r="B54" s="63" t="s">
        <v>130</v>
      </c>
      <c r="C54" s="33" t="s">
        <v>36</v>
      </c>
      <c r="D54" s="17">
        <f t="shared" si="1"/>
        <v>53</v>
      </c>
      <c r="E54" s="16">
        <v>28</v>
      </c>
      <c r="F54" s="16">
        <v>25</v>
      </c>
      <c r="G54" s="12">
        <f t="shared" si="0"/>
        <v>47.169811320754718</v>
      </c>
      <c r="I54" s="34">
        <v>2</v>
      </c>
    </row>
    <row r="55" spans="1:9" ht="78.75" customHeight="1">
      <c r="A55" s="855"/>
      <c r="B55" s="63" t="s">
        <v>142</v>
      </c>
      <c r="C55" s="33" t="s">
        <v>143</v>
      </c>
      <c r="D55" s="17">
        <f t="shared" si="1"/>
        <v>213</v>
      </c>
      <c r="E55" s="16">
        <v>74</v>
      </c>
      <c r="F55" s="16">
        <v>139</v>
      </c>
      <c r="G55" s="12">
        <f t="shared" si="0"/>
        <v>65.258215962441312</v>
      </c>
      <c r="I55" s="34">
        <v>2</v>
      </c>
    </row>
    <row r="56" spans="1:9" ht="39.950000000000003" customHeight="1">
      <c r="A56" s="919" t="s">
        <v>15</v>
      </c>
      <c r="B56" s="60" t="s">
        <v>16</v>
      </c>
      <c r="C56" s="23" t="s">
        <v>30</v>
      </c>
      <c r="D56" s="17">
        <f t="shared" si="1"/>
        <v>194</v>
      </c>
      <c r="E56" s="16">
        <v>54</v>
      </c>
      <c r="F56" s="16">
        <v>140</v>
      </c>
      <c r="G56" s="12">
        <f t="shared" si="0"/>
        <v>72.164948453608247</v>
      </c>
      <c r="I56" s="40">
        <v>2</v>
      </c>
    </row>
    <row r="57" spans="1:9" ht="39.950000000000003" customHeight="1">
      <c r="A57" s="920"/>
      <c r="B57" s="60" t="s">
        <v>17</v>
      </c>
      <c r="C57" s="23" t="s">
        <v>29</v>
      </c>
      <c r="D57" s="17">
        <f t="shared" si="1"/>
        <v>24</v>
      </c>
      <c r="E57" s="16">
        <v>11</v>
      </c>
      <c r="F57" s="16">
        <v>13</v>
      </c>
      <c r="G57" s="12">
        <f t="shared" si="0"/>
        <v>54.166666666666664</v>
      </c>
      <c r="I57" s="40">
        <v>2</v>
      </c>
    </row>
    <row r="58" spans="1:9" ht="39.950000000000003" customHeight="1">
      <c r="A58" s="855"/>
      <c r="B58" s="64" t="s">
        <v>131</v>
      </c>
      <c r="C58" s="23" t="s">
        <v>135</v>
      </c>
      <c r="D58" s="17">
        <f t="shared" si="1"/>
        <v>62</v>
      </c>
      <c r="E58" s="16">
        <v>19</v>
      </c>
      <c r="F58" s="16">
        <v>43</v>
      </c>
      <c r="G58" s="12">
        <f t="shared" si="0"/>
        <v>69.354838709677423</v>
      </c>
      <c r="I58" s="40">
        <v>2</v>
      </c>
    </row>
    <row r="59" spans="1:9" ht="39.950000000000003" customHeight="1">
      <c r="A59" s="58" t="s">
        <v>1</v>
      </c>
      <c r="B59" s="65" t="s">
        <v>132</v>
      </c>
      <c r="C59" s="51" t="s">
        <v>50</v>
      </c>
      <c r="D59" s="28">
        <f t="shared" si="1"/>
        <v>53</v>
      </c>
      <c r="E59" s="30">
        <v>21</v>
      </c>
      <c r="F59" s="30">
        <v>32</v>
      </c>
      <c r="G59" s="31">
        <f t="shared" si="0"/>
        <v>60.377358490566039</v>
      </c>
      <c r="I59" s="40">
        <v>1</v>
      </c>
    </row>
    <row r="60" spans="1:9" ht="39.950000000000003" customHeight="1">
      <c r="A60" s="919" t="s">
        <v>1</v>
      </c>
      <c r="B60" s="66" t="s">
        <v>133</v>
      </c>
      <c r="C60" s="57" t="s">
        <v>51</v>
      </c>
      <c r="D60" s="17">
        <f t="shared" si="1"/>
        <v>38</v>
      </c>
      <c r="E60" s="16">
        <v>11</v>
      </c>
      <c r="F60" s="16">
        <v>27</v>
      </c>
      <c r="G60" s="12">
        <f t="shared" si="0"/>
        <v>71.05263157894737</v>
      </c>
      <c r="I60" s="40">
        <v>1</v>
      </c>
    </row>
    <row r="61" spans="1:9" ht="55.5" customHeight="1">
      <c r="A61" s="920"/>
      <c r="B61" s="67" t="s">
        <v>134</v>
      </c>
      <c r="C61" s="51" t="s">
        <v>52</v>
      </c>
      <c r="D61" s="17">
        <f t="shared" si="1"/>
        <v>34</v>
      </c>
      <c r="E61" s="16">
        <v>17</v>
      </c>
      <c r="F61" s="16">
        <v>17</v>
      </c>
      <c r="G61" s="12">
        <f t="shared" si="0"/>
        <v>50</v>
      </c>
      <c r="I61" s="40">
        <v>4</v>
      </c>
    </row>
    <row r="62" spans="1:9" ht="55.5" customHeight="1">
      <c r="A62" s="855"/>
      <c r="B62" s="75" t="s">
        <v>144</v>
      </c>
      <c r="C62" s="76" t="s">
        <v>145</v>
      </c>
      <c r="D62" s="77">
        <v>485</v>
      </c>
      <c r="E62" s="78">
        <v>166</v>
      </c>
      <c r="F62" s="78">
        <v>319</v>
      </c>
      <c r="G62" s="79">
        <v>65.773195876288653</v>
      </c>
      <c r="I62" s="40">
        <v>3</v>
      </c>
    </row>
    <row r="63" spans="1:9" ht="39.950000000000003" customHeight="1">
      <c r="A63" s="919" t="s">
        <v>18</v>
      </c>
      <c r="B63" s="49" t="s">
        <v>53</v>
      </c>
      <c r="C63" s="52" t="s">
        <v>54</v>
      </c>
      <c r="D63" s="17">
        <f t="shared" ref="D63:D86" si="2">E63+F63</f>
        <v>16</v>
      </c>
      <c r="E63" s="16">
        <v>5</v>
      </c>
      <c r="F63" s="16">
        <v>11</v>
      </c>
      <c r="G63" s="12">
        <f t="shared" ref="G63:G86" si="3">F63/$D63*100</f>
        <v>68.75</v>
      </c>
      <c r="I63" s="40">
        <v>2</v>
      </c>
    </row>
    <row r="64" spans="1:9" ht="39.950000000000003" customHeight="1">
      <c r="A64" s="920"/>
      <c r="B64" s="68" t="s">
        <v>55</v>
      </c>
      <c r="C64" s="52" t="s">
        <v>56</v>
      </c>
      <c r="D64" s="17">
        <f t="shared" si="2"/>
        <v>22</v>
      </c>
      <c r="E64" s="16">
        <v>7</v>
      </c>
      <c r="F64" s="16">
        <v>15</v>
      </c>
      <c r="G64" s="12">
        <f t="shared" si="3"/>
        <v>68.181818181818173</v>
      </c>
      <c r="I64" s="40">
        <v>3</v>
      </c>
    </row>
    <row r="65" spans="1:9" ht="39.950000000000003" customHeight="1">
      <c r="A65" s="920"/>
      <c r="B65" s="69" t="s">
        <v>57</v>
      </c>
      <c r="C65" s="23" t="s">
        <v>58</v>
      </c>
      <c r="D65" s="17">
        <f t="shared" si="2"/>
        <v>284</v>
      </c>
      <c r="E65" s="16">
        <v>130</v>
      </c>
      <c r="F65" s="16">
        <v>154</v>
      </c>
      <c r="G65" s="12">
        <f t="shared" si="3"/>
        <v>54.225352112676063</v>
      </c>
      <c r="I65" s="40">
        <v>4</v>
      </c>
    </row>
    <row r="66" spans="1:9" ht="39.950000000000003" customHeight="1">
      <c r="A66" s="920"/>
      <c r="B66" s="69" t="s">
        <v>59</v>
      </c>
      <c r="C66" s="23" t="s">
        <v>60</v>
      </c>
      <c r="D66" s="17">
        <f t="shared" si="2"/>
        <v>565</v>
      </c>
      <c r="E66" s="16">
        <v>306</v>
      </c>
      <c r="F66" s="16">
        <v>259</v>
      </c>
      <c r="G66" s="12">
        <f t="shared" si="3"/>
        <v>45.840707964601769</v>
      </c>
      <c r="I66" s="40">
        <v>3</v>
      </c>
    </row>
    <row r="67" spans="1:9" ht="39.950000000000003" customHeight="1">
      <c r="A67" s="920"/>
      <c r="B67" s="68" t="s">
        <v>61</v>
      </c>
      <c r="C67" s="52" t="s">
        <v>62</v>
      </c>
      <c r="D67" s="17">
        <f t="shared" si="2"/>
        <v>27</v>
      </c>
      <c r="E67" s="16">
        <v>11</v>
      </c>
      <c r="F67" s="16">
        <v>16</v>
      </c>
      <c r="G67" s="12">
        <f t="shared" si="3"/>
        <v>59.259259259259252</v>
      </c>
      <c r="I67" s="40">
        <v>2</v>
      </c>
    </row>
    <row r="68" spans="1:9" ht="39.950000000000003" customHeight="1">
      <c r="A68" s="920"/>
      <c r="B68" s="49" t="s">
        <v>63</v>
      </c>
      <c r="C68" s="52" t="s">
        <v>64</v>
      </c>
      <c r="D68" s="17">
        <f t="shared" si="2"/>
        <v>27</v>
      </c>
      <c r="E68" s="16">
        <v>9</v>
      </c>
      <c r="F68" s="16">
        <v>18</v>
      </c>
      <c r="G68" s="12">
        <f t="shared" si="3"/>
        <v>66.666666666666657</v>
      </c>
      <c r="I68" s="40">
        <v>2</v>
      </c>
    </row>
    <row r="69" spans="1:9" ht="67.5" customHeight="1">
      <c r="A69" s="920"/>
      <c r="B69" s="49" t="s">
        <v>65</v>
      </c>
      <c r="C69" s="52" t="s">
        <v>66</v>
      </c>
      <c r="D69" s="17">
        <f t="shared" si="2"/>
        <v>21</v>
      </c>
      <c r="E69" s="16">
        <v>6</v>
      </c>
      <c r="F69" s="16">
        <v>15</v>
      </c>
      <c r="G69" s="12">
        <f t="shared" si="3"/>
        <v>71.428571428571431</v>
      </c>
      <c r="I69" s="40">
        <v>3</v>
      </c>
    </row>
    <row r="70" spans="1:9" ht="39.950000000000003" customHeight="1">
      <c r="A70" s="920"/>
      <c r="B70" s="68" t="s">
        <v>67</v>
      </c>
      <c r="C70" s="52" t="s">
        <v>8</v>
      </c>
      <c r="D70" s="17">
        <f t="shared" si="2"/>
        <v>18</v>
      </c>
      <c r="E70" s="16">
        <v>7</v>
      </c>
      <c r="F70" s="16">
        <v>11</v>
      </c>
      <c r="G70" s="12">
        <f t="shared" si="3"/>
        <v>61.111111111111114</v>
      </c>
      <c r="I70" s="40">
        <v>2</v>
      </c>
    </row>
    <row r="71" spans="1:9" ht="39.950000000000003" customHeight="1">
      <c r="A71" s="920"/>
      <c r="B71" s="68" t="s">
        <v>68</v>
      </c>
      <c r="C71" s="52" t="s">
        <v>69</v>
      </c>
      <c r="D71" s="17">
        <f t="shared" si="2"/>
        <v>25</v>
      </c>
      <c r="E71" s="16">
        <v>10</v>
      </c>
      <c r="F71" s="16">
        <v>15</v>
      </c>
      <c r="G71" s="12">
        <f t="shared" si="3"/>
        <v>60</v>
      </c>
      <c r="I71" s="40">
        <v>2</v>
      </c>
    </row>
    <row r="72" spans="1:9" ht="39.950000000000003" customHeight="1">
      <c r="A72" s="920"/>
      <c r="B72" s="68" t="s">
        <v>70</v>
      </c>
      <c r="C72" s="52" t="s">
        <v>71</v>
      </c>
      <c r="D72" s="17">
        <f t="shared" si="2"/>
        <v>25</v>
      </c>
      <c r="E72" s="16">
        <v>10</v>
      </c>
      <c r="F72" s="16">
        <v>15</v>
      </c>
      <c r="G72" s="12">
        <f t="shared" si="3"/>
        <v>60</v>
      </c>
      <c r="I72" s="40">
        <v>1</v>
      </c>
    </row>
    <row r="73" spans="1:9" ht="39.950000000000003" customHeight="1">
      <c r="A73" s="920"/>
      <c r="B73" s="68" t="s">
        <v>72</v>
      </c>
      <c r="C73" s="52" t="s">
        <v>41</v>
      </c>
      <c r="D73" s="17">
        <f t="shared" si="2"/>
        <v>26</v>
      </c>
      <c r="E73" s="16">
        <v>9</v>
      </c>
      <c r="F73" s="16">
        <v>17</v>
      </c>
      <c r="G73" s="12">
        <f t="shared" si="3"/>
        <v>65.384615384615387</v>
      </c>
      <c r="I73" s="40">
        <v>1</v>
      </c>
    </row>
    <row r="74" spans="1:9" ht="39.950000000000003" customHeight="1">
      <c r="A74" s="920"/>
      <c r="B74" s="69" t="s">
        <v>163</v>
      </c>
      <c r="C74" s="23" t="s">
        <v>73</v>
      </c>
      <c r="D74" s="17">
        <f t="shared" si="2"/>
        <v>762</v>
      </c>
      <c r="E74" s="16">
        <v>258</v>
      </c>
      <c r="F74" s="16">
        <v>504</v>
      </c>
      <c r="G74" s="12">
        <f t="shared" si="3"/>
        <v>66.141732283464577</v>
      </c>
      <c r="I74" s="43">
        <v>3</v>
      </c>
    </row>
    <row r="75" spans="1:9" ht="39.950000000000003" customHeight="1">
      <c r="A75" s="920"/>
      <c r="B75" s="69" t="s">
        <v>74</v>
      </c>
      <c r="C75" s="23" t="s">
        <v>75</v>
      </c>
      <c r="D75" s="17">
        <f t="shared" si="2"/>
        <v>85</v>
      </c>
      <c r="E75" s="16">
        <v>28</v>
      </c>
      <c r="F75" s="16">
        <v>57</v>
      </c>
      <c r="G75" s="12">
        <f t="shared" si="3"/>
        <v>67.058823529411754</v>
      </c>
      <c r="I75" s="43">
        <v>3</v>
      </c>
    </row>
    <row r="76" spans="1:9" ht="39.950000000000003" customHeight="1">
      <c r="A76" s="920"/>
      <c r="B76" s="60" t="s">
        <v>76</v>
      </c>
      <c r="C76" s="23" t="s">
        <v>77</v>
      </c>
      <c r="D76" s="17">
        <f t="shared" si="2"/>
        <v>214</v>
      </c>
      <c r="E76" s="16">
        <v>144</v>
      </c>
      <c r="F76" s="16">
        <v>70</v>
      </c>
      <c r="G76" s="12">
        <f t="shared" si="3"/>
        <v>32.710280373831772</v>
      </c>
      <c r="I76" s="40">
        <v>4</v>
      </c>
    </row>
    <row r="77" spans="1:9" ht="39.950000000000003" customHeight="1">
      <c r="A77" s="855"/>
      <c r="B77" s="68" t="s">
        <v>78</v>
      </c>
      <c r="C77" s="52" t="s">
        <v>79</v>
      </c>
      <c r="D77" s="28">
        <f t="shared" si="2"/>
        <v>11</v>
      </c>
      <c r="E77" s="30">
        <v>3</v>
      </c>
      <c r="F77" s="30">
        <v>8</v>
      </c>
      <c r="G77" s="31">
        <f t="shared" si="3"/>
        <v>72.727272727272734</v>
      </c>
      <c r="I77" s="40">
        <v>2</v>
      </c>
    </row>
    <row r="78" spans="1:9" ht="39.950000000000003" customHeight="1">
      <c r="A78" s="919" t="s">
        <v>18</v>
      </c>
      <c r="B78" s="49" t="s">
        <v>80</v>
      </c>
      <c r="C78" s="52" t="s">
        <v>81</v>
      </c>
      <c r="D78" s="83">
        <f t="shared" si="2"/>
        <v>19</v>
      </c>
      <c r="E78" s="84">
        <v>7</v>
      </c>
      <c r="F78" s="84">
        <v>12</v>
      </c>
      <c r="G78" s="85">
        <f t="shared" si="3"/>
        <v>63.157894736842103</v>
      </c>
      <c r="I78" s="40">
        <v>2</v>
      </c>
    </row>
    <row r="79" spans="1:9" ht="39.950000000000003" customHeight="1">
      <c r="A79" s="920"/>
      <c r="B79" s="68" t="s">
        <v>82</v>
      </c>
      <c r="C79" s="23" t="s">
        <v>83</v>
      </c>
      <c r="D79" s="17">
        <f t="shared" si="2"/>
        <v>28</v>
      </c>
      <c r="E79" s="16">
        <v>12</v>
      </c>
      <c r="F79" s="16">
        <v>16</v>
      </c>
      <c r="G79" s="12">
        <f t="shared" si="3"/>
        <v>57.142857142857139</v>
      </c>
      <c r="I79" s="40">
        <v>2</v>
      </c>
    </row>
    <row r="80" spans="1:9" ht="39.950000000000003" customHeight="1">
      <c r="A80" s="920"/>
      <c r="B80" s="68" t="s">
        <v>84</v>
      </c>
      <c r="C80" s="52" t="s">
        <v>85</v>
      </c>
      <c r="D80" s="17">
        <f t="shared" si="2"/>
        <v>17</v>
      </c>
      <c r="E80" s="16">
        <v>6</v>
      </c>
      <c r="F80" s="16">
        <v>11</v>
      </c>
      <c r="G80" s="12">
        <f t="shared" si="3"/>
        <v>64.705882352941174</v>
      </c>
      <c r="I80" s="40">
        <v>2</v>
      </c>
    </row>
    <row r="81" spans="1:9" ht="39.950000000000003" customHeight="1">
      <c r="A81" s="920"/>
      <c r="B81" s="69" t="s">
        <v>86</v>
      </c>
      <c r="C81" s="23" t="s">
        <v>45</v>
      </c>
      <c r="D81" s="17">
        <f>E81+F81</f>
        <v>150</v>
      </c>
      <c r="E81" s="16">
        <v>57</v>
      </c>
      <c r="F81" s="16">
        <v>93</v>
      </c>
      <c r="G81" s="12">
        <f t="shared" si="3"/>
        <v>62</v>
      </c>
      <c r="I81" s="44">
        <v>5</v>
      </c>
    </row>
    <row r="82" spans="1:9" ht="39.950000000000003" customHeight="1">
      <c r="A82" s="920"/>
      <c r="B82" s="82" t="s">
        <v>146</v>
      </c>
      <c r="C82" s="23" t="s">
        <v>150</v>
      </c>
      <c r="D82" s="16">
        <f t="shared" si="2"/>
        <v>68</v>
      </c>
      <c r="E82" s="16">
        <v>39</v>
      </c>
      <c r="F82" s="16">
        <v>29</v>
      </c>
      <c r="G82" s="12">
        <f t="shared" si="3"/>
        <v>42.647058823529413</v>
      </c>
      <c r="I82" s="80">
        <v>4</v>
      </c>
    </row>
    <row r="83" spans="1:9" ht="39.950000000000003" customHeight="1">
      <c r="A83" s="920"/>
      <c r="B83" s="81" t="s">
        <v>147</v>
      </c>
      <c r="C83" s="23" t="s">
        <v>151</v>
      </c>
      <c r="D83" s="16">
        <f t="shared" si="2"/>
        <v>267</v>
      </c>
      <c r="E83" s="16">
        <v>80</v>
      </c>
      <c r="F83" s="16">
        <v>187</v>
      </c>
      <c r="G83" s="12">
        <f t="shared" si="3"/>
        <v>70.037453183520597</v>
      </c>
      <c r="I83" s="80">
        <v>5</v>
      </c>
    </row>
    <row r="84" spans="1:9" ht="39.950000000000003" customHeight="1">
      <c r="A84" s="920"/>
      <c r="B84" s="81" t="s">
        <v>148</v>
      </c>
      <c r="C84" s="23" t="s">
        <v>152</v>
      </c>
      <c r="D84" s="16">
        <f t="shared" si="2"/>
        <v>171</v>
      </c>
      <c r="E84" s="16">
        <v>52</v>
      </c>
      <c r="F84" s="16">
        <v>119</v>
      </c>
      <c r="G84" s="12">
        <f t="shared" si="3"/>
        <v>69.590643274853804</v>
      </c>
      <c r="I84" s="80">
        <v>5</v>
      </c>
    </row>
    <row r="85" spans="1:9" ht="39.950000000000003" customHeight="1">
      <c r="A85" s="920"/>
      <c r="B85" s="81" t="s">
        <v>164</v>
      </c>
      <c r="C85" s="23" t="s">
        <v>153</v>
      </c>
      <c r="D85" s="16">
        <f t="shared" si="2"/>
        <v>107</v>
      </c>
      <c r="E85" s="16">
        <v>58</v>
      </c>
      <c r="F85" s="16">
        <v>49</v>
      </c>
      <c r="G85" s="12">
        <f t="shared" si="3"/>
        <v>45.794392523364486</v>
      </c>
      <c r="I85" s="80">
        <v>4</v>
      </c>
    </row>
    <row r="86" spans="1:9" ht="39.950000000000003" customHeight="1" thickBot="1">
      <c r="A86" s="921"/>
      <c r="B86" s="86" t="s">
        <v>149</v>
      </c>
      <c r="C86" s="37" t="s">
        <v>154</v>
      </c>
      <c r="D86" s="19">
        <f t="shared" si="2"/>
        <v>88</v>
      </c>
      <c r="E86" s="19">
        <v>42</v>
      </c>
      <c r="F86" s="19">
        <v>46</v>
      </c>
      <c r="G86" s="15">
        <f t="shared" si="3"/>
        <v>52.272727272727273</v>
      </c>
      <c r="I86" s="80">
        <v>5</v>
      </c>
    </row>
    <row r="87" spans="1:9" ht="15.75" customHeight="1"/>
    <row r="88" spans="1:9" ht="15.75" customHeight="1"/>
    <row r="89" spans="1:9" ht="15.75" customHeight="1"/>
    <row r="92" spans="1:9" ht="15.75" hidden="1" customHeight="1">
      <c r="A92" s="919" t="s">
        <v>0</v>
      </c>
      <c r="B92" s="47"/>
      <c r="C92" s="23"/>
      <c r="D92" s="3">
        <f t="shared" ref="D92:D104" si="4">E92+F92</f>
        <v>0</v>
      </c>
      <c r="E92" s="3"/>
      <c r="F92" s="3"/>
      <c r="G92" s="7" t="e">
        <f t="shared" ref="G92:G104" si="5">F92/$D92*100</f>
        <v>#DIV/0!</v>
      </c>
      <c r="I92" s="40"/>
    </row>
    <row r="93" spans="1:9" ht="15.75" hidden="1" customHeight="1">
      <c r="A93" s="920"/>
      <c r="B93" s="47"/>
      <c r="C93" s="23"/>
      <c r="D93" s="3">
        <f t="shared" si="4"/>
        <v>0</v>
      </c>
      <c r="E93" s="3"/>
      <c r="F93" s="3"/>
      <c r="G93" s="7" t="e">
        <f t="shared" si="5"/>
        <v>#DIV/0!</v>
      </c>
      <c r="I93" s="40"/>
    </row>
    <row r="94" spans="1:9" ht="15.75" hidden="1" customHeight="1">
      <c r="A94" s="920"/>
      <c r="B94" s="47"/>
      <c r="C94" s="23"/>
      <c r="D94" s="3">
        <f t="shared" si="4"/>
        <v>0</v>
      </c>
      <c r="E94" s="3"/>
      <c r="F94" s="3"/>
      <c r="G94" s="7" t="e">
        <f t="shared" si="5"/>
        <v>#DIV/0!</v>
      </c>
      <c r="I94" s="40"/>
    </row>
    <row r="95" spans="1:9" ht="15.75" hidden="1" customHeight="1">
      <c r="A95" s="855"/>
      <c r="B95" s="47"/>
      <c r="C95" s="23"/>
      <c r="D95" s="3">
        <f t="shared" si="4"/>
        <v>0</v>
      </c>
      <c r="E95" s="3"/>
      <c r="F95" s="3"/>
      <c r="G95" s="7" t="e">
        <f t="shared" si="5"/>
        <v>#DIV/0!</v>
      </c>
      <c r="I95" s="40"/>
    </row>
    <row r="96" spans="1:9" ht="16.5" hidden="1" customHeight="1">
      <c r="A96" s="14" t="s">
        <v>2</v>
      </c>
      <c r="B96" s="47"/>
      <c r="C96" s="23"/>
      <c r="D96" s="3">
        <f t="shared" si="4"/>
        <v>0</v>
      </c>
      <c r="E96" s="3"/>
      <c r="F96" s="3"/>
      <c r="G96" s="7" t="e">
        <f t="shared" si="5"/>
        <v>#DIV/0!</v>
      </c>
      <c r="I96" s="40"/>
    </row>
    <row r="97" spans="1:9" ht="15.75" hidden="1" customHeight="1">
      <c r="A97" s="919" t="s">
        <v>3</v>
      </c>
      <c r="B97" s="47"/>
      <c r="C97" s="23"/>
      <c r="D97" s="3">
        <f t="shared" si="4"/>
        <v>0</v>
      </c>
      <c r="E97" s="3"/>
      <c r="F97" s="3"/>
      <c r="G97" s="7" t="e">
        <f t="shared" si="5"/>
        <v>#DIV/0!</v>
      </c>
      <c r="I97" s="40"/>
    </row>
    <row r="98" spans="1:9" ht="15.75" hidden="1" customHeight="1">
      <c r="A98" s="855"/>
      <c r="B98" s="47"/>
      <c r="C98" s="23"/>
      <c r="D98" s="3">
        <f t="shared" si="4"/>
        <v>0</v>
      </c>
      <c r="E98" s="3"/>
      <c r="F98" s="3"/>
      <c r="G98" s="7" t="e">
        <f t="shared" si="5"/>
        <v>#DIV/0!</v>
      </c>
      <c r="I98" s="40"/>
    </row>
    <row r="99" spans="1:9" ht="16.5" hidden="1" customHeight="1">
      <c r="A99" s="5" t="s">
        <v>4</v>
      </c>
      <c r="B99" s="47"/>
      <c r="C99" s="23"/>
      <c r="D99" s="6">
        <f t="shared" si="4"/>
        <v>0</v>
      </c>
      <c r="E99" s="3"/>
      <c r="F99" s="3"/>
      <c r="G99" s="9" t="e">
        <f t="shared" si="5"/>
        <v>#DIV/0!</v>
      </c>
      <c r="I99" s="40"/>
    </row>
    <row r="100" spans="1:9" ht="15.75" hidden="1" customHeight="1">
      <c r="A100" s="919" t="s">
        <v>5</v>
      </c>
      <c r="B100" s="47"/>
      <c r="C100" s="23"/>
      <c r="D100" s="3">
        <f t="shared" si="4"/>
        <v>0</v>
      </c>
      <c r="E100" s="3"/>
      <c r="F100" s="3"/>
      <c r="G100" s="9" t="e">
        <f t="shared" si="5"/>
        <v>#DIV/0!</v>
      </c>
      <c r="I100" s="40"/>
    </row>
    <row r="101" spans="1:9" ht="15.75" hidden="1" customHeight="1">
      <c r="A101" s="855"/>
      <c r="B101" s="47"/>
      <c r="C101" s="23"/>
      <c r="D101" s="10">
        <f t="shared" si="4"/>
        <v>0</v>
      </c>
      <c r="E101" s="10"/>
      <c r="F101" s="10"/>
      <c r="G101" s="11" t="e">
        <f t="shared" si="5"/>
        <v>#DIV/0!</v>
      </c>
      <c r="I101" s="40"/>
    </row>
    <row r="102" spans="1:9" ht="16.5" hidden="1" customHeight="1">
      <c r="A102" s="14" t="s">
        <v>5</v>
      </c>
      <c r="B102" s="47"/>
      <c r="C102" s="24"/>
      <c r="D102" s="3">
        <f t="shared" si="4"/>
        <v>0</v>
      </c>
      <c r="E102" s="3"/>
      <c r="F102" s="3"/>
      <c r="G102" s="7" t="e">
        <f t="shared" si="5"/>
        <v>#DIV/0!</v>
      </c>
      <c r="I102" s="43"/>
    </row>
    <row r="103" spans="1:9" ht="15.75" hidden="1" customHeight="1">
      <c r="A103" s="919" t="s">
        <v>1</v>
      </c>
      <c r="B103" s="47"/>
      <c r="C103" s="23"/>
      <c r="D103" s="3">
        <f t="shared" si="4"/>
        <v>0</v>
      </c>
      <c r="E103" s="3"/>
      <c r="F103" s="3"/>
      <c r="G103" s="7" t="e">
        <f t="shared" si="5"/>
        <v>#DIV/0!</v>
      </c>
      <c r="I103" s="40"/>
    </row>
    <row r="104" spans="1:9" ht="15.75" hidden="1" customHeight="1">
      <c r="A104" s="855"/>
      <c r="B104" s="47"/>
      <c r="C104" s="23"/>
      <c r="D104" s="3">
        <f t="shared" si="4"/>
        <v>0</v>
      </c>
      <c r="E104" s="3"/>
      <c r="F104" s="3"/>
      <c r="G104" s="7" t="e">
        <f t="shared" si="5"/>
        <v>#DIV/0!</v>
      </c>
      <c r="I104" s="40"/>
    </row>
  </sheetData>
  <mergeCells count="26">
    <mergeCell ref="A2:G2"/>
    <mergeCell ref="A3:G3"/>
    <mergeCell ref="A4:A6"/>
    <mergeCell ref="B4:B6"/>
    <mergeCell ref="C4:C6"/>
    <mergeCell ref="D4:G4"/>
    <mergeCell ref="D5:D6"/>
    <mergeCell ref="E5:E6"/>
    <mergeCell ref="F5:F6"/>
    <mergeCell ref="A63:A77"/>
    <mergeCell ref="A7:C7"/>
    <mergeCell ref="A8:A24"/>
    <mergeCell ref="A25:A32"/>
    <mergeCell ref="A33:A35"/>
    <mergeCell ref="A36:A41"/>
    <mergeCell ref="A44:A45"/>
    <mergeCell ref="A46:A47"/>
    <mergeCell ref="A48:A50"/>
    <mergeCell ref="A51:A55"/>
    <mergeCell ref="A56:A58"/>
    <mergeCell ref="A60:A62"/>
    <mergeCell ref="A78:A86"/>
    <mergeCell ref="A92:A95"/>
    <mergeCell ref="A97:A98"/>
    <mergeCell ref="A100:A101"/>
    <mergeCell ref="A103:A104"/>
  </mergeCells>
  <phoneticPr fontId="6"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EC966-4058-4D68-B38D-0B599989844D}">
  <sheetPr>
    <pageSetUpPr fitToPage="1"/>
  </sheetPr>
  <dimension ref="A1:J318"/>
  <sheetViews>
    <sheetView tabSelected="1" zoomScale="70" zoomScaleNormal="70" workbookViewId="0">
      <selection activeCell="A2" sqref="A2:J2"/>
    </sheetView>
  </sheetViews>
  <sheetFormatPr defaultRowHeight="15.75"/>
  <cols>
    <col min="1" max="1" width="14.75" style="631" customWidth="1"/>
    <col min="2" max="2" width="38.75" style="343" customWidth="1"/>
    <col min="3" max="3" width="16.125" style="945" customWidth="1"/>
    <col min="4" max="4" width="11.75" style="547" customWidth="1"/>
    <col min="5" max="6" width="10.75" style="547" customWidth="1"/>
    <col min="7" max="7" width="11.5" style="547" customWidth="1"/>
    <col min="8" max="10" width="7.375" style="631" customWidth="1"/>
    <col min="11" max="256" width="9" style="556"/>
    <col min="257" max="257" width="14.75" style="556" customWidth="1"/>
    <col min="258" max="258" width="38.75" style="556" customWidth="1"/>
    <col min="259" max="259" width="16.125" style="556" customWidth="1"/>
    <col min="260" max="260" width="11.75" style="556" customWidth="1"/>
    <col min="261" max="262" width="10.75" style="556" customWidth="1"/>
    <col min="263" max="263" width="11.5" style="556" customWidth="1"/>
    <col min="264" max="266" width="7.375" style="556" customWidth="1"/>
    <col min="267" max="512" width="9" style="556"/>
    <col min="513" max="513" width="14.75" style="556" customWidth="1"/>
    <col min="514" max="514" width="38.75" style="556" customWidth="1"/>
    <col min="515" max="515" width="16.125" style="556" customWidth="1"/>
    <col min="516" max="516" width="11.75" style="556" customWidth="1"/>
    <col min="517" max="518" width="10.75" style="556" customWidth="1"/>
    <col min="519" max="519" width="11.5" style="556" customWidth="1"/>
    <col min="520" max="522" width="7.375" style="556" customWidth="1"/>
    <col min="523" max="768" width="9" style="556"/>
    <col min="769" max="769" width="14.75" style="556" customWidth="1"/>
    <col min="770" max="770" width="38.75" style="556" customWidth="1"/>
    <col min="771" max="771" width="16.125" style="556" customWidth="1"/>
    <col min="772" max="772" width="11.75" style="556" customWidth="1"/>
    <col min="773" max="774" width="10.75" style="556" customWidth="1"/>
    <col min="775" max="775" width="11.5" style="556" customWidth="1"/>
    <col min="776" max="778" width="7.375" style="556" customWidth="1"/>
    <col min="779" max="1024" width="9" style="556"/>
    <col min="1025" max="1025" width="14.75" style="556" customWidth="1"/>
    <col min="1026" max="1026" width="38.75" style="556" customWidth="1"/>
    <col min="1027" max="1027" width="16.125" style="556" customWidth="1"/>
    <col min="1028" max="1028" width="11.75" style="556" customWidth="1"/>
    <col min="1029" max="1030" width="10.75" style="556" customWidth="1"/>
    <col min="1031" max="1031" width="11.5" style="556" customWidth="1"/>
    <col min="1032" max="1034" width="7.375" style="556" customWidth="1"/>
    <col min="1035" max="1280" width="9" style="556"/>
    <col min="1281" max="1281" width="14.75" style="556" customWidth="1"/>
    <col min="1282" max="1282" width="38.75" style="556" customWidth="1"/>
    <col min="1283" max="1283" width="16.125" style="556" customWidth="1"/>
    <col min="1284" max="1284" width="11.75" style="556" customWidth="1"/>
    <col min="1285" max="1286" width="10.75" style="556" customWidth="1"/>
    <col min="1287" max="1287" width="11.5" style="556" customWidth="1"/>
    <col min="1288" max="1290" width="7.375" style="556" customWidth="1"/>
    <col min="1291" max="1536" width="9" style="556"/>
    <col min="1537" max="1537" width="14.75" style="556" customWidth="1"/>
    <col min="1538" max="1538" width="38.75" style="556" customWidth="1"/>
    <col min="1539" max="1539" width="16.125" style="556" customWidth="1"/>
    <col min="1540" max="1540" width="11.75" style="556" customWidth="1"/>
    <col min="1541" max="1542" width="10.75" style="556" customWidth="1"/>
    <col min="1543" max="1543" width="11.5" style="556" customWidth="1"/>
    <col min="1544" max="1546" width="7.375" style="556" customWidth="1"/>
    <col min="1547" max="1792" width="9" style="556"/>
    <col min="1793" max="1793" width="14.75" style="556" customWidth="1"/>
    <col min="1794" max="1794" width="38.75" style="556" customWidth="1"/>
    <col min="1795" max="1795" width="16.125" style="556" customWidth="1"/>
    <col min="1796" max="1796" width="11.75" style="556" customWidth="1"/>
    <col min="1797" max="1798" width="10.75" style="556" customWidth="1"/>
    <col min="1799" max="1799" width="11.5" style="556" customWidth="1"/>
    <col min="1800" max="1802" width="7.375" style="556" customWidth="1"/>
    <col min="1803" max="2048" width="9" style="556"/>
    <col min="2049" max="2049" width="14.75" style="556" customWidth="1"/>
    <col min="2050" max="2050" width="38.75" style="556" customWidth="1"/>
    <col min="2051" max="2051" width="16.125" style="556" customWidth="1"/>
    <col min="2052" max="2052" width="11.75" style="556" customWidth="1"/>
    <col min="2053" max="2054" width="10.75" style="556" customWidth="1"/>
    <col min="2055" max="2055" width="11.5" style="556" customWidth="1"/>
    <col min="2056" max="2058" width="7.375" style="556" customWidth="1"/>
    <col min="2059" max="2304" width="9" style="556"/>
    <col min="2305" max="2305" width="14.75" style="556" customWidth="1"/>
    <col min="2306" max="2306" width="38.75" style="556" customWidth="1"/>
    <col min="2307" max="2307" width="16.125" style="556" customWidth="1"/>
    <col min="2308" max="2308" width="11.75" style="556" customWidth="1"/>
    <col min="2309" max="2310" width="10.75" style="556" customWidth="1"/>
    <col min="2311" max="2311" width="11.5" style="556" customWidth="1"/>
    <col min="2312" max="2314" width="7.375" style="556" customWidth="1"/>
    <col min="2315" max="2560" width="9" style="556"/>
    <col min="2561" max="2561" width="14.75" style="556" customWidth="1"/>
    <col min="2562" max="2562" width="38.75" style="556" customWidth="1"/>
    <col min="2563" max="2563" width="16.125" style="556" customWidth="1"/>
    <col min="2564" max="2564" width="11.75" style="556" customWidth="1"/>
    <col min="2565" max="2566" width="10.75" style="556" customWidth="1"/>
    <col min="2567" max="2567" width="11.5" style="556" customWidth="1"/>
    <col min="2568" max="2570" width="7.375" style="556" customWidth="1"/>
    <col min="2571" max="2816" width="9" style="556"/>
    <col min="2817" max="2817" width="14.75" style="556" customWidth="1"/>
    <col min="2818" max="2818" width="38.75" style="556" customWidth="1"/>
    <col min="2819" max="2819" width="16.125" style="556" customWidth="1"/>
    <col min="2820" max="2820" width="11.75" style="556" customWidth="1"/>
    <col min="2821" max="2822" width="10.75" style="556" customWidth="1"/>
    <col min="2823" max="2823" width="11.5" style="556" customWidth="1"/>
    <col min="2824" max="2826" width="7.375" style="556" customWidth="1"/>
    <col min="2827" max="3072" width="9" style="556"/>
    <col min="3073" max="3073" width="14.75" style="556" customWidth="1"/>
    <col min="3074" max="3074" width="38.75" style="556" customWidth="1"/>
    <col min="3075" max="3075" width="16.125" style="556" customWidth="1"/>
    <col min="3076" max="3076" width="11.75" style="556" customWidth="1"/>
    <col min="3077" max="3078" width="10.75" style="556" customWidth="1"/>
    <col min="3079" max="3079" width="11.5" style="556" customWidth="1"/>
    <col min="3080" max="3082" width="7.375" style="556" customWidth="1"/>
    <col min="3083" max="3328" width="9" style="556"/>
    <col min="3329" max="3329" width="14.75" style="556" customWidth="1"/>
    <col min="3330" max="3330" width="38.75" style="556" customWidth="1"/>
    <col min="3331" max="3331" width="16.125" style="556" customWidth="1"/>
    <col min="3332" max="3332" width="11.75" style="556" customWidth="1"/>
    <col min="3333" max="3334" width="10.75" style="556" customWidth="1"/>
    <col min="3335" max="3335" width="11.5" style="556" customWidth="1"/>
    <col min="3336" max="3338" width="7.375" style="556" customWidth="1"/>
    <col min="3339" max="3584" width="9" style="556"/>
    <col min="3585" max="3585" width="14.75" style="556" customWidth="1"/>
    <col min="3586" max="3586" width="38.75" style="556" customWidth="1"/>
    <col min="3587" max="3587" width="16.125" style="556" customWidth="1"/>
    <col min="3588" max="3588" width="11.75" style="556" customWidth="1"/>
    <col min="3589" max="3590" width="10.75" style="556" customWidth="1"/>
    <col min="3591" max="3591" width="11.5" style="556" customWidth="1"/>
    <col min="3592" max="3594" width="7.375" style="556" customWidth="1"/>
    <col min="3595" max="3840" width="9" style="556"/>
    <col min="3841" max="3841" width="14.75" style="556" customWidth="1"/>
    <col min="3842" max="3842" width="38.75" style="556" customWidth="1"/>
    <col min="3843" max="3843" width="16.125" style="556" customWidth="1"/>
    <col min="3844" max="3844" width="11.75" style="556" customWidth="1"/>
    <col min="3845" max="3846" width="10.75" style="556" customWidth="1"/>
    <col min="3847" max="3847" width="11.5" style="556" customWidth="1"/>
    <col min="3848" max="3850" width="7.375" style="556" customWidth="1"/>
    <col min="3851" max="4096" width="9" style="556"/>
    <col min="4097" max="4097" width="14.75" style="556" customWidth="1"/>
    <col min="4098" max="4098" width="38.75" style="556" customWidth="1"/>
    <col min="4099" max="4099" width="16.125" style="556" customWidth="1"/>
    <col min="4100" max="4100" width="11.75" style="556" customWidth="1"/>
    <col min="4101" max="4102" width="10.75" style="556" customWidth="1"/>
    <col min="4103" max="4103" width="11.5" style="556" customWidth="1"/>
    <col min="4104" max="4106" width="7.375" style="556" customWidth="1"/>
    <col min="4107" max="4352" width="9" style="556"/>
    <col min="4353" max="4353" width="14.75" style="556" customWidth="1"/>
    <col min="4354" max="4354" width="38.75" style="556" customWidth="1"/>
    <col min="4355" max="4355" width="16.125" style="556" customWidth="1"/>
    <col min="4356" max="4356" width="11.75" style="556" customWidth="1"/>
    <col min="4357" max="4358" width="10.75" style="556" customWidth="1"/>
    <col min="4359" max="4359" width="11.5" style="556" customWidth="1"/>
    <col min="4360" max="4362" width="7.375" style="556" customWidth="1"/>
    <col min="4363" max="4608" width="9" style="556"/>
    <col min="4609" max="4609" width="14.75" style="556" customWidth="1"/>
    <col min="4610" max="4610" width="38.75" style="556" customWidth="1"/>
    <col min="4611" max="4611" width="16.125" style="556" customWidth="1"/>
    <col min="4612" max="4612" width="11.75" style="556" customWidth="1"/>
    <col min="4613" max="4614" width="10.75" style="556" customWidth="1"/>
    <col min="4615" max="4615" width="11.5" style="556" customWidth="1"/>
    <col min="4616" max="4618" width="7.375" style="556" customWidth="1"/>
    <col min="4619" max="4864" width="9" style="556"/>
    <col min="4865" max="4865" width="14.75" style="556" customWidth="1"/>
    <col min="4866" max="4866" width="38.75" style="556" customWidth="1"/>
    <col min="4867" max="4867" width="16.125" style="556" customWidth="1"/>
    <col min="4868" max="4868" width="11.75" style="556" customWidth="1"/>
    <col min="4869" max="4870" width="10.75" style="556" customWidth="1"/>
    <col min="4871" max="4871" width="11.5" style="556" customWidth="1"/>
    <col min="4872" max="4874" width="7.375" style="556" customWidth="1"/>
    <col min="4875" max="5120" width="9" style="556"/>
    <col min="5121" max="5121" width="14.75" style="556" customWidth="1"/>
    <col min="5122" max="5122" width="38.75" style="556" customWidth="1"/>
    <col min="5123" max="5123" width="16.125" style="556" customWidth="1"/>
    <col min="5124" max="5124" width="11.75" style="556" customWidth="1"/>
    <col min="5125" max="5126" width="10.75" style="556" customWidth="1"/>
    <col min="5127" max="5127" width="11.5" style="556" customWidth="1"/>
    <col min="5128" max="5130" width="7.375" style="556" customWidth="1"/>
    <col min="5131" max="5376" width="9" style="556"/>
    <col min="5377" max="5377" width="14.75" style="556" customWidth="1"/>
    <col min="5378" max="5378" width="38.75" style="556" customWidth="1"/>
    <col min="5379" max="5379" width="16.125" style="556" customWidth="1"/>
    <col min="5380" max="5380" width="11.75" style="556" customWidth="1"/>
    <col min="5381" max="5382" width="10.75" style="556" customWidth="1"/>
    <col min="5383" max="5383" width="11.5" style="556" customWidth="1"/>
    <col min="5384" max="5386" width="7.375" style="556" customWidth="1"/>
    <col min="5387" max="5632" width="9" style="556"/>
    <col min="5633" max="5633" width="14.75" style="556" customWidth="1"/>
    <col min="5634" max="5634" width="38.75" style="556" customWidth="1"/>
    <col min="5635" max="5635" width="16.125" style="556" customWidth="1"/>
    <col min="5636" max="5636" width="11.75" style="556" customWidth="1"/>
    <col min="5637" max="5638" width="10.75" style="556" customWidth="1"/>
    <col min="5639" max="5639" width="11.5" style="556" customWidth="1"/>
    <col min="5640" max="5642" width="7.375" style="556" customWidth="1"/>
    <col min="5643" max="5888" width="9" style="556"/>
    <col min="5889" max="5889" width="14.75" style="556" customWidth="1"/>
    <col min="5890" max="5890" width="38.75" style="556" customWidth="1"/>
    <col min="5891" max="5891" width="16.125" style="556" customWidth="1"/>
    <col min="5892" max="5892" width="11.75" style="556" customWidth="1"/>
    <col min="5893" max="5894" width="10.75" style="556" customWidth="1"/>
    <col min="5895" max="5895" width="11.5" style="556" customWidth="1"/>
    <col min="5896" max="5898" width="7.375" style="556" customWidth="1"/>
    <col min="5899" max="6144" width="9" style="556"/>
    <col min="6145" max="6145" width="14.75" style="556" customWidth="1"/>
    <col min="6146" max="6146" width="38.75" style="556" customWidth="1"/>
    <col min="6147" max="6147" width="16.125" style="556" customWidth="1"/>
    <col min="6148" max="6148" width="11.75" style="556" customWidth="1"/>
    <col min="6149" max="6150" width="10.75" style="556" customWidth="1"/>
    <col min="6151" max="6151" width="11.5" style="556" customWidth="1"/>
    <col min="6152" max="6154" width="7.375" style="556" customWidth="1"/>
    <col min="6155" max="6400" width="9" style="556"/>
    <col min="6401" max="6401" width="14.75" style="556" customWidth="1"/>
    <col min="6402" max="6402" width="38.75" style="556" customWidth="1"/>
    <col min="6403" max="6403" width="16.125" style="556" customWidth="1"/>
    <col min="6404" max="6404" width="11.75" style="556" customWidth="1"/>
    <col min="6405" max="6406" width="10.75" style="556" customWidth="1"/>
    <col min="6407" max="6407" width="11.5" style="556" customWidth="1"/>
    <col min="6408" max="6410" width="7.375" style="556" customWidth="1"/>
    <col min="6411" max="6656" width="9" style="556"/>
    <col min="6657" max="6657" width="14.75" style="556" customWidth="1"/>
    <col min="6658" max="6658" width="38.75" style="556" customWidth="1"/>
    <col min="6659" max="6659" width="16.125" style="556" customWidth="1"/>
    <col min="6660" max="6660" width="11.75" style="556" customWidth="1"/>
    <col min="6661" max="6662" width="10.75" style="556" customWidth="1"/>
    <col min="6663" max="6663" width="11.5" style="556" customWidth="1"/>
    <col min="6664" max="6666" width="7.375" style="556" customWidth="1"/>
    <col min="6667" max="6912" width="9" style="556"/>
    <col min="6913" max="6913" width="14.75" style="556" customWidth="1"/>
    <col min="6914" max="6914" width="38.75" style="556" customWidth="1"/>
    <col min="6915" max="6915" width="16.125" style="556" customWidth="1"/>
    <col min="6916" max="6916" width="11.75" style="556" customWidth="1"/>
    <col min="6917" max="6918" width="10.75" style="556" customWidth="1"/>
    <col min="6919" max="6919" width="11.5" style="556" customWidth="1"/>
    <col min="6920" max="6922" width="7.375" style="556" customWidth="1"/>
    <col min="6923" max="7168" width="9" style="556"/>
    <col min="7169" max="7169" width="14.75" style="556" customWidth="1"/>
    <col min="7170" max="7170" width="38.75" style="556" customWidth="1"/>
    <col min="7171" max="7171" width="16.125" style="556" customWidth="1"/>
    <col min="7172" max="7172" width="11.75" style="556" customWidth="1"/>
    <col min="7173" max="7174" width="10.75" style="556" customWidth="1"/>
    <col min="7175" max="7175" width="11.5" style="556" customWidth="1"/>
    <col min="7176" max="7178" width="7.375" style="556" customWidth="1"/>
    <col min="7179" max="7424" width="9" style="556"/>
    <col min="7425" max="7425" width="14.75" style="556" customWidth="1"/>
    <col min="7426" max="7426" width="38.75" style="556" customWidth="1"/>
    <col min="7427" max="7427" width="16.125" style="556" customWidth="1"/>
    <col min="7428" max="7428" width="11.75" style="556" customWidth="1"/>
    <col min="7429" max="7430" width="10.75" style="556" customWidth="1"/>
    <col min="7431" max="7431" width="11.5" style="556" customWidth="1"/>
    <col min="7432" max="7434" width="7.375" style="556" customWidth="1"/>
    <col min="7435" max="7680" width="9" style="556"/>
    <col min="7681" max="7681" width="14.75" style="556" customWidth="1"/>
    <col min="7682" max="7682" width="38.75" style="556" customWidth="1"/>
    <col min="7683" max="7683" width="16.125" style="556" customWidth="1"/>
    <col min="7684" max="7684" width="11.75" style="556" customWidth="1"/>
    <col min="7685" max="7686" width="10.75" style="556" customWidth="1"/>
    <col min="7687" max="7687" width="11.5" style="556" customWidth="1"/>
    <col min="7688" max="7690" width="7.375" style="556" customWidth="1"/>
    <col min="7691" max="7936" width="9" style="556"/>
    <col min="7937" max="7937" width="14.75" style="556" customWidth="1"/>
    <col min="7938" max="7938" width="38.75" style="556" customWidth="1"/>
    <col min="7939" max="7939" width="16.125" style="556" customWidth="1"/>
    <col min="7940" max="7940" width="11.75" style="556" customWidth="1"/>
    <col min="7941" max="7942" width="10.75" style="556" customWidth="1"/>
    <col min="7943" max="7943" width="11.5" style="556" customWidth="1"/>
    <col min="7944" max="7946" width="7.375" style="556" customWidth="1"/>
    <col min="7947" max="8192" width="9" style="556"/>
    <col min="8193" max="8193" width="14.75" style="556" customWidth="1"/>
    <col min="8194" max="8194" width="38.75" style="556" customWidth="1"/>
    <col min="8195" max="8195" width="16.125" style="556" customWidth="1"/>
    <col min="8196" max="8196" width="11.75" style="556" customWidth="1"/>
    <col min="8197" max="8198" width="10.75" style="556" customWidth="1"/>
    <col min="8199" max="8199" width="11.5" style="556" customWidth="1"/>
    <col min="8200" max="8202" width="7.375" style="556" customWidth="1"/>
    <col min="8203" max="8448" width="9" style="556"/>
    <col min="8449" max="8449" width="14.75" style="556" customWidth="1"/>
    <col min="8450" max="8450" width="38.75" style="556" customWidth="1"/>
    <col min="8451" max="8451" width="16.125" style="556" customWidth="1"/>
    <col min="8452" max="8452" width="11.75" style="556" customWidth="1"/>
    <col min="8453" max="8454" width="10.75" style="556" customWidth="1"/>
    <col min="8455" max="8455" width="11.5" style="556" customWidth="1"/>
    <col min="8456" max="8458" width="7.375" style="556" customWidth="1"/>
    <col min="8459" max="8704" width="9" style="556"/>
    <col min="8705" max="8705" width="14.75" style="556" customWidth="1"/>
    <col min="8706" max="8706" width="38.75" style="556" customWidth="1"/>
    <col min="8707" max="8707" width="16.125" style="556" customWidth="1"/>
    <col min="8708" max="8708" width="11.75" style="556" customWidth="1"/>
    <col min="8709" max="8710" width="10.75" style="556" customWidth="1"/>
    <col min="8711" max="8711" width="11.5" style="556" customWidth="1"/>
    <col min="8712" max="8714" width="7.375" style="556" customWidth="1"/>
    <col min="8715" max="8960" width="9" style="556"/>
    <col min="8961" max="8961" width="14.75" style="556" customWidth="1"/>
    <col min="8962" max="8962" width="38.75" style="556" customWidth="1"/>
    <col min="8963" max="8963" width="16.125" style="556" customWidth="1"/>
    <col min="8964" max="8964" width="11.75" style="556" customWidth="1"/>
    <col min="8965" max="8966" width="10.75" style="556" customWidth="1"/>
    <col min="8967" max="8967" width="11.5" style="556" customWidth="1"/>
    <col min="8968" max="8970" width="7.375" style="556" customWidth="1"/>
    <col min="8971" max="9216" width="9" style="556"/>
    <col min="9217" max="9217" width="14.75" style="556" customWidth="1"/>
    <col min="9218" max="9218" width="38.75" style="556" customWidth="1"/>
    <col min="9219" max="9219" width="16.125" style="556" customWidth="1"/>
    <col min="9220" max="9220" width="11.75" style="556" customWidth="1"/>
    <col min="9221" max="9222" width="10.75" style="556" customWidth="1"/>
    <col min="9223" max="9223" width="11.5" style="556" customWidth="1"/>
    <col min="9224" max="9226" width="7.375" style="556" customWidth="1"/>
    <col min="9227" max="9472" width="9" style="556"/>
    <col min="9473" max="9473" width="14.75" style="556" customWidth="1"/>
    <col min="9474" max="9474" width="38.75" style="556" customWidth="1"/>
    <col min="9475" max="9475" width="16.125" style="556" customWidth="1"/>
    <col min="9476" max="9476" width="11.75" style="556" customWidth="1"/>
    <col min="9477" max="9478" width="10.75" style="556" customWidth="1"/>
    <col min="9479" max="9479" width="11.5" style="556" customWidth="1"/>
    <col min="9480" max="9482" width="7.375" style="556" customWidth="1"/>
    <col min="9483" max="9728" width="9" style="556"/>
    <col min="9729" max="9729" width="14.75" style="556" customWidth="1"/>
    <col min="9730" max="9730" width="38.75" style="556" customWidth="1"/>
    <col min="9731" max="9731" width="16.125" style="556" customWidth="1"/>
    <col min="9732" max="9732" width="11.75" style="556" customWidth="1"/>
    <col min="9733" max="9734" width="10.75" style="556" customWidth="1"/>
    <col min="9735" max="9735" width="11.5" style="556" customWidth="1"/>
    <col min="9736" max="9738" width="7.375" style="556" customWidth="1"/>
    <col min="9739" max="9984" width="9" style="556"/>
    <col min="9985" max="9985" width="14.75" style="556" customWidth="1"/>
    <col min="9986" max="9986" width="38.75" style="556" customWidth="1"/>
    <col min="9987" max="9987" width="16.125" style="556" customWidth="1"/>
    <col min="9988" max="9988" width="11.75" style="556" customWidth="1"/>
    <col min="9989" max="9990" width="10.75" style="556" customWidth="1"/>
    <col min="9991" max="9991" width="11.5" style="556" customWidth="1"/>
    <col min="9992" max="9994" width="7.375" style="556" customWidth="1"/>
    <col min="9995" max="10240" width="9" style="556"/>
    <col min="10241" max="10241" width="14.75" style="556" customWidth="1"/>
    <col min="10242" max="10242" width="38.75" style="556" customWidth="1"/>
    <col min="10243" max="10243" width="16.125" style="556" customWidth="1"/>
    <col min="10244" max="10244" width="11.75" style="556" customWidth="1"/>
    <col min="10245" max="10246" width="10.75" style="556" customWidth="1"/>
    <col min="10247" max="10247" width="11.5" style="556" customWidth="1"/>
    <col min="10248" max="10250" width="7.375" style="556" customWidth="1"/>
    <col min="10251" max="10496" width="9" style="556"/>
    <col min="10497" max="10497" width="14.75" style="556" customWidth="1"/>
    <col min="10498" max="10498" width="38.75" style="556" customWidth="1"/>
    <col min="10499" max="10499" width="16.125" style="556" customWidth="1"/>
    <col min="10500" max="10500" width="11.75" style="556" customWidth="1"/>
    <col min="10501" max="10502" width="10.75" style="556" customWidth="1"/>
    <col min="10503" max="10503" width="11.5" style="556" customWidth="1"/>
    <col min="10504" max="10506" width="7.375" style="556" customWidth="1"/>
    <col min="10507" max="10752" width="9" style="556"/>
    <col min="10753" max="10753" width="14.75" style="556" customWidth="1"/>
    <col min="10754" max="10754" width="38.75" style="556" customWidth="1"/>
    <col min="10755" max="10755" width="16.125" style="556" customWidth="1"/>
    <col min="10756" max="10756" width="11.75" style="556" customWidth="1"/>
    <col min="10757" max="10758" width="10.75" style="556" customWidth="1"/>
    <col min="10759" max="10759" width="11.5" style="556" customWidth="1"/>
    <col min="10760" max="10762" width="7.375" style="556" customWidth="1"/>
    <col min="10763" max="11008" width="9" style="556"/>
    <col min="11009" max="11009" width="14.75" style="556" customWidth="1"/>
    <col min="11010" max="11010" width="38.75" style="556" customWidth="1"/>
    <col min="11011" max="11011" width="16.125" style="556" customWidth="1"/>
    <col min="11012" max="11012" width="11.75" style="556" customWidth="1"/>
    <col min="11013" max="11014" width="10.75" style="556" customWidth="1"/>
    <col min="11015" max="11015" width="11.5" style="556" customWidth="1"/>
    <col min="11016" max="11018" width="7.375" style="556" customWidth="1"/>
    <col min="11019" max="11264" width="9" style="556"/>
    <col min="11265" max="11265" width="14.75" style="556" customWidth="1"/>
    <col min="11266" max="11266" width="38.75" style="556" customWidth="1"/>
    <col min="11267" max="11267" width="16.125" style="556" customWidth="1"/>
    <col min="11268" max="11268" width="11.75" style="556" customWidth="1"/>
    <col min="11269" max="11270" width="10.75" style="556" customWidth="1"/>
    <col min="11271" max="11271" width="11.5" style="556" customWidth="1"/>
    <col min="11272" max="11274" width="7.375" style="556" customWidth="1"/>
    <col min="11275" max="11520" width="9" style="556"/>
    <col min="11521" max="11521" width="14.75" style="556" customWidth="1"/>
    <col min="11522" max="11522" width="38.75" style="556" customWidth="1"/>
    <col min="11523" max="11523" width="16.125" style="556" customWidth="1"/>
    <col min="11524" max="11524" width="11.75" style="556" customWidth="1"/>
    <col min="11525" max="11526" width="10.75" style="556" customWidth="1"/>
    <col min="11527" max="11527" width="11.5" style="556" customWidth="1"/>
    <col min="11528" max="11530" width="7.375" style="556" customWidth="1"/>
    <col min="11531" max="11776" width="9" style="556"/>
    <col min="11777" max="11777" width="14.75" style="556" customWidth="1"/>
    <col min="11778" max="11778" width="38.75" style="556" customWidth="1"/>
    <col min="11779" max="11779" width="16.125" style="556" customWidth="1"/>
    <col min="11780" max="11780" width="11.75" style="556" customWidth="1"/>
    <col min="11781" max="11782" width="10.75" style="556" customWidth="1"/>
    <col min="11783" max="11783" width="11.5" style="556" customWidth="1"/>
    <col min="11784" max="11786" width="7.375" style="556" customWidth="1"/>
    <col min="11787" max="12032" width="9" style="556"/>
    <col min="12033" max="12033" width="14.75" style="556" customWidth="1"/>
    <col min="12034" max="12034" width="38.75" style="556" customWidth="1"/>
    <col min="12035" max="12035" width="16.125" style="556" customWidth="1"/>
    <col min="12036" max="12036" width="11.75" style="556" customWidth="1"/>
    <col min="12037" max="12038" width="10.75" style="556" customWidth="1"/>
    <col min="12039" max="12039" width="11.5" style="556" customWidth="1"/>
    <col min="12040" max="12042" width="7.375" style="556" customWidth="1"/>
    <col min="12043" max="12288" width="9" style="556"/>
    <col min="12289" max="12289" width="14.75" style="556" customWidth="1"/>
    <col min="12290" max="12290" width="38.75" style="556" customWidth="1"/>
    <col min="12291" max="12291" width="16.125" style="556" customWidth="1"/>
    <col min="12292" max="12292" width="11.75" style="556" customWidth="1"/>
    <col min="12293" max="12294" width="10.75" style="556" customWidth="1"/>
    <col min="12295" max="12295" width="11.5" style="556" customWidth="1"/>
    <col min="12296" max="12298" width="7.375" style="556" customWidth="1"/>
    <col min="12299" max="12544" width="9" style="556"/>
    <col min="12545" max="12545" width="14.75" style="556" customWidth="1"/>
    <col min="12546" max="12546" width="38.75" style="556" customWidth="1"/>
    <col min="12547" max="12547" width="16.125" style="556" customWidth="1"/>
    <col min="12548" max="12548" width="11.75" style="556" customWidth="1"/>
    <col min="12549" max="12550" width="10.75" style="556" customWidth="1"/>
    <col min="12551" max="12551" width="11.5" style="556" customWidth="1"/>
    <col min="12552" max="12554" width="7.375" style="556" customWidth="1"/>
    <col min="12555" max="12800" width="9" style="556"/>
    <col min="12801" max="12801" width="14.75" style="556" customWidth="1"/>
    <col min="12802" max="12802" width="38.75" style="556" customWidth="1"/>
    <col min="12803" max="12803" width="16.125" style="556" customWidth="1"/>
    <col min="12804" max="12804" width="11.75" style="556" customWidth="1"/>
    <col min="12805" max="12806" width="10.75" style="556" customWidth="1"/>
    <col min="12807" max="12807" width="11.5" style="556" customWidth="1"/>
    <col min="12808" max="12810" width="7.375" style="556" customWidth="1"/>
    <col min="12811" max="13056" width="9" style="556"/>
    <col min="13057" max="13057" width="14.75" style="556" customWidth="1"/>
    <col min="13058" max="13058" width="38.75" style="556" customWidth="1"/>
    <col min="13059" max="13059" width="16.125" style="556" customWidth="1"/>
    <col min="13060" max="13060" width="11.75" style="556" customWidth="1"/>
    <col min="13061" max="13062" width="10.75" style="556" customWidth="1"/>
    <col min="13063" max="13063" width="11.5" style="556" customWidth="1"/>
    <col min="13064" max="13066" width="7.375" style="556" customWidth="1"/>
    <col min="13067" max="13312" width="9" style="556"/>
    <col min="13313" max="13313" width="14.75" style="556" customWidth="1"/>
    <col min="13314" max="13314" width="38.75" style="556" customWidth="1"/>
    <col min="13315" max="13315" width="16.125" style="556" customWidth="1"/>
    <col min="13316" max="13316" width="11.75" style="556" customWidth="1"/>
    <col min="13317" max="13318" width="10.75" style="556" customWidth="1"/>
    <col min="13319" max="13319" width="11.5" style="556" customWidth="1"/>
    <col min="13320" max="13322" width="7.375" style="556" customWidth="1"/>
    <col min="13323" max="13568" width="9" style="556"/>
    <col min="13569" max="13569" width="14.75" style="556" customWidth="1"/>
    <col min="13570" max="13570" width="38.75" style="556" customWidth="1"/>
    <col min="13571" max="13571" width="16.125" style="556" customWidth="1"/>
    <col min="13572" max="13572" width="11.75" style="556" customWidth="1"/>
    <col min="13573" max="13574" width="10.75" style="556" customWidth="1"/>
    <col min="13575" max="13575" width="11.5" style="556" customWidth="1"/>
    <col min="13576" max="13578" width="7.375" style="556" customWidth="1"/>
    <col min="13579" max="13824" width="9" style="556"/>
    <col min="13825" max="13825" width="14.75" style="556" customWidth="1"/>
    <col min="13826" max="13826" width="38.75" style="556" customWidth="1"/>
    <col min="13827" max="13827" width="16.125" style="556" customWidth="1"/>
    <col min="13828" max="13828" width="11.75" style="556" customWidth="1"/>
    <col min="13829" max="13830" width="10.75" style="556" customWidth="1"/>
    <col min="13831" max="13831" width="11.5" style="556" customWidth="1"/>
    <col min="13832" max="13834" width="7.375" style="556" customWidth="1"/>
    <col min="13835" max="14080" width="9" style="556"/>
    <col min="14081" max="14081" width="14.75" style="556" customWidth="1"/>
    <col min="14082" max="14082" width="38.75" style="556" customWidth="1"/>
    <col min="14083" max="14083" width="16.125" style="556" customWidth="1"/>
    <col min="14084" max="14084" width="11.75" style="556" customWidth="1"/>
    <col min="14085" max="14086" width="10.75" style="556" customWidth="1"/>
    <col min="14087" max="14087" width="11.5" style="556" customWidth="1"/>
    <col min="14088" max="14090" width="7.375" style="556" customWidth="1"/>
    <col min="14091" max="14336" width="9" style="556"/>
    <col min="14337" max="14337" width="14.75" style="556" customWidth="1"/>
    <col min="14338" max="14338" width="38.75" style="556" customWidth="1"/>
    <col min="14339" max="14339" width="16.125" style="556" customWidth="1"/>
    <col min="14340" max="14340" width="11.75" style="556" customWidth="1"/>
    <col min="14341" max="14342" width="10.75" style="556" customWidth="1"/>
    <col min="14343" max="14343" width="11.5" style="556" customWidth="1"/>
    <col min="14344" max="14346" width="7.375" style="556" customWidth="1"/>
    <col min="14347" max="14592" width="9" style="556"/>
    <col min="14593" max="14593" width="14.75" style="556" customWidth="1"/>
    <col min="14594" max="14594" width="38.75" style="556" customWidth="1"/>
    <col min="14595" max="14595" width="16.125" style="556" customWidth="1"/>
    <col min="14596" max="14596" width="11.75" style="556" customWidth="1"/>
    <col min="14597" max="14598" width="10.75" style="556" customWidth="1"/>
    <col min="14599" max="14599" width="11.5" style="556" customWidth="1"/>
    <col min="14600" max="14602" width="7.375" style="556" customWidth="1"/>
    <col min="14603" max="14848" width="9" style="556"/>
    <col min="14849" max="14849" width="14.75" style="556" customWidth="1"/>
    <col min="14850" max="14850" width="38.75" style="556" customWidth="1"/>
    <col min="14851" max="14851" width="16.125" style="556" customWidth="1"/>
    <col min="14852" max="14852" width="11.75" style="556" customWidth="1"/>
    <col min="14853" max="14854" width="10.75" style="556" customWidth="1"/>
    <col min="14855" max="14855" width="11.5" style="556" customWidth="1"/>
    <col min="14856" max="14858" width="7.375" style="556" customWidth="1"/>
    <col min="14859" max="15104" width="9" style="556"/>
    <col min="15105" max="15105" width="14.75" style="556" customWidth="1"/>
    <col min="15106" max="15106" width="38.75" style="556" customWidth="1"/>
    <col min="15107" max="15107" width="16.125" style="556" customWidth="1"/>
    <col min="15108" max="15108" width="11.75" style="556" customWidth="1"/>
    <col min="15109" max="15110" width="10.75" style="556" customWidth="1"/>
    <col min="15111" max="15111" width="11.5" style="556" customWidth="1"/>
    <col min="15112" max="15114" width="7.375" style="556" customWidth="1"/>
    <col min="15115" max="15360" width="9" style="556"/>
    <col min="15361" max="15361" width="14.75" style="556" customWidth="1"/>
    <col min="15362" max="15362" width="38.75" style="556" customWidth="1"/>
    <col min="15363" max="15363" width="16.125" style="556" customWidth="1"/>
    <col min="15364" max="15364" width="11.75" style="556" customWidth="1"/>
    <col min="15365" max="15366" width="10.75" style="556" customWidth="1"/>
    <col min="15367" max="15367" width="11.5" style="556" customWidth="1"/>
    <col min="15368" max="15370" width="7.375" style="556" customWidth="1"/>
    <col min="15371" max="15616" width="9" style="556"/>
    <col min="15617" max="15617" width="14.75" style="556" customWidth="1"/>
    <col min="15618" max="15618" width="38.75" style="556" customWidth="1"/>
    <col min="15619" max="15619" width="16.125" style="556" customWidth="1"/>
    <col min="15620" max="15620" width="11.75" style="556" customWidth="1"/>
    <col min="15621" max="15622" width="10.75" style="556" customWidth="1"/>
    <col min="15623" max="15623" width="11.5" style="556" customWidth="1"/>
    <col min="15624" max="15626" width="7.375" style="556" customWidth="1"/>
    <col min="15627" max="15872" width="9" style="556"/>
    <col min="15873" max="15873" width="14.75" style="556" customWidth="1"/>
    <col min="15874" max="15874" width="38.75" style="556" customWidth="1"/>
    <col min="15875" max="15875" width="16.125" style="556" customWidth="1"/>
    <col min="15876" max="15876" width="11.75" style="556" customWidth="1"/>
    <col min="15877" max="15878" width="10.75" style="556" customWidth="1"/>
    <col min="15879" max="15879" width="11.5" style="556" customWidth="1"/>
    <col min="15880" max="15882" width="7.375" style="556" customWidth="1"/>
    <col min="15883" max="16128" width="9" style="556"/>
    <col min="16129" max="16129" width="14.75" style="556" customWidth="1"/>
    <col min="16130" max="16130" width="38.75" style="556" customWidth="1"/>
    <col min="16131" max="16131" width="16.125" style="556" customWidth="1"/>
    <col min="16132" max="16132" width="11.75" style="556" customWidth="1"/>
    <col min="16133" max="16134" width="10.75" style="556" customWidth="1"/>
    <col min="16135" max="16135" width="11.5" style="556" customWidth="1"/>
    <col min="16136" max="16138" width="7.375" style="556" customWidth="1"/>
    <col min="16139" max="16384" width="9" style="556"/>
  </cols>
  <sheetData>
    <row r="1" spans="1:10" ht="30" customHeight="1">
      <c r="A1" s="343"/>
      <c r="H1" s="343"/>
      <c r="J1" s="632" t="s">
        <v>4657</v>
      </c>
    </row>
    <row r="2" spans="1:10" ht="90" customHeight="1">
      <c r="A2" s="946" t="s">
        <v>5170</v>
      </c>
      <c r="B2" s="746"/>
      <c r="C2" s="746"/>
      <c r="D2" s="746"/>
      <c r="E2" s="746"/>
      <c r="F2" s="746"/>
      <c r="G2" s="746"/>
      <c r="H2" s="746"/>
      <c r="I2" s="746"/>
      <c r="J2" s="746"/>
    </row>
    <row r="3" spans="1:10" ht="42" customHeight="1" thickBot="1">
      <c r="A3" s="747" t="s">
        <v>5171</v>
      </c>
      <c r="B3" s="747"/>
      <c r="C3" s="747"/>
      <c r="D3" s="747"/>
      <c r="E3" s="747"/>
      <c r="F3" s="747"/>
      <c r="G3" s="747"/>
      <c r="H3" s="747"/>
      <c r="I3" s="747"/>
      <c r="J3" s="747"/>
    </row>
    <row r="4" spans="1:10" ht="42" customHeight="1">
      <c r="A4" s="947" t="s">
        <v>701</v>
      </c>
      <c r="B4" s="948" t="s">
        <v>197</v>
      </c>
      <c r="C4" s="949" t="s">
        <v>198</v>
      </c>
      <c r="D4" s="756" t="s">
        <v>2906</v>
      </c>
      <c r="E4" s="757"/>
      <c r="F4" s="757"/>
      <c r="G4" s="757"/>
      <c r="H4" s="758" t="s">
        <v>4659</v>
      </c>
      <c r="I4" s="759"/>
      <c r="J4" s="759"/>
    </row>
    <row r="5" spans="1:10" ht="42" customHeight="1">
      <c r="A5" s="950"/>
      <c r="B5" s="736"/>
      <c r="C5" s="951"/>
      <c r="D5" s="760" t="s">
        <v>2908</v>
      </c>
      <c r="E5" s="760" t="s">
        <v>2909</v>
      </c>
      <c r="F5" s="760" t="s">
        <v>2910</v>
      </c>
      <c r="G5" s="551"/>
      <c r="H5" s="735" t="s">
        <v>4660</v>
      </c>
      <c r="I5" s="735" t="s">
        <v>4661</v>
      </c>
      <c r="J5" s="737" t="s">
        <v>4662</v>
      </c>
    </row>
    <row r="6" spans="1:10" ht="42" customHeight="1">
      <c r="A6" s="952"/>
      <c r="B6" s="953"/>
      <c r="C6" s="954"/>
      <c r="D6" s="761"/>
      <c r="E6" s="761"/>
      <c r="F6" s="761"/>
      <c r="G6" s="552" t="s">
        <v>2913</v>
      </c>
      <c r="H6" s="736"/>
      <c r="I6" s="736"/>
      <c r="J6" s="738"/>
    </row>
    <row r="7" spans="1:10" ht="39.950000000000003" customHeight="1">
      <c r="A7" s="955" t="s">
        <v>5172</v>
      </c>
      <c r="B7" s="955"/>
      <c r="C7" s="956"/>
      <c r="D7" s="553">
        <f>SUM(D8:D314)</f>
        <v>35789</v>
      </c>
      <c r="E7" s="554">
        <f>SUM(E8:E314)</f>
        <v>17211.55</v>
      </c>
      <c r="F7" s="554">
        <f>SUM(F8:F314)</f>
        <v>18577.45</v>
      </c>
      <c r="G7" s="555">
        <f t="shared" ref="G7:G70" si="0">F7/$D7*100</f>
        <v>51.908267903545777</v>
      </c>
      <c r="H7" s="741" t="s">
        <v>2915</v>
      </c>
      <c r="I7" s="742"/>
      <c r="J7" s="742"/>
    </row>
    <row r="8" spans="1:10" ht="50.25" customHeight="1">
      <c r="A8" s="957" t="s">
        <v>5173</v>
      </c>
      <c r="B8" s="958" t="s">
        <v>5174</v>
      </c>
      <c r="C8" s="959" t="s">
        <v>5175</v>
      </c>
      <c r="D8" s="960">
        <f>E8+F8</f>
        <v>323</v>
      </c>
      <c r="E8" s="960">
        <v>77</v>
      </c>
      <c r="F8" s="960">
        <v>246</v>
      </c>
      <c r="G8" s="961">
        <f t="shared" si="0"/>
        <v>76.160990712074309</v>
      </c>
      <c r="H8" s="962">
        <v>4</v>
      </c>
      <c r="I8" s="963">
        <v>1</v>
      </c>
      <c r="J8" s="963">
        <v>3</v>
      </c>
    </row>
    <row r="9" spans="1:10" ht="40.15" customHeight="1">
      <c r="A9" s="957"/>
      <c r="B9" s="958" t="s">
        <v>5176</v>
      </c>
      <c r="C9" s="959" t="s">
        <v>4276</v>
      </c>
      <c r="D9" s="964">
        <f>E9+F9</f>
        <v>157</v>
      </c>
      <c r="E9" s="964">
        <v>52</v>
      </c>
      <c r="F9" s="964">
        <v>105</v>
      </c>
      <c r="G9" s="965">
        <f t="shared" si="0"/>
        <v>66.878980891719735</v>
      </c>
      <c r="H9" s="966">
        <v>4</v>
      </c>
      <c r="I9" s="967">
        <v>1</v>
      </c>
      <c r="J9" s="967">
        <v>3</v>
      </c>
    </row>
    <row r="10" spans="1:10" ht="40.15" customHeight="1">
      <c r="A10" s="957"/>
      <c r="B10" s="958" t="s">
        <v>5177</v>
      </c>
      <c r="C10" s="959" t="s">
        <v>291</v>
      </c>
      <c r="D10" s="964">
        <f>E10+F10</f>
        <v>217</v>
      </c>
      <c r="E10" s="964">
        <v>83</v>
      </c>
      <c r="F10" s="964">
        <v>134</v>
      </c>
      <c r="G10" s="968">
        <f t="shared" si="0"/>
        <v>61.751152073732719</v>
      </c>
      <c r="H10" s="966">
        <v>4</v>
      </c>
      <c r="I10" s="967">
        <v>1</v>
      </c>
      <c r="J10" s="967">
        <v>3</v>
      </c>
    </row>
    <row r="11" spans="1:10" ht="40.15" customHeight="1">
      <c r="A11" s="969"/>
      <c r="B11" s="958" t="s">
        <v>704</v>
      </c>
      <c r="C11" s="959" t="s">
        <v>783</v>
      </c>
      <c r="D11" s="964">
        <f>E11+F11</f>
        <v>98</v>
      </c>
      <c r="E11" s="964">
        <v>31</v>
      </c>
      <c r="F11" s="964">
        <v>67</v>
      </c>
      <c r="G11" s="968">
        <f t="shared" si="0"/>
        <v>68.367346938775512</v>
      </c>
      <c r="H11" s="970">
        <v>4</v>
      </c>
      <c r="I11" s="967">
        <v>1</v>
      </c>
      <c r="J11" s="967">
        <v>3</v>
      </c>
    </row>
    <row r="12" spans="1:10" ht="40.15" customHeight="1">
      <c r="A12" s="971" t="s">
        <v>5178</v>
      </c>
      <c r="B12" s="972" t="s">
        <v>5179</v>
      </c>
      <c r="C12" s="959" t="s">
        <v>5180</v>
      </c>
      <c r="D12" s="964">
        <f>E12+F12</f>
        <v>78</v>
      </c>
      <c r="E12" s="964">
        <v>54</v>
      </c>
      <c r="F12" s="964">
        <v>24</v>
      </c>
      <c r="G12" s="968">
        <f t="shared" si="0"/>
        <v>30.76923076923077</v>
      </c>
      <c r="H12" s="970">
        <v>4</v>
      </c>
      <c r="I12" s="967">
        <v>2</v>
      </c>
      <c r="J12" s="967">
        <v>1</v>
      </c>
    </row>
    <row r="13" spans="1:10" ht="40.15" customHeight="1">
      <c r="A13" s="957" t="s">
        <v>5181</v>
      </c>
      <c r="B13" s="958" t="s">
        <v>5182</v>
      </c>
      <c r="C13" s="959" t="s">
        <v>5183</v>
      </c>
      <c r="D13" s="964">
        <f t="shared" ref="D13:D76" si="1">E13+F13</f>
        <v>112</v>
      </c>
      <c r="E13" s="964">
        <v>69</v>
      </c>
      <c r="F13" s="964">
        <v>43</v>
      </c>
      <c r="G13" s="968">
        <f t="shared" si="0"/>
        <v>38.392857142857146</v>
      </c>
      <c r="H13" s="970">
        <v>4</v>
      </c>
      <c r="I13" s="967">
        <v>1</v>
      </c>
      <c r="J13" s="967">
        <v>1</v>
      </c>
    </row>
    <row r="14" spans="1:10" ht="40.15" customHeight="1">
      <c r="A14" s="957"/>
      <c r="B14" s="958" t="s">
        <v>5184</v>
      </c>
      <c r="C14" s="959" t="s">
        <v>4401</v>
      </c>
      <c r="D14" s="964">
        <f t="shared" si="1"/>
        <v>103</v>
      </c>
      <c r="E14" s="964">
        <v>68</v>
      </c>
      <c r="F14" s="964">
        <v>35</v>
      </c>
      <c r="G14" s="968">
        <f t="shared" si="0"/>
        <v>33.980582524271846</v>
      </c>
      <c r="H14" s="970">
        <v>4</v>
      </c>
      <c r="I14" s="967">
        <v>1</v>
      </c>
      <c r="J14" s="967">
        <v>1</v>
      </c>
    </row>
    <row r="15" spans="1:10" ht="40.15" customHeight="1">
      <c r="A15" s="957"/>
      <c r="B15" s="958" t="s">
        <v>5185</v>
      </c>
      <c r="C15" s="959" t="s">
        <v>314</v>
      </c>
      <c r="D15" s="964">
        <f t="shared" si="1"/>
        <v>64</v>
      </c>
      <c r="E15" s="964">
        <v>37</v>
      </c>
      <c r="F15" s="964">
        <v>27</v>
      </c>
      <c r="G15" s="968">
        <f t="shared" si="0"/>
        <v>42.1875</v>
      </c>
      <c r="H15" s="970">
        <v>4</v>
      </c>
      <c r="I15" s="967">
        <v>1</v>
      </c>
      <c r="J15" s="967">
        <v>1</v>
      </c>
    </row>
    <row r="16" spans="1:10" ht="40.15" customHeight="1">
      <c r="A16" s="957"/>
      <c r="B16" s="958" t="s">
        <v>5186</v>
      </c>
      <c r="C16" s="959" t="s">
        <v>305</v>
      </c>
      <c r="D16" s="964">
        <f t="shared" si="1"/>
        <v>47</v>
      </c>
      <c r="E16" s="964">
        <v>24</v>
      </c>
      <c r="F16" s="964">
        <v>23</v>
      </c>
      <c r="G16" s="968">
        <f t="shared" si="0"/>
        <v>48.936170212765958</v>
      </c>
      <c r="H16" s="970">
        <v>4</v>
      </c>
      <c r="I16" s="967">
        <v>1</v>
      </c>
      <c r="J16" s="967">
        <v>1</v>
      </c>
    </row>
    <row r="17" spans="1:10" ht="40.15" customHeight="1">
      <c r="A17" s="957"/>
      <c r="B17" s="958" t="s">
        <v>5187</v>
      </c>
      <c r="C17" s="959" t="s">
        <v>169</v>
      </c>
      <c r="D17" s="964">
        <f t="shared" si="1"/>
        <v>74</v>
      </c>
      <c r="E17" s="964">
        <v>49</v>
      </c>
      <c r="F17" s="964">
        <v>25</v>
      </c>
      <c r="G17" s="968">
        <f t="shared" si="0"/>
        <v>33.783783783783782</v>
      </c>
      <c r="H17" s="970">
        <v>4</v>
      </c>
      <c r="I17" s="967">
        <v>1</v>
      </c>
      <c r="J17" s="967">
        <v>1</v>
      </c>
    </row>
    <row r="18" spans="1:10" ht="40.15" customHeight="1">
      <c r="A18" s="973" t="s">
        <v>3605</v>
      </c>
      <c r="B18" s="972" t="s">
        <v>5188</v>
      </c>
      <c r="C18" s="959" t="s">
        <v>5189</v>
      </c>
      <c r="D18" s="964">
        <f t="shared" si="1"/>
        <v>37</v>
      </c>
      <c r="E18" s="964">
        <v>21</v>
      </c>
      <c r="F18" s="964">
        <v>16</v>
      </c>
      <c r="G18" s="968">
        <f t="shared" si="0"/>
        <v>43.243243243243242</v>
      </c>
      <c r="H18" s="970">
        <v>4</v>
      </c>
      <c r="I18" s="967">
        <v>1</v>
      </c>
      <c r="J18" s="967">
        <v>1</v>
      </c>
    </row>
    <row r="19" spans="1:10" ht="40.15" customHeight="1">
      <c r="A19" s="974" t="s">
        <v>5190</v>
      </c>
      <c r="B19" s="972" t="s">
        <v>5191</v>
      </c>
      <c r="C19" s="959" t="s">
        <v>54</v>
      </c>
      <c r="D19" s="964">
        <f t="shared" si="1"/>
        <v>797</v>
      </c>
      <c r="E19" s="964">
        <v>299</v>
      </c>
      <c r="F19" s="964">
        <v>498</v>
      </c>
      <c r="G19" s="968">
        <f t="shared" si="0"/>
        <v>62.484316185696365</v>
      </c>
      <c r="H19" s="970"/>
      <c r="I19" s="967"/>
      <c r="J19" s="967"/>
    </row>
    <row r="20" spans="1:10" ht="40.15" customHeight="1">
      <c r="A20" s="974"/>
      <c r="B20" s="972" t="s">
        <v>5192</v>
      </c>
      <c r="C20" s="959" t="s">
        <v>49</v>
      </c>
      <c r="D20" s="964">
        <f t="shared" si="1"/>
        <v>498</v>
      </c>
      <c r="E20" s="964">
        <v>143</v>
      </c>
      <c r="F20" s="964">
        <v>355</v>
      </c>
      <c r="G20" s="968">
        <f t="shared" si="0"/>
        <v>71.285140562248998</v>
      </c>
      <c r="H20" s="970"/>
      <c r="I20" s="967"/>
      <c r="J20" s="967"/>
    </row>
    <row r="21" spans="1:10" ht="40.15" customHeight="1">
      <c r="A21" s="974"/>
      <c r="B21" s="972" t="s">
        <v>5193</v>
      </c>
      <c r="C21" s="959" t="s">
        <v>233</v>
      </c>
      <c r="D21" s="964">
        <f t="shared" si="1"/>
        <v>465</v>
      </c>
      <c r="E21" s="964">
        <v>122</v>
      </c>
      <c r="F21" s="964">
        <v>343</v>
      </c>
      <c r="G21" s="968">
        <f t="shared" si="0"/>
        <v>73.763440860215056</v>
      </c>
      <c r="H21" s="970"/>
      <c r="I21" s="967"/>
      <c r="J21" s="967"/>
    </row>
    <row r="22" spans="1:10" ht="40.15" customHeight="1">
      <c r="A22" s="974" t="s">
        <v>5194</v>
      </c>
      <c r="B22" s="972" t="s">
        <v>5195</v>
      </c>
      <c r="C22" s="959" t="s">
        <v>5196</v>
      </c>
      <c r="D22" s="964">
        <f t="shared" si="1"/>
        <v>155</v>
      </c>
      <c r="E22" s="964">
        <v>26</v>
      </c>
      <c r="F22" s="964">
        <v>129</v>
      </c>
      <c r="G22" s="968">
        <f t="shared" si="0"/>
        <v>83.225806451612911</v>
      </c>
      <c r="H22" s="970"/>
      <c r="I22" s="967"/>
      <c r="J22" s="967"/>
    </row>
    <row r="23" spans="1:10" ht="40.15" customHeight="1">
      <c r="A23" s="974"/>
      <c r="B23" s="972" t="s">
        <v>5197</v>
      </c>
      <c r="C23" s="959" t="s">
        <v>5198</v>
      </c>
      <c r="D23" s="964">
        <f t="shared" si="1"/>
        <v>163</v>
      </c>
      <c r="E23" s="964">
        <v>61</v>
      </c>
      <c r="F23" s="964">
        <v>102</v>
      </c>
      <c r="G23" s="968">
        <f t="shared" si="0"/>
        <v>62.576687116564422</v>
      </c>
      <c r="H23" s="970"/>
      <c r="I23" s="967"/>
      <c r="J23" s="967"/>
    </row>
    <row r="24" spans="1:10" ht="50.25" customHeight="1">
      <c r="A24" s="975" t="s">
        <v>5199</v>
      </c>
      <c r="B24" s="972" t="s">
        <v>5200</v>
      </c>
      <c r="C24" s="976" t="s">
        <v>5201</v>
      </c>
      <c r="D24" s="964">
        <f t="shared" si="1"/>
        <v>266</v>
      </c>
      <c r="E24" s="964">
        <v>138</v>
      </c>
      <c r="F24" s="964">
        <v>128</v>
      </c>
      <c r="G24" s="968">
        <f t="shared" si="0"/>
        <v>48.120300751879697</v>
      </c>
      <c r="H24" s="970">
        <v>4</v>
      </c>
      <c r="I24" s="967">
        <v>1</v>
      </c>
      <c r="J24" s="967">
        <v>3</v>
      </c>
    </row>
    <row r="25" spans="1:10" ht="40.15" customHeight="1">
      <c r="A25" s="977"/>
      <c r="B25" s="972" t="s">
        <v>5202</v>
      </c>
      <c r="C25" s="978" t="s">
        <v>804</v>
      </c>
      <c r="D25" s="964">
        <f>E25+F25</f>
        <v>40</v>
      </c>
      <c r="E25" s="964">
        <v>24</v>
      </c>
      <c r="F25" s="964">
        <v>16</v>
      </c>
      <c r="G25" s="968">
        <f t="shared" si="0"/>
        <v>40</v>
      </c>
      <c r="H25" s="970">
        <v>4</v>
      </c>
      <c r="I25" s="967">
        <v>1</v>
      </c>
      <c r="J25" s="967">
        <v>1</v>
      </c>
    </row>
    <row r="26" spans="1:10" ht="40.15" customHeight="1">
      <c r="A26" s="979"/>
      <c r="B26" s="972" t="s">
        <v>5203</v>
      </c>
      <c r="C26" s="978" t="s">
        <v>722</v>
      </c>
      <c r="D26" s="980">
        <f t="shared" si="1"/>
        <v>144</v>
      </c>
      <c r="E26" s="980">
        <v>70</v>
      </c>
      <c r="F26" s="980">
        <v>74</v>
      </c>
      <c r="G26" s="981">
        <f t="shared" si="0"/>
        <v>51.388888888888886</v>
      </c>
      <c r="H26" s="982">
        <v>4</v>
      </c>
      <c r="I26" s="983">
        <v>1</v>
      </c>
      <c r="J26" s="983">
        <v>1</v>
      </c>
    </row>
    <row r="27" spans="1:10" ht="40.15" customHeight="1">
      <c r="A27" s="977" t="s">
        <v>5199</v>
      </c>
      <c r="B27" s="984" t="s">
        <v>5204</v>
      </c>
      <c r="C27" s="985" t="s">
        <v>1743</v>
      </c>
      <c r="D27" s="964">
        <f>E27+F27</f>
        <v>50</v>
      </c>
      <c r="E27" s="964">
        <v>28</v>
      </c>
      <c r="F27" s="964">
        <v>22</v>
      </c>
      <c r="G27" s="968">
        <f t="shared" si="0"/>
        <v>44</v>
      </c>
      <c r="H27" s="970">
        <v>4</v>
      </c>
      <c r="I27" s="967">
        <v>1</v>
      </c>
      <c r="J27" s="967">
        <v>1</v>
      </c>
    </row>
    <row r="28" spans="1:10" ht="40.15" customHeight="1">
      <c r="A28" s="977"/>
      <c r="B28" s="972" t="s">
        <v>5205</v>
      </c>
      <c r="C28" s="978" t="s">
        <v>7</v>
      </c>
      <c r="D28" s="964">
        <f>E28+F28</f>
        <v>218</v>
      </c>
      <c r="E28" s="964">
        <v>115</v>
      </c>
      <c r="F28" s="964">
        <v>103</v>
      </c>
      <c r="G28" s="968">
        <f t="shared" si="0"/>
        <v>47.247706422018346</v>
      </c>
      <c r="H28" s="970">
        <v>4</v>
      </c>
      <c r="I28" s="967">
        <v>1</v>
      </c>
      <c r="J28" s="967">
        <v>1</v>
      </c>
    </row>
    <row r="29" spans="1:10" ht="40.15" customHeight="1">
      <c r="A29" s="977"/>
      <c r="B29" s="972" t="s">
        <v>5206</v>
      </c>
      <c r="C29" s="978" t="s">
        <v>179</v>
      </c>
      <c r="D29" s="964">
        <f>E29+F29</f>
        <v>38</v>
      </c>
      <c r="E29" s="964">
        <v>22</v>
      </c>
      <c r="F29" s="964">
        <v>16</v>
      </c>
      <c r="G29" s="968">
        <f t="shared" si="0"/>
        <v>42.105263157894733</v>
      </c>
      <c r="H29" s="970">
        <v>4</v>
      </c>
      <c r="I29" s="967">
        <v>1</v>
      </c>
      <c r="J29" s="967">
        <v>1</v>
      </c>
    </row>
    <row r="30" spans="1:10" ht="40.15" customHeight="1">
      <c r="A30" s="977"/>
      <c r="B30" s="972" t="s">
        <v>5207</v>
      </c>
      <c r="C30" s="978" t="s">
        <v>4415</v>
      </c>
      <c r="D30" s="964">
        <f>E30+F30</f>
        <v>45</v>
      </c>
      <c r="E30" s="964">
        <v>19</v>
      </c>
      <c r="F30" s="964">
        <v>26</v>
      </c>
      <c r="G30" s="968">
        <f t="shared" si="0"/>
        <v>57.777777777777771</v>
      </c>
      <c r="H30" s="970">
        <v>4</v>
      </c>
      <c r="I30" s="967">
        <v>1</v>
      </c>
      <c r="J30" s="967">
        <v>1</v>
      </c>
    </row>
    <row r="31" spans="1:10" ht="40.15" customHeight="1">
      <c r="A31" s="977"/>
      <c r="B31" s="972" t="s">
        <v>5208</v>
      </c>
      <c r="C31" s="978" t="s">
        <v>37</v>
      </c>
      <c r="D31" s="964">
        <f t="shared" si="1"/>
        <v>36</v>
      </c>
      <c r="E31" s="964">
        <v>15</v>
      </c>
      <c r="F31" s="964">
        <v>21</v>
      </c>
      <c r="G31" s="968">
        <f t="shared" si="0"/>
        <v>58.333333333333336</v>
      </c>
      <c r="H31" s="970">
        <v>4</v>
      </c>
      <c r="I31" s="967">
        <v>1</v>
      </c>
      <c r="J31" s="967">
        <v>2</v>
      </c>
    </row>
    <row r="32" spans="1:10" ht="40.15" customHeight="1">
      <c r="A32" s="977"/>
      <c r="B32" s="972" t="s">
        <v>5209</v>
      </c>
      <c r="C32" s="978" t="s">
        <v>5180</v>
      </c>
      <c r="D32" s="964">
        <f t="shared" si="1"/>
        <v>31</v>
      </c>
      <c r="E32" s="964">
        <v>18</v>
      </c>
      <c r="F32" s="964">
        <v>13</v>
      </c>
      <c r="G32" s="968">
        <f t="shared" si="0"/>
        <v>41.935483870967744</v>
      </c>
      <c r="H32" s="970">
        <v>4</v>
      </c>
      <c r="I32" s="967">
        <v>1</v>
      </c>
      <c r="J32" s="967">
        <v>2</v>
      </c>
    </row>
    <row r="33" spans="1:10" ht="40.15" customHeight="1">
      <c r="A33" s="977"/>
      <c r="B33" s="972" t="s">
        <v>5210</v>
      </c>
      <c r="C33" s="978" t="s">
        <v>5211</v>
      </c>
      <c r="D33" s="964">
        <f t="shared" si="1"/>
        <v>54</v>
      </c>
      <c r="E33" s="964">
        <v>24</v>
      </c>
      <c r="F33" s="964">
        <v>30</v>
      </c>
      <c r="G33" s="968">
        <f t="shared" si="0"/>
        <v>55.555555555555557</v>
      </c>
      <c r="H33" s="970">
        <v>4</v>
      </c>
      <c r="I33" s="967">
        <v>1</v>
      </c>
      <c r="J33" s="967">
        <v>2</v>
      </c>
    </row>
    <row r="34" spans="1:10" ht="40.15" customHeight="1">
      <c r="A34" s="977"/>
      <c r="B34" s="972" t="s">
        <v>5212</v>
      </c>
      <c r="C34" s="978" t="s">
        <v>1322</v>
      </c>
      <c r="D34" s="964">
        <f t="shared" si="1"/>
        <v>37</v>
      </c>
      <c r="E34" s="964">
        <v>21</v>
      </c>
      <c r="F34" s="964">
        <v>16</v>
      </c>
      <c r="G34" s="968">
        <f t="shared" si="0"/>
        <v>43.243243243243242</v>
      </c>
      <c r="H34" s="970">
        <v>4</v>
      </c>
      <c r="I34" s="967">
        <v>1</v>
      </c>
      <c r="J34" s="967">
        <v>1</v>
      </c>
    </row>
    <row r="35" spans="1:10" ht="40.15" customHeight="1">
      <c r="A35" s="979"/>
      <c r="B35" s="972" t="s">
        <v>5213</v>
      </c>
      <c r="C35" s="978" t="s">
        <v>781</v>
      </c>
      <c r="D35" s="964">
        <f t="shared" si="1"/>
        <v>68</v>
      </c>
      <c r="E35" s="964">
        <v>40</v>
      </c>
      <c r="F35" s="964">
        <v>28</v>
      </c>
      <c r="G35" s="968">
        <f t="shared" si="0"/>
        <v>41.17647058823529</v>
      </c>
      <c r="H35" s="970">
        <v>4</v>
      </c>
      <c r="I35" s="967">
        <v>1</v>
      </c>
      <c r="J35" s="967">
        <v>1</v>
      </c>
    </row>
    <row r="36" spans="1:10" ht="82.5">
      <c r="A36" s="957" t="s">
        <v>5214</v>
      </c>
      <c r="B36" s="972" t="s">
        <v>5215</v>
      </c>
      <c r="C36" s="959" t="s">
        <v>5216</v>
      </c>
      <c r="D36" s="964">
        <f t="shared" si="1"/>
        <v>791</v>
      </c>
      <c r="E36" s="964">
        <v>342</v>
      </c>
      <c r="F36" s="964">
        <v>449</v>
      </c>
      <c r="G36" s="968">
        <f t="shared" si="0"/>
        <v>56.763590391908977</v>
      </c>
      <c r="H36" s="970">
        <v>5</v>
      </c>
      <c r="I36" s="967">
        <v>1</v>
      </c>
      <c r="J36" s="967">
        <v>1</v>
      </c>
    </row>
    <row r="37" spans="1:10" ht="39.75" customHeight="1">
      <c r="A37" s="957"/>
      <c r="B37" s="972" t="s">
        <v>5217</v>
      </c>
      <c r="C37" s="959" t="s">
        <v>5218</v>
      </c>
      <c r="D37" s="964">
        <f t="shared" si="1"/>
        <v>111</v>
      </c>
      <c r="E37" s="964">
        <v>37</v>
      </c>
      <c r="F37" s="964">
        <v>74</v>
      </c>
      <c r="G37" s="968">
        <f t="shared" si="0"/>
        <v>66.666666666666657</v>
      </c>
      <c r="H37" s="970">
        <v>5</v>
      </c>
      <c r="I37" s="967">
        <v>1</v>
      </c>
      <c r="J37" s="967">
        <v>1</v>
      </c>
    </row>
    <row r="38" spans="1:10" ht="64.5" customHeight="1">
      <c r="A38" s="957"/>
      <c r="B38" s="986" t="s">
        <v>5219</v>
      </c>
      <c r="C38" s="959" t="s">
        <v>5220</v>
      </c>
      <c r="D38" s="964">
        <f t="shared" si="1"/>
        <v>368</v>
      </c>
      <c r="E38" s="964">
        <v>144</v>
      </c>
      <c r="F38" s="964">
        <v>224</v>
      </c>
      <c r="G38" s="968">
        <f t="shared" si="0"/>
        <v>60.869565217391312</v>
      </c>
      <c r="H38" s="970">
        <v>5</v>
      </c>
      <c r="I38" s="967">
        <v>1</v>
      </c>
      <c r="J38" s="967">
        <v>1</v>
      </c>
    </row>
    <row r="39" spans="1:10" ht="55.5" customHeight="1">
      <c r="A39" s="957"/>
      <c r="B39" s="972" t="s">
        <v>5221</v>
      </c>
      <c r="C39" s="959" t="s">
        <v>1320</v>
      </c>
      <c r="D39" s="987">
        <f t="shared" si="1"/>
        <v>29</v>
      </c>
      <c r="E39" s="964">
        <v>11</v>
      </c>
      <c r="F39" s="964">
        <v>18</v>
      </c>
      <c r="G39" s="968">
        <f t="shared" si="0"/>
        <v>62.068965517241381</v>
      </c>
      <c r="H39" s="970">
        <v>5</v>
      </c>
      <c r="I39" s="967">
        <v>1</v>
      </c>
      <c r="J39" s="967">
        <v>1</v>
      </c>
    </row>
    <row r="40" spans="1:10" ht="40.15" customHeight="1">
      <c r="A40" s="957"/>
      <c r="B40" s="986" t="s">
        <v>5222</v>
      </c>
      <c r="C40" s="959" t="s">
        <v>790</v>
      </c>
      <c r="D40" s="964">
        <f t="shared" si="1"/>
        <v>206</v>
      </c>
      <c r="E40" s="964">
        <v>84</v>
      </c>
      <c r="F40" s="964">
        <v>122</v>
      </c>
      <c r="G40" s="968">
        <f t="shared" si="0"/>
        <v>59.22330097087378</v>
      </c>
      <c r="H40" s="970">
        <v>5</v>
      </c>
      <c r="I40" s="967">
        <v>1</v>
      </c>
      <c r="J40" s="967">
        <v>1</v>
      </c>
    </row>
    <row r="41" spans="1:10" ht="61.5" customHeight="1">
      <c r="A41" s="957" t="s">
        <v>5223</v>
      </c>
      <c r="B41" s="958" t="s">
        <v>5224</v>
      </c>
      <c r="C41" s="959" t="s">
        <v>5225</v>
      </c>
      <c r="D41" s="964">
        <f t="shared" si="1"/>
        <v>271</v>
      </c>
      <c r="E41" s="964">
        <v>163</v>
      </c>
      <c r="F41" s="964">
        <v>108</v>
      </c>
      <c r="G41" s="968">
        <f t="shared" si="0"/>
        <v>39.852398523985237</v>
      </c>
      <c r="H41" s="970">
        <v>4</v>
      </c>
      <c r="I41" s="967">
        <v>1</v>
      </c>
      <c r="J41" s="967">
        <v>3</v>
      </c>
    </row>
    <row r="42" spans="1:10" ht="40.15" customHeight="1">
      <c r="A42" s="957"/>
      <c r="B42" s="958" t="s">
        <v>5226</v>
      </c>
      <c r="C42" s="959" t="s">
        <v>5227</v>
      </c>
      <c r="D42" s="964">
        <f t="shared" si="1"/>
        <v>885</v>
      </c>
      <c r="E42" s="964">
        <v>535</v>
      </c>
      <c r="F42" s="964">
        <v>350</v>
      </c>
      <c r="G42" s="968">
        <f t="shared" si="0"/>
        <v>39.548022598870055</v>
      </c>
      <c r="H42" s="970">
        <v>4</v>
      </c>
      <c r="I42" s="967">
        <v>1</v>
      </c>
      <c r="J42" s="967">
        <v>2</v>
      </c>
    </row>
    <row r="43" spans="1:10" ht="40.15" customHeight="1">
      <c r="A43" s="957"/>
      <c r="B43" s="958" t="s">
        <v>5228</v>
      </c>
      <c r="C43" s="959" t="s">
        <v>5229</v>
      </c>
      <c r="D43" s="980">
        <f t="shared" si="1"/>
        <v>113</v>
      </c>
      <c r="E43" s="980">
        <v>69</v>
      </c>
      <c r="F43" s="980">
        <v>44</v>
      </c>
      <c r="G43" s="981">
        <f t="shared" si="0"/>
        <v>38.938053097345133</v>
      </c>
      <c r="H43" s="982">
        <v>4</v>
      </c>
      <c r="I43" s="983">
        <v>1</v>
      </c>
      <c r="J43" s="983">
        <v>1</v>
      </c>
    </row>
    <row r="44" spans="1:10" ht="82.5">
      <c r="A44" s="988" t="s">
        <v>5230</v>
      </c>
      <c r="B44" s="984" t="s">
        <v>5231</v>
      </c>
      <c r="C44" s="989" t="s">
        <v>4248</v>
      </c>
      <c r="D44" s="964">
        <f t="shared" si="1"/>
        <v>308</v>
      </c>
      <c r="E44" s="964">
        <v>201</v>
      </c>
      <c r="F44" s="964">
        <v>107</v>
      </c>
      <c r="G44" s="968">
        <f t="shared" si="0"/>
        <v>34.740259740259738</v>
      </c>
      <c r="H44" s="970">
        <v>6</v>
      </c>
      <c r="I44" s="967">
        <v>1</v>
      </c>
      <c r="J44" s="967">
        <v>3</v>
      </c>
    </row>
    <row r="45" spans="1:10" ht="40.15" customHeight="1">
      <c r="A45" s="975" t="s">
        <v>5230</v>
      </c>
      <c r="B45" s="958" t="s">
        <v>5232</v>
      </c>
      <c r="C45" s="959" t="s">
        <v>5233</v>
      </c>
      <c r="D45" s="964">
        <f t="shared" si="1"/>
        <v>160</v>
      </c>
      <c r="E45" s="964">
        <v>96</v>
      </c>
      <c r="F45" s="964">
        <v>64</v>
      </c>
      <c r="G45" s="968">
        <f t="shared" si="0"/>
        <v>40</v>
      </c>
      <c r="H45" s="970">
        <v>2</v>
      </c>
      <c r="I45" s="967">
        <v>2</v>
      </c>
      <c r="J45" s="967">
        <v>1</v>
      </c>
    </row>
    <row r="46" spans="1:10" ht="40.15" customHeight="1">
      <c r="A46" s="979"/>
      <c r="B46" s="958" t="s">
        <v>5234</v>
      </c>
      <c r="C46" s="959" t="s">
        <v>296</v>
      </c>
      <c r="D46" s="964">
        <f t="shared" si="1"/>
        <v>51</v>
      </c>
      <c r="E46" s="964">
        <v>40</v>
      </c>
      <c r="F46" s="964">
        <v>11</v>
      </c>
      <c r="G46" s="968">
        <f t="shared" si="0"/>
        <v>21.568627450980394</v>
      </c>
      <c r="H46" s="970">
        <v>6</v>
      </c>
      <c r="I46" s="967">
        <v>1</v>
      </c>
      <c r="J46" s="967">
        <v>1</v>
      </c>
    </row>
    <row r="47" spans="1:10" ht="40.15" customHeight="1">
      <c r="A47" s="957" t="s">
        <v>846</v>
      </c>
      <c r="B47" s="958" t="s">
        <v>5235</v>
      </c>
      <c r="C47" s="959" t="s">
        <v>5189</v>
      </c>
      <c r="D47" s="964">
        <f t="shared" si="1"/>
        <v>979</v>
      </c>
      <c r="E47" s="964">
        <v>414</v>
      </c>
      <c r="F47" s="964">
        <v>565</v>
      </c>
      <c r="G47" s="968">
        <f t="shared" si="0"/>
        <v>57.711950970377934</v>
      </c>
      <c r="H47" s="970">
        <v>4</v>
      </c>
      <c r="I47" s="967">
        <v>1</v>
      </c>
      <c r="J47" s="967">
        <v>2</v>
      </c>
    </row>
    <row r="48" spans="1:10" ht="40.15" customHeight="1">
      <c r="A48" s="957"/>
      <c r="B48" s="972" t="s">
        <v>5236</v>
      </c>
      <c r="C48" s="959" t="s">
        <v>1324</v>
      </c>
      <c r="D48" s="964">
        <f t="shared" si="1"/>
        <v>497</v>
      </c>
      <c r="E48" s="964">
        <v>191</v>
      </c>
      <c r="F48" s="964">
        <v>306</v>
      </c>
      <c r="G48" s="968">
        <f t="shared" si="0"/>
        <v>61.569416498993967</v>
      </c>
      <c r="H48" s="970">
        <v>4</v>
      </c>
      <c r="I48" s="967">
        <v>1</v>
      </c>
      <c r="J48" s="967">
        <v>2</v>
      </c>
    </row>
    <row r="49" spans="1:10" ht="40.15" customHeight="1">
      <c r="A49" s="957" t="s">
        <v>5237</v>
      </c>
      <c r="B49" s="958" t="s">
        <v>5238</v>
      </c>
      <c r="C49" s="959" t="s">
        <v>5239</v>
      </c>
      <c r="D49" s="964">
        <f t="shared" si="1"/>
        <v>346</v>
      </c>
      <c r="E49" s="964">
        <v>168</v>
      </c>
      <c r="F49" s="964">
        <v>178</v>
      </c>
      <c r="G49" s="968">
        <f t="shared" si="0"/>
        <v>51.445086705202314</v>
      </c>
      <c r="H49" s="970">
        <v>4</v>
      </c>
      <c r="I49" s="967">
        <v>1</v>
      </c>
      <c r="J49" s="967">
        <v>3</v>
      </c>
    </row>
    <row r="50" spans="1:10" ht="40.15" customHeight="1">
      <c r="A50" s="957"/>
      <c r="B50" s="958" t="s">
        <v>5240</v>
      </c>
      <c r="C50" s="959" t="s">
        <v>1537</v>
      </c>
      <c r="D50" s="964">
        <f t="shared" si="1"/>
        <v>122</v>
      </c>
      <c r="E50" s="964">
        <v>68</v>
      </c>
      <c r="F50" s="964">
        <v>54</v>
      </c>
      <c r="G50" s="968">
        <f t="shared" si="0"/>
        <v>44.26229508196721</v>
      </c>
      <c r="H50" s="970">
        <v>4</v>
      </c>
      <c r="I50" s="967">
        <v>1</v>
      </c>
      <c r="J50" s="967">
        <v>3</v>
      </c>
    </row>
    <row r="51" spans="1:10" ht="40.15" customHeight="1">
      <c r="A51" s="957"/>
      <c r="B51" s="958" t="s">
        <v>5241</v>
      </c>
      <c r="C51" s="959" t="s">
        <v>2955</v>
      </c>
      <c r="D51" s="964">
        <f t="shared" si="1"/>
        <v>480</v>
      </c>
      <c r="E51" s="964">
        <v>282</v>
      </c>
      <c r="F51" s="964">
        <v>198</v>
      </c>
      <c r="G51" s="968">
        <f t="shared" si="0"/>
        <v>41.25</v>
      </c>
      <c r="H51" s="970">
        <v>3</v>
      </c>
      <c r="I51" s="967">
        <v>1</v>
      </c>
      <c r="J51" s="967">
        <v>3</v>
      </c>
    </row>
    <row r="52" spans="1:10" ht="40.15" customHeight="1">
      <c r="A52" s="957"/>
      <c r="B52" s="990" t="s">
        <v>5242</v>
      </c>
      <c r="C52" s="959" t="s">
        <v>2955</v>
      </c>
      <c r="D52" s="964">
        <f t="shared" si="1"/>
        <v>110</v>
      </c>
      <c r="E52" s="964">
        <v>62</v>
      </c>
      <c r="F52" s="964">
        <v>48</v>
      </c>
      <c r="G52" s="968">
        <f t="shared" si="0"/>
        <v>43.636363636363633</v>
      </c>
      <c r="H52" s="970">
        <v>4</v>
      </c>
      <c r="I52" s="967">
        <v>1</v>
      </c>
      <c r="J52" s="967">
        <v>3</v>
      </c>
    </row>
    <row r="53" spans="1:10" ht="40.15" customHeight="1">
      <c r="A53" s="957" t="s">
        <v>5243</v>
      </c>
      <c r="B53" s="972" t="s">
        <v>950</v>
      </c>
      <c r="C53" s="959" t="s">
        <v>5244</v>
      </c>
      <c r="D53" s="964">
        <f t="shared" si="1"/>
        <v>479</v>
      </c>
      <c r="E53" s="964">
        <v>132</v>
      </c>
      <c r="F53" s="964">
        <v>347</v>
      </c>
      <c r="G53" s="968">
        <f t="shared" si="0"/>
        <v>72.442588726513563</v>
      </c>
      <c r="H53" s="970">
        <v>5</v>
      </c>
      <c r="I53" s="967">
        <v>1</v>
      </c>
      <c r="J53" s="967">
        <v>3</v>
      </c>
    </row>
    <row r="54" spans="1:10" ht="40.15" customHeight="1">
      <c r="A54" s="957"/>
      <c r="B54" s="958" t="s">
        <v>5245</v>
      </c>
      <c r="C54" s="959" t="s">
        <v>5246</v>
      </c>
      <c r="D54" s="964">
        <f t="shared" si="1"/>
        <v>308</v>
      </c>
      <c r="E54" s="964">
        <v>83</v>
      </c>
      <c r="F54" s="964">
        <v>225</v>
      </c>
      <c r="G54" s="968">
        <f t="shared" si="0"/>
        <v>73.05194805194806</v>
      </c>
      <c r="H54" s="970">
        <v>5</v>
      </c>
      <c r="I54" s="967">
        <v>1</v>
      </c>
      <c r="J54" s="967">
        <v>3</v>
      </c>
    </row>
    <row r="55" spans="1:10" ht="40.15" customHeight="1">
      <c r="A55" s="957"/>
      <c r="B55" s="972" t="s">
        <v>5247</v>
      </c>
      <c r="C55" s="959" t="s">
        <v>1850</v>
      </c>
      <c r="D55" s="964">
        <f t="shared" si="1"/>
        <v>67</v>
      </c>
      <c r="E55" s="964">
        <v>20</v>
      </c>
      <c r="F55" s="964">
        <v>47</v>
      </c>
      <c r="G55" s="968">
        <f t="shared" si="0"/>
        <v>70.149253731343293</v>
      </c>
      <c r="H55" s="970">
        <v>5</v>
      </c>
      <c r="I55" s="967">
        <v>1</v>
      </c>
      <c r="J55" s="967">
        <v>2</v>
      </c>
    </row>
    <row r="56" spans="1:10" ht="39.75" customHeight="1">
      <c r="A56" s="957"/>
      <c r="B56" s="972" t="s">
        <v>5248</v>
      </c>
      <c r="C56" s="959" t="s">
        <v>5249</v>
      </c>
      <c r="D56" s="964">
        <f t="shared" si="1"/>
        <v>279</v>
      </c>
      <c r="E56" s="964">
        <v>48</v>
      </c>
      <c r="F56" s="964">
        <v>231</v>
      </c>
      <c r="G56" s="968">
        <f t="shared" si="0"/>
        <v>82.795698924731184</v>
      </c>
      <c r="H56" s="970">
        <v>5</v>
      </c>
      <c r="I56" s="967">
        <v>1</v>
      </c>
      <c r="J56" s="967">
        <v>2</v>
      </c>
    </row>
    <row r="57" spans="1:10" ht="40.15" customHeight="1">
      <c r="A57" s="975" t="s">
        <v>5250</v>
      </c>
      <c r="B57" s="972" t="s">
        <v>5251</v>
      </c>
      <c r="C57" s="959" t="s">
        <v>2171</v>
      </c>
      <c r="D57" s="964">
        <f t="shared" si="1"/>
        <v>83</v>
      </c>
      <c r="E57" s="964">
        <v>59</v>
      </c>
      <c r="F57" s="964">
        <v>24</v>
      </c>
      <c r="G57" s="968">
        <f t="shared" si="0"/>
        <v>28.915662650602407</v>
      </c>
      <c r="H57" s="970">
        <v>6</v>
      </c>
      <c r="I57" s="967">
        <v>1</v>
      </c>
      <c r="J57" s="967">
        <v>1</v>
      </c>
    </row>
    <row r="58" spans="1:10" ht="40.15" customHeight="1">
      <c r="A58" s="977"/>
      <c r="B58" s="972" t="s">
        <v>5252</v>
      </c>
      <c r="C58" s="959" t="s">
        <v>241</v>
      </c>
      <c r="D58" s="964">
        <f t="shared" si="1"/>
        <v>411</v>
      </c>
      <c r="E58" s="964">
        <v>329</v>
      </c>
      <c r="F58" s="964">
        <v>82</v>
      </c>
      <c r="G58" s="968">
        <f t="shared" si="0"/>
        <v>19.951338199513383</v>
      </c>
      <c r="H58" s="970">
        <v>4</v>
      </c>
      <c r="I58" s="967">
        <v>1</v>
      </c>
      <c r="J58" s="967">
        <v>3</v>
      </c>
    </row>
    <row r="59" spans="1:10" ht="40.15" customHeight="1">
      <c r="A59" s="977"/>
      <c r="B59" s="972" t="s">
        <v>5253</v>
      </c>
      <c r="C59" s="959" t="s">
        <v>5254</v>
      </c>
      <c r="D59" s="987">
        <f t="shared" si="1"/>
        <v>76</v>
      </c>
      <c r="E59" s="964">
        <v>56</v>
      </c>
      <c r="F59" s="964">
        <v>20</v>
      </c>
      <c r="G59" s="968">
        <f t="shared" si="0"/>
        <v>26.315789473684209</v>
      </c>
      <c r="H59" s="970">
        <v>4</v>
      </c>
      <c r="I59" s="967">
        <v>2</v>
      </c>
      <c r="J59" s="967">
        <v>1</v>
      </c>
    </row>
    <row r="60" spans="1:10" ht="40.15" customHeight="1">
      <c r="A60" s="977"/>
      <c r="B60" s="972" t="s">
        <v>5255</v>
      </c>
      <c r="C60" s="959" t="s">
        <v>5256</v>
      </c>
      <c r="D60" s="987">
        <f t="shared" si="1"/>
        <v>105</v>
      </c>
      <c r="E60" s="964">
        <v>85</v>
      </c>
      <c r="F60" s="964">
        <v>20</v>
      </c>
      <c r="G60" s="968">
        <f t="shared" si="0"/>
        <v>19.047619047619047</v>
      </c>
      <c r="H60" s="970">
        <v>3</v>
      </c>
      <c r="I60" s="967">
        <v>1</v>
      </c>
      <c r="J60" s="967">
        <v>3</v>
      </c>
    </row>
    <row r="61" spans="1:10" ht="40.15" customHeight="1">
      <c r="A61" s="977"/>
      <c r="B61" s="972" t="s">
        <v>5257</v>
      </c>
      <c r="C61" s="959" t="s">
        <v>802</v>
      </c>
      <c r="D61" s="987">
        <f t="shared" si="1"/>
        <v>61</v>
      </c>
      <c r="E61" s="964">
        <v>41</v>
      </c>
      <c r="F61" s="964">
        <v>20</v>
      </c>
      <c r="G61" s="968">
        <f t="shared" si="0"/>
        <v>32.786885245901637</v>
      </c>
      <c r="H61" s="970">
        <v>4</v>
      </c>
      <c r="I61" s="967">
        <v>1</v>
      </c>
      <c r="J61" s="967">
        <v>1</v>
      </c>
    </row>
    <row r="62" spans="1:10" ht="40.15" customHeight="1">
      <c r="A62" s="979"/>
      <c r="B62" s="972" t="s">
        <v>5258</v>
      </c>
      <c r="C62" s="959" t="s">
        <v>1605</v>
      </c>
      <c r="D62" s="991">
        <f t="shared" si="1"/>
        <v>47</v>
      </c>
      <c r="E62" s="980">
        <v>33.839999999999996</v>
      </c>
      <c r="F62" s="980">
        <v>13.160000000000002</v>
      </c>
      <c r="G62" s="981">
        <f t="shared" si="0"/>
        <v>28.000000000000004</v>
      </c>
      <c r="H62" s="982">
        <v>6</v>
      </c>
      <c r="I62" s="983">
        <v>1</v>
      </c>
      <c r="J62" s="983">
        <v>1</v>
      </c>
    </row>
    <row r="63" spans="1:10" ht="40.15" customHeight="1">
      <c r="A63" s="975" t="s">
        <v>5250</v>
      </c>
      <c r="B63" s="972" t="s">
        <v>5259</v>
      </c>
      <c r="C63" s="959" t="s">
        <v>1607</v>
      </c>
      <c r="D63" s="960">
        <f t="shared" si="1"/>
        <v>436</v>
      </c>
      <c r="E63" s="960">
        <v>234</v>
      </c>
      <c r="F63" s="960">
        <v>202</v>
      </c>
      <c r="G63" s="961">
        <f t="shared" si="0"/>
        <v>46.330275229357795</v>
      </c>
      <c r="H63" s="992">
        <v>4</v>
      </c>
      <c r="I63" s="963">
        <v>1</v>
      </c>
      <c r="J63" s="963">
        <v>3</v>
      </c>
    </row>
    <row r="64" spans="1:10" ht="40.15" customHeight="1">
      <c r="A64" s="977"/>
      <c r="B64" s="972" t="s">
        <v>5260</v>
      </c>
      <c r="C64" s="959" t="s">
        <v>2119</v>
      </c>
      <c r="D64" s="964">
        <f t="shared" si="1"/>
        <v>55</v>
      </c>
      <c r="E64" s="964">
        <v>32</v>
      </c>
      <c r="F64" s="964">
        <v>23</v>
      </c>
      <c r="G64" s="968">
        <f t="shared" si="0"/>
        <v>41.818181818181813</v>
      </c>
      <c r="H64" s="970">
        <v>6</v>
      </c>
      <c r="I64" s="967">
        <v>1</v>
      </c>
      <c r="J64" s="967">
        <v>1</v>
      </c>
    </row>
    <row r="65" spans="1:10" ht="40.15" customHeight="1">
      <c r="A65" s="977"/>
      <c r="B65" s="972" t="s">
        <v>5261</v>
      </c>
      <c r="C65" s="959" t="s">
        <v>278</v>
      </c>
      <c r="D65" s="964">
        <f t="shared" si="1"/>
        <v>60</v>
      </c>
      <c r="E65" s="964">
        <v>33</v>
      </c>
      <c r="F65" s="964">
        <v>27</v>
      </c>
      <c r="G65" s="968">
        <f t="shared" si="0"/>
        <v>45</v>
      </c>
      <c r="H65" s="970">
        <v>4</v>
      </c>
      <c r="I65" s="967">
        <v>2</v>
      </c>
      <c r="J65" s="967">
        <v>1</v>
      </c>
    </row>
    <row r="66" spans="1:10" ht="40.15" customHeight="1">
      <c r="A66" s="977"/>
      <c r="B66" s="972" t="s">
        <v>5262</v>
      </c>
      <c r="C66" s="959" t="s">
        <v>4225</v>
      </c>
      <c r="D66" s="964">
        <f t="shared" si="1"/>
        <v>181</v>
      </c>
      <c r="E66" s="964">
        <v>179.19</v>
      </c>
      <c r="F66" s="964">
        <v>1.81</v>
      </c>
      <c r="G66" s="968">
        <f t="shared" si="0"/>
        <v>1</v>
      </c>
      <c r="H66" s="970">
        <v>6</v>
      </c>
      <c r="I66" s="967">
        <v>1</v>
      </c>
      <c r="J66" s="967">
        <v>1</v>
      </c>
    </row>
    <row r="67" spans="1:10" ht="40.15" customHeight="1">
      <c r="A67" s="977"/>
      <c r="B67" s="972" t="s">
        <v>5263</v>
      </c>
      <c r="C67" s="959" t="s">
        <v>967</v>
      </c>
      <c r="D67" s="964">
        <f t="shared" si="1"/>
        <v>456</v>
      </c>
      <c r="E67" s="964">
        <v>259</v>
      </c>
      <c r="F67" s="964">
        <v>197</v>
      </c>
      <c r="G67" s="968">
        <f t="shared" si="0"/>
        <v>43.201754385964911</v>
      </c>
      <c r="H67" s="970">
        <v>4</v>
      </c>
      <c r="I67" s="967">
        <v>1</v>
      </c>
      <c r="J67" s="967">
        <v>3</v>
      </c>
    </row>
    <row r="68" spans="1:10" ht="40.15" customHeight="1">
      <c r="A68" s="977"/>
      <c r="B68" s="972" t="s">
        <v>5264</v>
      </c>
      <c r="C68" s="959" t="s">
        <v>804</v>
      </c>
      <c r="D68" s="964">
        <f t="shared" si="1"/>
        <v>45</v>
      </c>
      <c r="E68" s="964">
        <v>35</v>
      </c>
      <c r="F68" s="964">
        <v>10</v>
      </c>
      <c r="G68" s="968">
        <f t="shared" si="0"/>
        <v>22.222222222222221</v>
      </c>
      <c r="H68" s="970">
        <v>4</v>
      </c>
      <c r="I68" s="967">
        <v>2</v>
      </c>
      <c r="J68" s="967">
        <v>1</v>
      </c>
    </row>
    <row r="69" spans="1:10" ht="40.15" customHeight="1">
      <c r="A69" s="977"/>
      <c r="B69" s="972" t="s">
        <v>5265</v>
      </c>
      <c r="C69" s="959" t="s">
        <v>804</v>
      </c>
      <c r="D69" s="964">
        <f t="shared" si="1"/>
        <v>23</v>
      </c>
      <c r="E69" s="964">
        <v>19.32</v>
      </c>
      <c r="F69" s="964">
        <v>3.68</v>
      </c>
      <c r="G69" s="968">
        <f t="shared" si="0"/>
        <v>16</v>
      </c>
      <c r="H69" s="970">
        <v>6</v>
      </c>
      <c r="I69" s="967">
        <v>1</v>
      </c>
      <c r="J69" s="967">
        <v>1</v>
      </c>
    </row>
    <row r="70" spans="1:10" ht="40.15" customHeight="1">
      <c r="A70" s="977"/>
      <c r="B70" s="972" t="s">
        <v>5266</v>
      </c>
      <c r="C70" s="959" t="s">
        <v>804</v>
      </c>
      <c r="D70" s="964">
        <f t="shared" si="1"/>
        <v>23</v>
      </c>
      <c r="E70" s="964">
        <v>9</v>
      </c>
      <c r="F70" s="964">
        <v>14</v>
      </c>
      <c r="G70" s="968">
        <f t="shared" si="0"/>
        <v>60.869565217391312</v>
      </c>
      <c r="H70" s="970">
        <v>6</v>
      </c>
      <c r="I70" s="967">
        <v>1</v>
      </c>
      <c r="J70" s="967">
        <v>1</v>
      </c>
    </row>
    <row r="71" spans="1:10" ht="40.15" customHeight="1">
      <c r="A71" s="977"/>
      <c r="B71" s="972" t="s">
        <v>5267</v>
      </c>
      <c r="C71" s="959" t="s">
        <v>1695</v>
      </c>
      <c r="D71" s="964">
        <f t="shared" si="1"/>
        <v>68</v>
      </c>
      <c r="E71" s="964">
        <v>44</v>
      </c>
      <c r="F71" s="964">
        <v>24</v>
      </c>
      <c r="G71" s="968">
        <f t="shared" ref="G71:G134" si="2">F71/$D71*100</f>
        <v>35.294117647058826</v>
      </c>
      <c r="H71" s="970">
        <v>6</v>
      </c>
      <c r="I71" s="967">
        <v>1</v>
      </c>
      <c r="J71" s="967">
        <v>1</v>
      </c>
    </row>
    <row r="72" spans="1:10" ht="40.15" customHeight="1">
      <c r="A72" s="977"/>
      <c r="B72" s="972" t="s">
        <v>5268</v>
      </c>
      <c r="C72" s="959" t="s">
        <v>1341</v>
      </c>
      <c r="D72" s="964">
        <f t="shared" si="1"/>
        <v>23</v>
      </c>
      <c r="E72" s="964">
        <v>4</v>
      </c>
      <c r="F72" s="964">
        <v>19</v>
      </c>
      <c r="G72" s="968">
        <f t="shared" si="2"/>
        <v>82.608695652173907</v>
      </c>
      <c r="H72" s="970">
        <v>4</v>
      </c>
      <c r="I72" s="967">
        <v>1</v>
      </c>
      <c r="J72" s="967">
        <v>1</v>
      </c>
    </row>
    <row r="73" spans="1:10" ht="40.15" customHeight="1">
      <c r="A73" s="977"/>
      <c r="B73" s="972" t="s">
        <v>5269</v>
      </c>
      <c r="C73" s="959" t="s">
        <v>5189</v>
      </c>
      <c r="D73" s="964">
        <f t="shared" si="1"/>
        <v>248.99999999999997</v>
      </c>
      <c r="E73" s="964">
        <v>236.54999999999998</v>
      </c>
      <c r="F73" s="964">
        <v>12.450000000000001</v>
      </c>
      <c r="G73" s="968">
        <f t="shared" si="2"/>
        <v>5.0000000000000009</v>
      </c>
      <c r="H73" s="970">
        <v>6</v>
      </c>
      <c r="I73" s="967">
        <v>1</v>
      </c>
      <c r="J73" s="967">
        <v>1</v>
      </c>
    </row>
    <row r="74" spans="1:10" ht="40.15" customHeight="1">
      <c r="A74" s="977"/>
      <c r="B74" s="972" t="s">
        <v>5270</v>
      </c>
      <c r="C74" s="959" t="s">
        <v>4293</v>
      </c>
      <c r="D74" s="964">
        <f t="shared" si="1"/>
        <v>64</v>
      </c>
      <c r="E74" s="964">
        <v>64</v>
      </c>
      <c r="F74" s="964">
        <v>0</v>
      </c>
      <c r="G74" s="968">
        <f t="shared" si="2"/>
        <v>0</v>
      </c>
      <c r="H74" s="970">
        <v>6</v>
      </c>
      <c r="I74" s="967">
        <v>1</v>
      </c>
      <c r="J74" s="967">
        <v>1</v>
      </c>
    </row>
    <row r="75" spans="1:10" ht="40.15" customHeight="1">
      <c r="A75" s="977"/>
      <c r="B75" s="972" t="s">
        <v>5271</v>
      </c>
      <c r="C75" s="959" t="s">
        <v>2563</v>
      </c>
      <c r="D75" s="964">
        <f t="shared" si="1"/>
        <v>414</v>
      </c>
      <c r="E75" s="964">
        <v>245</v>
      </c>
      <c r="F75" s="964">
        <v>169</v>
      </c>
      <c r="G75" s="968">
        <f t="shared" si="2"/>
        <v>40.821256038647341</v>
      </c>
      <c r="H75" s="970">
        <v>4</v>
      </c>
      <c r="I75" s="967">
        <v>1</v>
      </c>
      <c r="J75" s="967">
        <v>3</v>
      </c>
    </row>
    <row r="76" spans="1:10" ht="40.15" customHeight="1">
      <c r="A76" s="977"/>
      <c r="B76" s="972" t="s">
        <v>5272</v>
      </c>
      <c r="C76" s="959" t="s">
        <v>1061</v>
      </c>
      <c r="D76" s="964">
        <f t="shared" si="1"/>
        <v>18</v>
      </c>
      <c r="E76" s="964">
        <v>14.22</v>
      </c>
      <c r="F76" s="964">
        <v>3.78</v>
      </c>
      <c r="G76" s="968">
        <f t="shared" si="2"/>
        <v>21</v>
      </c>
      <c r="H76" s="970">
        <v>6</v>
      </c>
      <c r="I76" s="967">
        <v>1</v>
      </c>
      <c r="J76" s="967">
        <v>1</v>
      </c>
    </row>
    <row r="77" spans="1:10" ht="40.15" customHeight="1">
      <c r="A77" s="977"/>
      <c r="B77" s="972" t="s">
        <v>5273</v>
      </c>
      <c r="C77" s="959" t="s">
        <v>35</v>
      </c>
      <c r="D77" s="964">
        <f t="shared" ref="D77:D140" si="3">E77+F77</f>
        <v>66</v>
      </c>
      <c r="E77" s="964">
        <v>37</v>
      </c>
      <c r="F77" s="964">
        <v>29</v>
      </c>
      <c r="G77" s="968">
        <f t="shared" si="2"/>
        <v>43.939393939393938</v>
      </c>
      <c r="H77" s="970">
        <v>4</v>
      </c>
      <c r="I77" s="967">
        <v>1</v>
      </c>
      <c r="J77" s="967">
        <v>1</v>
      </c>
    </row>
    <row r="78" spans="1:10" ht="40.15" customHeight="1">
      <c r="A78" s="977"/>
      <c r="B78" s="972" t="s">
        <v>5274</v>
      </c>
      <c r="C78" s="959" t="s">
        <v>1084</v>
      </c>
      <c r="D78" s="964">
        <f t="shared" si="3"/>
        <v>215</v>
      </c>
      <c r="E78" s="964">
        <v>61</v>
      </c>
      <c r="F78" s="964">
        <v>154</v>
      </c>
      <c r="G78" s="968">
        <f t="shared" si="2"/>
        <v>71.627906976744185</v>
      </c>
      <c r="H78" s="970">
        <v>4</v>
      </c>
      <c r="I78" s="967">
        <v>1</v>
      </c>
      <c r="J78" s="967">
        <v>3</v>
      </c>
    </row>
    <row r="79" spans="1:10" ht="40.15" customHeight="1">
      <c r="A79" s="977"/>
      <c r="B79" s="972" t="s">
        <v>5275</v>
      </c>
      <c r="C79" s="959" t="s">
        <v>223</v>
      </c>
      <c r="D79" s="987">
        <f t="shared" si="3"/>
        <v>24</v>
      </c>
      <c r="E79" s="964">
        <v>19.440000000000001</v>
      </c>
      <c r="F79" s="964">
        <v>4.5600000000000005</v>
      </c>
      <c r="G79" s="968">
        <f t="shared" si="2"/>
        <v>19.000000000000004</v>
      </c>
      <c r="H79" s="970">
        <v>6</v>
      </c>
      <c r="I79" s="967">
        <v>1</v>
      </c>
      <c r="J79" s="967">
        <v>1</v>
      </c>
    </row>
    <row r="80" spans="1:10" ht="40.15" customHeight="1">
      <c r="A80" s="977"/>
      <c r="B80" s="972" t="s">
        <v>5276</v>
      </c>
      <c r="C80" s="959" t="s">
        <v>5180</v>
      </c>
      <c r="D80" s="987">
        <f t="shared" si="3"/>
        <v>135</v>
      </c>
      <c r="E80" s="964">
        <v>70</v>
      </c>
      <c r="F80" s="964">
        <v>65</v>
      </c>
      <c r="G80" s="968">
        <f t="shared" si="2"/>
        <v>48.148148148148145</v>
      </c>
      <c r="H80" s="970">
        <v>4</v>
      </c>
      <c r="I80" s="967">
        <v>2</v>
      </c>
      <c r="J80" s="967">
        <v>3</v>
      </c>
    </row>
    <row r="81" spans="1:10" ht="40.15" customHeight="1">
      <c r="A81" s="977"/>
      <c r="B81" s="972" t="s">
        <v>5277</v>
      </c>
      <c r="C81" s="959" t="s">
        <v>227</v>
      </c>
      <c r="D81" s="987">
        <f t="shared" si="3"/>
        <v>33</v>
      </c>
      <c r="E81" s="964">
        <v>30.69</v>
      </c>
      <c r="F81" s="964">
        <v>2.31</v>
      </c>
      <c r="G81" s="968">
        <f t="shared" si="2"/>
        <v>7.0000000000000009</v>
      </c>
      <c r="H81" s="970">
        <v>6</v>
      </c>
      <c r="I81" s="967">
        <v>1</v>
      </c>
      <c r="J81" s="967">
        <v>1</v>
      </c>
    </row>
    <row r="82" spans="1:10" ht="40.15" customHeight="1">
      <c r="A82" s="979"/>
      <c r="B82" s="972" t="s">
        <v>5278</v>
      </c>
      <c r="C82" s="959" t="s">
        <v>256</v>
      </c>
      <c r="D82" s="991">
        <f t="shared" si="3"/>
        <v>52</v>
      </c>
      <c r="E82" s="980">
        <v>27</v>
      </c>
      <c r="F82" s="980">
        <v>25</v>
      </c>
      <c r="G82" s="981">
        <f t="shared" si="2"/>
        <v>48.07692307692308</v>
      </c>
      <c r="H82" s="982">
        <v>4</v>
      </c>
      <c r="I82" s="983">
        <v>1</v>
      </c>
      <c r="J82" s="983">
        <v>3</v>
      </c>
    </row>
    <row r="83" spans="1:10" ht="40.15" customHeight="1">
      <c r="A83" s="975" t="s">
        <v>5250</v>
      </c>
      <c r="B83" s="984" t="s">
        <v>5279</v>
      </c>
      <c r="C83" s="989" t="s">
        <v>5280</v>
      </c>
      <c r="D83" s="964">
        <f t="shared" si="3"/>
        <v>68</v>
      </c>
      <c r="E83" s="964">
        <v>30</v>
      </c>
      <c r="F83" s="964">
        <v>38</v>
      </c>
      <c r="G83" s="968">
        <f t="shared" si="2"/>
        <v>55.882352941176471</v>
      </c>
      <c r="H83" s="970">
        <v>4</v>
      </c>
      <c r="I83" s="967">
        <v>2</v>
      </c>
      <c r="J83" s="967">
        <v>1</v>
      </c>
    </row>
    <row r="84" spans="1:10" ht="40.15" customHeight="1">
      <c r="A84" s="977"/>
      <c r="B84" s="972" t="s">
        <v>5281</v>
      </c>
      <c r="C84" s="959" t="s">
        <v>1995</v>
      </c>
      <c r="D84" s="964">
        <f t="shared" si="3"/>
        <v>45</v>
      </c>
      <c r="E84" s="964">
        <v>40.049999999999997</v>
      </c>
      <c r="F84" s="964">
        <v>4.95</v>
      </c>
      <c r="G84" s="968">
        <f t="shared" si="2"/>
        <v>11</v>
      </c>
      <c r="H84" s="970">
        <v>6</v>
      </c>
      <c r="I84" s="967">
        <v>1</v>
      </c>
      <c r="J84" s="967">
        <v>1</v>
      </c>
    </row>
    <row r="85" spans="1:10" ht="40.15" customHeight="1">
      <c r="A85" s="977"/>
      <c r="B85" s="972" t="s">
        <v>5282</v>
      </c>
      <c r="C85" s="959" t="s">
        <v>776</v>
      </c>
      <c r="D85" s="964">
        <f t="shared" si="3"/>
        <v>89</v>
      </c>
      <c r="E85" s="964">
        <v>88.11</v>
      </c>
      <c r="F85" s="964">
        <v>0.89</v>
      </c>
      <c r="G85" s="968">
        <f t="shared" si="2"/>
        <v>1</v>
      </c>
      <c r="H85" s="970">
        <v>6</v>
      </c>
      <c r="I85" s="967">
        <v>1</v>
      </c>
      <c r="J85" s="967">
        <v>1</v>
      </c>
    </row>
    <row r="86" spans="1:10" ht="40.15" customHeight="1">
      <c r="A86" s="977"/>
      <c r="B86" s="972" t="s">
        <v>5283</v>
      </c>
      <c r="C86" s="959" t="s">
        <v>2014</v>
      </c>
      <c r="D86" s="964">
        <f t="shared" si="3"/>
        <v>86</v>
      </c>
      <c r="E86" s="964">
        <v>42.14</v>
      </c>
      <c r="F86" s="964">
        <v>43.86</v>
      </c>
      <c r="G86" s="968">
        <f t="shared" si="2"/>
        <v>51</v>
      </c>
      <c r="H86" s="970">
        <v>6</v>
      </c>
      <c r="I86" s="967">
        <v>1</v>
      </c>
      <c r="J86" s="967">
        <v>1</v>
      </c>
    </row>
    <row r="87" spans="1:10" ht="40.15" customHeight="1">
      <c r="A87" s="977"/>
      <c r="B87" s="972" t="s">
        <v>5284</v>
      </c>
      <c r="C87" s="959" t="s">
        <v>1322</v>
      </c>
      <c r="D87" s="964">
        <f t="shared" si="3"/>
        <v>66</v>
      </c>
      <c r="E87" s="964">
        <v>49</v>
      </c>
      <c r="F87" s="964">
        <v>17</v>
      </c>
      <c r="G87" s="968">
        <f t="shared" si="2"/>
        <v>25.757575757575758</v>
      </c>
      <c r="H87" s="970">
        <v>4</v>
      </c>
      <c r="I87" s="967">
        <v>2</v>
      </c>
      <c r="J87" s="967">
        <v>1</v>
      </c>
    </row>
    <row r="88" spans="1:10" ht="40.15" customHeight="1">
      <c r="A88" s="979"/>
      <c r="B88" s="972" t="s">
        <v>5285</v>
      </c>
      <c r="C88" s="959" t="s">
        <v>281</v>
      </c>
      <c r="D88" s="964">
        <f t="shared" si="3"/>
        <v>45</v>
      </c>
      <c r="E88" s="964">
        <v>24</v>
      </c>
      <c r="F88" s="964">
        <v>21</v>
      </c>
      <c r="G88" s="968">
        <f t="shared" si="2"/>
        <v>46.666666666666664</v>
      </c>
      <c r="H88" s="970">
        <v>4</v>
      </c>
      <c r="I88" s="967">
        <v>2</v>
      </c>
      <c r="J88" s="967">
        <v>1</v>
      </c>
    </row>
    <row r="89" spans="1:10" ht="40.15" customHeight="1">
      <c r="A89" s="957" t="s">
        <v>306</v>
      </c>
      <c r="B89" s="958" t="s">
        <v>5286</v>
      </c>
      <c r="C89" s="959" t="s">
        <v>1686</v>
      </c>
      <c r="D89" s="964">
        <f t="shared" si="3"/>
        <v>561</v>
      </c>
      <c r="E89" s="964">
        <v>305</v>
      </c>
      <c r="F89" s="964">
        <v>256</v>
      </c>
      <c r="G89" s="968">
        <f t="shared" si="2"/>
        <v>45.632798573975045</v>
      </c>
      <c r="H89" s="970">
        <v>4</v>
      </c>
      <c r="I89" s="967">
        <v>1</v>
      </c>
      <c r="J89" s="967">
        <v>3</v>
      </c>
    </row>
    <row r="90" spans="1:10" ht="60" customHeight="1">
      <c r="A90" s="957"/>
      <c r="B90" s="958" t="s">
        <v>5287</v>
      </c>
      <c r="C90" s="959" t="s">
        <v>5288</v>
      </c>
      <c r="D90" s="964">
        <f t="shared" si="3"/>
        <v>905</v>
      </c>
      <c r="E90" s="964">
        <v>434</v>
      </c>
      <c r="F90" s="964">
        <v>471</v>
      </c>
      <c r="G90" s="968">
        <f t="shared" si="2"/>
        <v>52.044198895027627</v>
      </c>
      <c r="H90" s="970">
        <v>4</v>
      </c>
      <c r="I90" s="967">
        <v>1</v>
      </c>
      <c r="J90" s="967">
        <v>3</v>
      </c>
    </row>
    <row r="91" spans="1:10" ht="40.15" customHeight="1">
      <c r="A91" s="957"/>
      <c r="B91" s="958" t="s">
        <v>5289</v>
      </c>
      <c r="C91" s="959" t="s">
        <v>231</v>
      </c>
      <c r="D91" s="964">
        <f t="shared" si="3"/>
        <v>264</v>
      </c>
      <c r="E91" s="964">
        <v>113</v>
      </c>
      <c r="F91" s="964">
        <v>151</v>
      </c>
      <c r="G91" s="968">
        <f t="shared" si="2"/>
        <v>57.196969696969703</v>
      </c>
      <c r="H91" s="970">
        <v>4</v>
      </c>
      <c r="I91" s="967">
        <v>1</v>
      </c>
      <c r="J91" s="967">
        <v>3</v>
      </c>
    </row>
    <row r="92" spans="1:10" ht="40.15" customHeight="1">
      <c r="A92" s="957"/>
      <c r="B92" s="972" t="s">
        <v>5290</v>
      </c>
      <c r="C92" s="959" t="s">
        <v>5291</v>
      </c>
      <c r="D92" s="964">
        <f t="shared" si="3"/>
        <v>106</v>
      </c>
      <c r="E92" s="964">
        <v>54</v>
      </c>
      <c r="F92" s="964">
        <v>52</v>
      </c>
      <c r="G92" s="968">
        <f t="shared" si="2"/>
        <v>49.056603773584904</v>
      </c>
      <c r="H92" s="970">
        <v>4</v>
      </c>
      <c r="I92" s="967">
        <v>1</v>
      </c>
      <c r="J92" s="967">
        <v>1</v>
      </c>
    </row>
    <row r="93" spans="1:10" ht="40.15" customHeight="1">
      <c r="A93" s="957" t="s">
        <v>5292</v>
      </c>
      <c r="B93" s="958" t="s">
        <v>5293</v>
      </c>
      <c r="C93" s="959" t="s">
        <v>5294</v>
      </c>
      <c r="D93" s="964">
        <f t="shared" si="3"/>
        <v>133</v>
      </c>
      <c r="E93" s="964">
        <v>53</v>
      </c>
      <c r="F93" s="964">
        <v>80</v>
      </c>
      <c r="G93" s="968">
        <f t="shared" si="2"/>
        <v>60.150375939849624</v>
      </c>
      <c r="H93" s="970">
        <v>4</v>
      </c>
      <c r="I93" s="967">
        <v>1</v>
      </c>
      <c r="J93" s="967">
        <v>3</v>
      </c>
    </row>
    <row r="94" spans="1:10" ht="40.35" customHeight="1">
      <c r="A94" s="957"/>
      <c r="B94" s="958" t="s">
        <v>5295</v>
      </c>
      <c r="C94" s="959" t="s">
        <v>5296</v>
      </c>
      <c r="D94" s="964">
        <f t="shared" si="3"/>
        <v>105</v>
      </c>
      <c r="E94" s="964">
        <v>46</v>
      </c>
      <c r="F94" s="964">
        <v>59</v>
      </c>
      <c r="G94" s="968">
        <f t="shared" si="2"/>
        <v>56.19047619047619</v>
      </c>
      <c r="H94" s="970">
        <v>4</v>
      </c>
      <c r="I94" s="967">
        <v>1</v>
      </c>
      <c r="J94" s="967">
        <v>1</v>
      </c>
    </row>
    <row r="95" spans="1:10" ht="40.15" customHeight="1">
      <c r="A95" s="957"/>
      <c r="B95" s="958" t="s">
        <v>5297</v>
      </c>
      <c r="C95" s="959" t="s">
        <v>1188</v>
      </c>
      <c r="D95" s="964">
        <f t="shared" si="3"/>
        <v>76</v>
      </c>
      <c r="E95" s="964">
        <v>54</v>
      </c>
      <c r="F95" s="964">
        <v>22</v>
      </c>
      <c r="G95" s="968">
        <f t="shared" si="2"/>
        <v>28.947368421052634</v>
      </c>
      <c r="H95" s="970">
        <v>4</v>
      </c>
      <c r="I95" s="967">
        <v>1</v>
      </c>
      <c r="J95" s="967">
        <v>1</v>
      </c>
    </row>
    <row r="96" spans="1:10" ht="72" customHeight="1">
      <c r="A96" s="993" t="s">
        <v>5298</v>
      </c>
      <c r="B96" s="958" t="s">
        <v>5299</v>
      </c>
      <c r="C96" s="959" t="s">
        <v>5300</v>
      </c>
      <c r="D96" s="964">
        <f t="shared" si="3"/>
        <v>1350</v>
      </c>
      <c r="E96" s="964">
        <v>526</v>
      </c>
      <c r="F96" s="964">
        <v>824</v>
      </c>
      <c r="G96" s="968">
        <f t="shared" si="2"/>
        <v>61.037037037037031</v>
      </c>
      <c r="H96" s="970">
        <v>4</v>
      </c>
      <c r="I96" s="967">
        <v>1</v>
      </c>
      <c r="J96" s="967">
        <v>3</v>
      </c>
    </row>
    <row r="97" spans="1:10" ht="40.15" customHeight="1">
      <c r="A97" s="957" t="s">
        <v>5301</v>
      </c>
      <c r="B97" s="958" t="s">
        <v>5302</v>
      </c>
      <c r="C97" s="959" t="s">
        <v>5303</v>
      </c>
      <c r="D97" s="964">
        <f t="shared" si="3"/>
        <v>1175</v>
      </c>
      <c r="E97" s="964">
        <v>492</v>
      </c>
      <c r="F97" s="964">
        <v>683</v>
      </c>
      <c r="G97" s="968">
        <f t="shared" si="2"/>
        <v>58.127659574468083</v>
      </c>
      <c r="H97" s="970">
        <v>4</v>
      </c>
      <c r="I97" s="967">
        <v>1</v>
      </c>
      <c r="J97" s="967">
        <v>3</v>
      </c>
    </row>
    <row r="98" spans="1:10" ht="40.15" customHeight="1">
      <c r="A98" s="957"/>
      <c r="B98" s="958" t="s">
        <v>5304</v>
      </c>
      <c r="C98" s="959" t="s">
        <v>783</v>
      </c>
      <c r="D98" s="987">
        <f t="shared" si="3"/>
        <v>787</v>
      </c>
      <c r="E98" s="964">
        <v>277</v>
      </c>
      <c r="F98" s="964">
        <v>510</v>
      </c>
      <c r="G98" s="968">
        <f t="shared" si="2"/>
        <v>64.803049555273191</v>
      </c>
      <c r="H98" s="970">
        <v>4</v>
      </c>
      <c r="I98" s="967">
        <v>1</v>
      </c>
      <c r="J98" s="967">
        <v>3</v>
      </c>
    </row>
    <row r="99" spans="1:10" ht="40.15" customHeight="1">
      <c r="A99" s="975" t="s">
        <v>5305</v>
      </c>
      <c r="B99" s="972" t="s">
        <v>5306</v>
      </c>
      <c r="C99" s="994" t="s">
        <v>87</v>
      </c>
      <c r="D99" s="987">
        <f t="shared" si="3"/>
        <v>179</v>
      </c>
      <c r="E99" s="964">
        <v>71</v>
      </c>
      <c r="F99" s="964">
        <v>108</v>
      </c>
      <c r="G99" s="968">
        <f t="shared" si="2"/>
        <v>60.33519553072626</v>
      </c>
      <c r="H99" s="970">
        <v>2</v>
      </c>
      <c r="I99" s="967">
        <v>2</v>
      </c>
      <c r="J99" s="967">
        <v>3</v>
      </c>
    </row>
    <row r="100" spans="1:10" ht="40.15" customHeight="1">
      <c r="A100" s="977"/>
      <c r="B100" s="972" t="s">
        <v>5307</v>
      </c>
      <c r="C100" s="994" t="s">
        <v>87</v>
      </c>
      <c r="D100" s="987">
        <f t="shared" si="3"/>
        <v>209</v>
      </c>
      <c r="E100" s="964">
        <v>109</v>
      </c>
      <c r="F100" s="964">
        <v>100</v>
      </c>
      <c r="G100" s="968">
        <f t="shared" si="2"/>
        <v>47.846889952153113</v>
      </c>
      <c r="H100" s="970">
        <v>4</v>
      </c>
      <c r="I100" s="967">
        <v>2</v>
      </c>
      <c r="J100" s="967">
        <v>1</v>
      </c>
    </row>
    <row r="101" spans="1:10" ht="40.15" customHeight="1">
      <c r="A101" s="979"/>
      <c r="B101" s="972" t="s">
        <v>5308</v>
      </c>
      <c r="C101" s="994" t="s">
        <v>87</v>
      </c>
      <c r="D101" s="991">
        <f t="shared" si="3"/>
        <v>162</v>
      </c>
      <c r="E101" s="980">
        <v>73</v>
      </c>
      <c r="F101" s="980">
        <v>89</v>
      </c>
      <c r="G101" s="981">
        <f t="shared" si="2"/>
        <v>54.938271604938272</v>
      </c>
      <c r="H101" s="982">
        <v>4</v>
      </c>
      <c r="I101" s="983">
        <v>1</v>
      </c>
      <c r="J101" s="983">
        <v>1</v>
      </c>
    </row>
    <row r="102" spans="1:10" ht="40.15" customHeight="1">
      <c r="A102" s="975" t="s">
        <v>5305</v>
      </c>
      <c r="B102" s="984" t="s">
        <v>5309</v>
      </c>
      <c r="C102" s="995" t="s">
        <v>5310</v>
      </c>
      <c r="D102" s="964">
        <f t="shared" si="3"/>
        <v>123</v>
      </c>
      <c r="E102" s="964">
        <v>36</v>
      </c>
      <c r="F102" s="964">
        <v>87</v>
      </c>
      <c r="G102" s="968">
        <f t="shared" si="2"/>
        <v>70.731707317073173</v>
      </c>
      <c r="H102" s="970">
        <v>5</v>
      </c>
      <c r="I102" s="967">
        <v>1</v>
      </c>
      <c r="J102" s="967">
        <v>2</v>
      </c>
    </row>
    <row r="103" spans="1:10" ht="40.15" customHeight="1">
      <c r="A103" s="977"/>
      <c r="B103" s="972" t="s">
        <v>5311</v>
      </c>
      <c r="C103" s="994" t="s">
        <v>87</v>
      </c>
      <c r="D103" s="964">
        <f t="shared" si="3"/>
        <v>678</v>
      </c>
      <c r="E103" s="964">
        <v>295</v>
      </c>
      <c r="F103" s="964">
        <v>383</v>
      </c>
      <c r="G103" s="968">
        <f t="shared" si="2"/>
        <v>56.489675516224189</v>
      </c>
      <c r="H103" s="970">
        <v>5</v>
      </c>
      <c r="I103" s="967">
        <v>1</v>
      </c>
      <c r="J103" s="967">
        <v>3</v>
      </c>
    </row>
    <row r="104" spans="1:10" ht="40.15" customHeight="1">
      <c r="A104" s="977"/>
      <c r="B104" s="972" t="s">
        <v>5312</v>
      </c>
      <c r="C104" s="994">
        <v>44931</v>
      </c>
      <c r="D104" s="964">
        <f t="shared" si="3"/>
        <v>58</v>
      </c>
      <c r="E104" s="964">
        <v>33</v>
      </c>
      <c r="F104" s="964">
        <v>25</v>
      </c>
      <c r="G104" s="968">
        <f t="shared" si="2"/>
        <v>43.103448275862064</v>
      </c>
      <c r="H104" s="970">
        <v>4</v>
      </c>
      <c r="I104" s="967">
        <v>1</v>
      </c>
      <c r="J104" s="967">
        <v>1</v>
      </c>
    </row>
    <row r="105" spans="1:10" ht="40.15" customHeight="1">
      <c r="A105" s="977"/>
      <c r="B105" s="972" t="s">
        <v>5313</v>
      </c>
      <c r="C105" s="994">
        <v>44937</v>
      </c>
      <c r="D105" s="964">
        <f t="shared" si="3"/>
        <v>61</v>
      </c>
      <c r="E105" s="964">
        <v>25</v>
      </c>
      <c r="F105" s="964">
        <v>36</v>
      </c>
      <c r="G105" s="968">
        <f t="shared" si="2"/>
        <v>59.016393442622949</v>
      </c>
      <c r="H105" s="970">
        <v>4</v>
      </c>
      <c r="I105" s="967">
        <v>1</v>
      </c>
      <c r="J105" s="967">
        <v>1</v>
      </c>
    </row>
    <row r="106" spans="1:10" ht="40.15" customHeight="1">
      <c r="A106" s="977"/>
      <c r="B106" s="972" t="s">
        <v>5314</v>
      </c>
      <c r="C106" s="994">
        <v>44938</v>
      </c>
      <c r="D106" s="964">
        <f t="shared" si="3"/>
        <v>57</v>
      </c>
      <c r="E106" s="964">
        <v>27</v>
      </c>
      <c r="F106" s="964">
        <v>30</v>
      </c>
      <c r="G106" s="968">
        <f t="shared" si="2"/>
        <v>52.631578947368418</v>
      </c>
      <c r="H106" s="970">
        <v>4</v>
      </c>
      <c r="I106" s="967">
        <v>1</v>
      </c>
      <c r="J106" s="967">
        <v>1</v>
      </c>
    </row>
    <row r="107" spans="1:10" ht="40.15" customHeight="1">
      <c r="A107" s="977"/>
      <c r="B107" s="972" t="s">
        <v>5315</v>
      </c>
      <c r="C107" s="994">
        <v>44939</v>
      </c>
      <c r="D107" s="964">
        <f t="shared" si="3"/>
        <v>58</v>
      </c>
      <c r="E107" s="964">
        <v>36</v>
      </c>
      <c r="F107" s="964">
        <v>22</v>
      </c>
      <c r="G107" s="968">
        <f t="shared" si="2"/>
        <v>37.931034482758619</v>
      </c>
      <c r="H107" s="970">
        <v>4</v>
      </c>
      <c r="I107" s="967">
        <v>1</v>
      </c>
      <c r="J107" s="967">
        <v>1</v>
      </c>
    </row>
    <row r="108" spans="1:10" ht="40.15" customHeight="1">
      <c r="A108" s="977"/>
      <c r="B108" s="972" t="s">
        <v>5316</v>
      </c>
      <c r="C108" s="994">
        <v>44942</v>
      </c>
      <c r="D108" s="964">
        <f t="shared" si="3"/>
        <v>37</v>
      </c>
      <c r="E108" s="964">
        <v>17</v>
      </c>
      <c r="F108" s="964">
        <v>20</v>
      </c>
      <c r="G108" s="968">
        <f t="shared" si="2"/>
        <v>54.054054054054056</v>
      </c>
      <c r="H108" s="970">
        <v>4</v>
      </c>
      <c r="I108" s="967">
        <v>1</v>
      </c>
      <c r="J108" s="967">
        <v>1</v>
      </c>
    </row>
    <row r="109" spans="1:10" ht="40.15" customHeight="1">
      <c r="A109" s="977"/>
      <c r="B109" s="972" t="s">
        <v>5317</v>
      </c>
      <c r="C109" s="994" t="s">
        <v>5318</v>
      </c>
      <c r="D109" s="964">
        <f t="shared" si="3"/>
        <v>5</v>
      </c>
      <c r="E109" s="964">
        <v>2</v>
      </c>
      <c r="F109" s="964">
        <v>3</v>
      </c>
      <c r="G109" s="968">
        <f t="shared" si="2"/>
        <v>60</v>
      </c>
      <c r="H109" s="970">
        <v>1</v>
      </c>
      <c r="I109" s="967">
        <v>2</v>
      </c>
      <c r="J109" s="967">
        <v>3</v>
      </c>
    </row>
    <row r="110" spans="1:10" ht="40.15" customHeight="1">
      <c r="A110" s="977"/>
      <c r="B110" s="972" t="s">
        <v>5319</v>
      </c>
      <c r="C110" s="994" t="s">
        <v>5320</v>
      </c>
      <c r="D110" s="964">
        <f t="shared" si="3"/>
        <v>7</v>
      </c>
      <c r="E110" s="964">
        <v>2</v>
      </c>
      <c r="F110" s="964">
        <v>5</v>
      </c>
      <c r="G110" s="968">
        <f t="shared" si="2"/>
        <v>71.428571428571431</v>
      </c>
      <c r="H110" s="970">
        <v>6</v>
      </c>
      <c r="I110" s="967">
        <v>2</v>
      </c>
      <c r="J110" s="967">
        <v>2</v>
      </c>
    </row>
    <row r="111" spans="1:10" ht="40.15" customHeight="1">
      <c r="A111" s="977"/>
      <c r="B111" s="972" t="s">
        <v>5321</v>
      </c>
      <c r="C111" s="994" t="s">
        <v>5322</v>
      </c>
      <c r="D111" s="964">
        <f t="shared" si="3"/>
        <v>38</v>
      </c>
      <c r="E111" s="964">
        <v>18</v>
      </c>
      <c r="F111" s="964">
        <v>20</v>
      </c>
      <c r="G111" s="968">
        <f t="shared" si="2"/>
        <v>52.631578947368418</v>
      </c>
      <c r="H111" s="970">
        <v>1</v>
      </c>
      <c r="I111" s="967">
        <v>2</v>
      </c>
      <c r="J111" s="967">
        <v>1</v>
      </c>
    </row>
    <row r="112" spans="1:10" ht="40.15" customHeight="1">
      <c r="A112" s="977"/>
      <c r="B112" s="972" t="s">
        <v>5323</v>
      </c>
      <c r="C112" s="994" t="s">
        <v>5324</v>
      </c>
      <c r="D112" s="964">
        <f t="shared" si="3"/>
        <v>44</v>
      </c>
      <c r="E112" s="964">
        <v>19</v>
      </c>
      <c r="F112" s="964">
        <v>25</v>
      </c>
      <c r="G112" s="968">
        <f t="shared" si="2"/>
        <v>56.81818181818182</v>
      </c>
      <c r="H112" s="970">
        <v>1</v>
      </c>
      <c r="I112" s="967">
        <v>2</v>
      </c>
      <c r="J112" s="967">
        <v>1</v>
      </c>
    </row>
    <row r="113" spans="1:10" ht="40.15" customHeight="1">
      <c r="A113" s="977"/>
      <c r="B113" s="972" t="s">
        <v>5325</v>
      </c>
      <c r="C113" s="994" t="s">
        <v>5326</v>
      </c>
      <c r="D113" s="964">
        <f t="shared" si="3"/>
        <v>10</v>
      </c>
      <c r="E113" s="964">
        <v>3</v>
      </c>
      <c r="F113" s="964">
        <v>7</v>
      </c>
      <c r="G113" s="968">
        <f t="shared" si="2"/>
        <v>70</v>
      </c>
      <c r="H113" s="970">
        <v>6</v>
      </c>
      <c r="I113" s="967">
        <v>2</v>
      </c>
      <c r="J113" s="967">
        <v>2</v>
      </c>
    </row>
    <row r="114" spans="1:10" ht="40.15" customHeight="1">
      <c r="A114" s="977"/>
      <c r="B114" s="972" t="s">
        <v>5327</v>
      </c>
      <c r="C114" s="994">
        <v>44965</v>
      </c>
      <c r="D114" s="964">
        <f t="shared" si="3"/>
        <v>60</v>
      </c>
      <c r="E114" s="964">
        <v>21</v>
      </c>
      <c r="F114" s="964">
        <v>39</v>
      </c>
      <c r="G114" s="968">
        <f t="shared" si="2"/>
        <v>65</v>
      </c>
      <c r="H114" s="970">
        <v>4</v>
      </c>
      <c r="I114" s="967">
        <v>1</v>
      </c>
      <c r="J114" s="967">
        <v>1</v>
      </c>
    </row>
    <row r="115" spans="1:10" ht="40.15" customHeight="1">
      <c r="A115" s="977"/>
      <c r="B115" s="972" t="s">
        <v>5328</v>
      </c>
      <c r="C115" s="994" t="s">
        <v>5329</v>
      </c>
      <c r="D115" s="964">
        <f t="shared" si="3"/>
        <v>69</v>
      </c>
      <c r="E115" s="964">
        <v>25</v>
      </c>
      <c r="F115" s="964">
        <v>44</v>
      </c>
      <c r="G115" s="968">
        <f t="shared" si="2"/>
        <v>63.768115942028977</v>
      </c>
      <c r="H115" s="970">
        <v>4</v>
      </c>
      <c r="I115" s="967">
        <v>1</v>
      </c>
      <c r="J115" s="967">
        <v>1</v>
      </c>
    </row>
    <row r="116" spans="1:10" ht="40.15" customHeight="1">
      <c r="A116" s="977"/>
      <c r="B116" s="972" t="s">
        <v>5330</v>
      </c>
      <c r="C116" s="976" t="s">
        <v>5331</v>
      </c>
      <c r="D116" s="964">
        <f t="shared" si="3"/>
        <v>113</v>
      </c>
      <c r="E116" s="964">
        <v>41</v>
      </c>
      <c r="F116" s="964">
        <v>72</v>
      </c>
      <c r="G116" s="968">
        <f t="shared" si="2"/>
        <v>63.716814159292035</v>
      </c>
      <c r="H116" s="970">
        <v>4</v>
      </c>
      <c r="I116" s="967">
        <v>1</v>
      </c>
      <c r="J116" s="967">
        <v>1</v>
      </c>
    </row>
    <row r="117" spans="1:10" ht="40.15" customHeight="1">
      <c r="A117" s="979"/>
      <c r="B117" s="972" t="s">
        <v>5332</v>
      </c>
      <c r="C117" s="994">
        <v>44973</v>
      </c>
      <c r="D117" s="964">
        <f t="shared" si="3"/>
        <v>11</v>
      </c>
      <c r="E117" s="964">
        <v>7</v>
      </c>
      <c r="F117" s="964">
        <v>4</v>
      </c>
      <c r="G117" s="968">
        <f t="shared" si="2"/>
        <v>36.363636363636367</v>
      </c>
      <c r="H117" s="970">
        <v>6</v>
      </c>
      <c r="I117" s="967">
        <v>2</v>
      </c>
      <c r="J117" s="967">
        <v>2</v>
      </c>
    </row>
    <row r="118" spans="1:10" ht="40.15" customHeight="1">
      <c r="A118" s="975" t="s">
        <v>4772</v>
      </c>
      <c r="B118" s="972" t="s">
        <v>5333</v>
      </c>
      <c r="C118" s="994" t="s">
        <v>5334</v>
      </c>
      <c r="D118" s="987">
        <f t="shared" si="3"/>
        <v>38</v>
      </c>
      <c r="E118" s="964">
        <v>20</v>
      </c>
      <c r="F118" s="964">
        <v>18</v>
      </c>
      <c r="G118" s="968">
        <f t="shared" si="2"/>
        <v>47.368421052631575</v>
      </c>
      <c r="H118" s="970">
        <v>1</v>
      </c>
      <c r="I118" s="967">
        <v>2</v>
      </c>
      <c r="J118" s="967">
        <v>1</v>
      </c>
    </row>
    <row r="119" spans="1:10" ht="40.15" customHeight="1">
      <c r="A119" s="977"/>
      <c r="B119" s="972" t="s">
        <v>5335</v>
      </c>
      <c r="C119" s="994">
        <v>44978</v>
      </c>
      <c r="D119" s="987">
        <f t="shared" si="3"/>
        <v>56</v>
      </c>
      <c r="E119" s="964">
        <v>28</v>
      </c>
      <c r="F119" s="964">
        <v>28</v>
      </c>
      <c r="G119" s="968">
        <f t="shared" si="2"/>
        <v>50</v>
      </c>
      <c r="H119" s="970">
        <v>6</v>
      </c>
      <c r="I119" s="967">
        <v>1</v>
      </c>
      <c r="J119" s="967">
        <v>1</v>
      </c>
    </row>
    <row r="120" spans="1:10" ht="40.15" customHeight="1">
      <c r="A120" s="977"/>
      <c r="B120" s="972" t="s">
        <v>5336</v>
      </c>
      <c r="C120" s="994">
        <v>44978</v>
      </c>
      <c r="D120" s="987">
        <f t="shared" si="3"/>
        <v>66</v>
      </c>
      <c r="E120" s="964">
        <v>32</v>
      </c>
      <c r="F120" s="964">
        <v>34</v>
      </c>
      <c r="G120" s="968">
        <f t="shared" si="2"/>
        <v>51.515151515151516</v>
      </c>
      <c r="H120" s="970">
        <v>4</v>
      </c>
      <c r="I120" s="967">
        <v>1</v>
      </c>
      <c r="J120" s="967">
        <v>1</v>
      </c>
    </row>
    <row r="121" spans="1:10" ht="40.15" customHeight="1">
      <c r="A121" s="979"/>
      <c r="B121" s="972" t="s">
        <v>5337</v>
      </c>
      <c r="C121" s="994">
        <v>44979</v>
      </c>
      <c r="D121" s="991">
        <f t="shared" si="3"/>
        <v>60</v>
      </c>
      <c r="E121" s="980">
        <v>25</v>
      </c>
      <c r="F121" s="980">
        <v>35</v>
      </c>
      <c r="G121" s="981">
        <f t="shared" si="2"/>
        <v>58.333333333333336</v>
      </c>
      <c r="H121" s="982">
        <v>4</v>
      </c>
      <c r="I121" s="983">
        <v>1</v>
      </c>
      <c r="J121" s="983">
        <v>1</v>
      </c>
    </row>
    <row r="122" spans="1:10" ht="108" customHeight="1">
      <c r="A122" s="975" t="s">
        <v>4772</v>
      </c>
      <c r="B122" s="972" t="s">
        <v>5338</v>
      </c>
      <c r="C122" s="994">
        <v>44979</v>
      </c>
      <c r="D122" s="960">
        <f t="shared" si="3"/>
        <v>85</v>
      </c>
      <c r="E122" s="960">
        <v>50</v>
      </c>
      <c r="F122" s="960">
        <v>35</v>
      </c>
      <c r="G122" s="961">
        <f t="shared" si="2"/>
        <v>41.17647058823529</v>
      </c>
      <c r="H122" s="992">
        <v>4</v>
      </c>
      <c r="I122" s="963">
        <v>1</v>
      </c>
      <c r="J122" s="963">
        <v>1</v>
      </c>
    </row>
    <row r="123" spans="1:10" ht="40.15" customHeight="1">
      <c r="A123" s="977"/>
      <c r="B123" s="972" t="s">
        <v>5339</v>
      </c>
      <c r="C123" s="994">
        <v>44979</v>
      </c>
      <c r="D123" s="964">
        <f t="shared" si="3"/>
        <v>124</v>
      </c>
      <c r="E123" s="964">
        <v>61</v>
      </c>
      <c r="F123" s="964">
        <v>63</v>
      </c>
      <c r="G123" s="968">
        <f t="shared" si="2"/>
        <v>50.806451612903224</v>
      </c>
      <c r="H123" s="970">
        <v>4</v>
      </c>
      <c r="I123" s="967">
        <v>1</v>
      </c>
      <c r="J123" s="967">
        <v>1</v>
      </c>
    </row>
    <row r="124" spans="1:10" ht="40.15" customHeight="1">
      <c r="A124" s="977"/>
      <c r="B124" s="972" t="s">
        <v>5340</v>
      </c>
      <c r="C124" s="994">
        <v>44980</v>
      </c>
      <c r="D124" s="964">
        <f t="shared" si="3"/>
        <v>80</v>
      </c>
      <c r="E124" s="964">
        <v>52</v>
      </c>
      <c r="F124" s="964">
        <v>28</v>
      </c>
      <c r="G124" s="968">
        <f t="shared" si="2"/>
        <v>35</v>
      </c>
      <c r="H124" s="970">
        <v>4</v>
      </c>
      <c r="I124" s="967">
        <v>1</v>
      </c>
      <c r="J124" s="967">
        <v>1</v>
      </c>
    </row>
    <row r="125" spans="1:10" ht="40.15" customHeight="1">
      <c r="A125" s="977"/>
      <c r="B125" s="972" t="s">
        <v>5341</v>
      </c>
      <c r="C125" s="996" t="s">
        <v>5342</v>
      </c>
      <c r="D125" s="964">
        <f t="shared" si="3"/>
        <v>187</v>
      </c>
      <c r="E125" s="964">
        <v>92</v>
      </c>
      <c r="F125" s="964">
        <v>95</v>
      </c>
      <c r="G125" s="968">
        <f t="shared" si="2"/>
        <v>50.802139037433157</v>
      </c>
      <c r="H125" s="970">
        <v>4</v>
      </c>
      <c r="I125" s="967">
        <v>1</v>
      </c>
      <c r="J125" s="967">
        <v>1</v>
      </c>
    </row>
    <row r="126" spans="1:10" ht="40.15" customHeight="1">
      <c r="A126" s="977"/>
      <c r="B126" s="972" t="s">
        <v>5343</v>
      </c>
      <c r="C126" s="994" t="s">
        <v>5344</v>
      </c>
      <c r="D126" s="964">
        <f t="shared" si="3"/>
        <v>7</v>
      </c>
      <c r="E126" s="964">
        <v>4</v>
      </c>
      <c r="F126" s="964">
        <v>3</v>
      </c>
      <c r="G126" s="968">
        <f t="shared" si="2"/>
        <v>42.857142857142854</v>
      </c>
      <c r="H126" s="970">
        <v>6</v>
      </c>
      <c r="I126" s="967">
        <v>2</v>
      </c>
      <c r="J126" s="967">
        <v>2</v>
      </c>
    </row>
    <row r="127" spans="1:10" ht="40.15" customHeight="1">
      <c r="A127" s="977"/>
      <c r="B127" s="972" t="s">
        <v>5345</v>
      </c>
      <c r="C127" s="994" t="s">
        <v>5346</v>
      </c>
      <c r="D127" s="964">
        <f t="shared" si="3"/>
        <v>135</v>
      </c>
      <c r="E127" s="964">
        <v>57</v>
      </c>
      <c r="F127" s="964">
        <v>78</v>
      </c>
      <c r="G127" s="968">
        <f t="shared" si="2"/>
        <v>57.777777777777771</v>
      </c>
      <c r="H127" s="970">
        <v>4</v>
      </c>
      <c r="I127" s="967">
        <v>1</v>
      </c>
      <c r="J127" s="967">
        <v>3</v>
      </c>
    </row>
    <row r="128" spans="1:10" ht="99">
      <c r="A128" s="977"/>
      <c r="B128" s="972" t="s">
        <v>5347</v>
      </c>
      <c r="C128" s="996" t="s">
        <v>5348</v>
      </c>
      <c r="D128" s="964">
        <f t="shared" si="3"/>
        <v>168</v>
      </c>
      <c r="E128" s="964">
        <v>82</v>
      </c>
      <c r="F128" s="964">
        <v>86</v>
      </c>
      <c r="G128" s="968">
        <f t="shared" si="2"/>
        <v>51.19047619047619</v>
      </c>
      <c r="H128" s="970">
        <v>7</v>
      </c>
      <c r="I128" s="967">
        <v>1</v>
      </c>
      <c r="J128" s="967">
        <v>3</v>
      </c>
    </row>
    <row r="129" spans="1:10" ht="40.15" customHeight="1">
      <c r="A129" s="977"/>
      <c r="B129" s="972" t="s">
        <v>5349</v>
      </c>
      <c r="C129" s="994">
        <v>44991</v>
      </c>
      <c r="D129" s="964">
        <f t="shared" si="3"/>
        <v>93</v>
      </c>
      <c r="E129" s="964">
        <v>45</v>
      </c>
      <c r="F129" s="964">
        <v>48</v>
      </c>
      <c r="G129" s="968">
        <f t="shared" si="2"/>
        <v>51.612903225806448</v>
      </c>
      <c r="H129" s="970">
        <v>4</v>
      </c>
      <c r="I129" s="967">
        <v>1</v>
      </c>
      <c r="J129" s="967">
        <v>1</v>
      </c>
    </row>
    <row r="130" spans="1:10" ht="39.75" customHeight="1">
      <c r="A130" s="977"/>
      <c r="B130" s="972" t="s">
        <v>5350</v>
      </c>
      <c r="C130" s="994" t="s">
        <v>5351</v>
      </c>
      <c r="D130" s="964">
        <f t="shared" si="3"/>
        <v>21</v>
      </c>
      <c r="E130" s="964">
        <v>14</v>
      </c>
      <c r="F130" s="964">
        <v>7</v>
      </c>
      <c r="G130" s="968">
        <f t="shared" si="2"/>
        <v>33.333333333333329</v>
      </c>
      <c r="H130" s="970">
        <v>1</v>
      </c>
      <c r="I130" s="967">
        <v>2</v>
      </c>
      <c r="J130" s="967">
        <v>3</v>
      </c>
    </row>
    <row r="131" spans="1:10" ht="40.15" customHeight="1">
      <c r="A131" s="977"/>
      <c r="B131" s="972" t="s">
        <v>5352</v>
      </c>
      <c r="C131" s="994" t="s">
        <v>5353</v>
      </c>
      <c r="D131" s="964">
        <f t="shared" si="3"/>
        <v>136</v>
      </c>
      <c r="E131" s="964">
        <v>51</v>
      </c>
      <c r="F131" s="964">
        <v>85</v>
      </c>
      <c r="G131" s="968">
        <f t="shared" si="2"/>
        <v>62.5</v>
      </c>
      <c r="H131" s="970">
        <v>1</v>
      </c>
      <c r="I131" s="967">
        <v>2</v>
      </c>
      <c r="J131" s="967">
        <v>1</v>
      </c>
    </row>
    <row r="132" spans="1:10" ht="40.15" customHeight="1">
      <c r="A132" s="977"/>
      <c r="B132" s="972" t="s">
        <v>5354</v>
      </c>
      <c r="C132" s="994">
        <v>44994</v>
      </c>
      <c r="D132" s="964">
        <f t="shared" si="3"/>
        <v>55</v>
      </c>
      <c r="E132" s="964">
        <v>30</v>
      </c>
      <c r="F132" s="964">
        <v>25</v>
      </c>
      <c r="G132" s="968">
        <f t="shared" si="2"/>
        <v>45.454545454545453</v>
      </c>
      <c r="H132" s="970">
        <v>4</v>
      </c>
      <c r="I132" s="967">
        <v>1</v>
      </c>
      <c r="J132" s="967">
        <v>1</v>
      </c>
    </row>
    <row r="133" spans="1:10" ht="40.15" customHeight="1">
      <c r="A133" s="977"/>
      <c r="B133" s="972" t="s">
        <v>5355</v>
      </c>
      <c r="C133" s="994" t="s">
        <v>5356</v>
      </c>
      <c r="D133" s="964">
        <f t="shared" si="3"/>
        <v>31</v>
      </c>
      <c r="E133" s="964">
        <v>17</v>
      </c>
      <c r="F133" s="964">
        <v>14</v>
      </c>
      <c r="G133" s="968">
        <f t="shared" si="2"/>
        <v>45.161290322580641</v>
      </c>
      <c r="H133" s="970">
        <v>2</v>
      </c>
      <c r="I133" s="967">
        <v>2</v>
      </c>
      <c r="J133" s="967">
        <v>1</v>
      </c>
    </row>
    <row r="134" spans="1:10" ht="40.15" customHeight="1">
      <c r="A134" s="977"/>
      <c r="B134" s="972" t="s">
        <v>5357</v>
      </c>
      <c r="C134" s="994">
        <v>44996</v>
      </c>
      <c r="D134" s="964">
        <f t="shared" si="3"/>
        <v>42</v>
      </c>
      <c r="E134" s="964">
        <v>17</v>
      </c>
      <c r="F134" s="964">
        <v>25</v>
      </c>
      <c r="G134" s="968">
        <f t="shared" si="2"/>
        <v>59.523809523809526</v>
      </c>
      <c r="H134" s="970">
        <v>4</v>
      </c>
      <c r="I134" s="967">
        <v>1</v>
      </c>
      <c r="J134" s="967">
        <v>1</v>
      </c>
    </row>
    <row r="135" spans="1:10" ht="40.15" customHeight="1">
      <c r="A135" s="977"/>
      <c r="B135" s="972" t="s">
        <v>5358</v>
      </c>
      <c r="C135" s="994" t="s">
        <v>5359</v>
      </c>
      <c r="D135" s="964">
        <f t="shared" si="3"/>
        <v>17</v>
      </c>
      <c r="E135" s="964">
        <v>5</v>
      </c>
      <c r="F135" s="964">
        <v>12</v>
      </c>
      <c r="G135" s="968">
        <f t="shared" ref="G135:G198" si="4">F135/$D135*100</f>
        <v>70.588235294117652</v>
      </c>
      <c r="H135" s="970">
        <v>6</v>
      </c>
      <c r="I135" s="967">
        <v>2</v>
      </c>
      <c r="J135" s="967">
        <v>2</v>
      </c>
    </row>
    <row r="136" spans="1:10" ht="40.15" customHeight="1">
      <c r="A136" s="977"/>
      <c r="B136" s="972" t="s">
        <v>5360</v>
      </c>
      <c r="C136" s="994" t="s">
        <v>5361</v>
      </c>
      <c r="D136" s="964">
        <f t="shared" si="3"/>
        <v>26</v>
      </c>
      <c r="E136" s="964">
        <v>11</v>
      </c>
      <c r="F136" s="964">
        <v>15</v>
      </c>
      <c r="G136" s="968">
        <f t="shared" si="4"/>
        <v>57.692307692307686</v>
      </c>
      <c r="H136" s="970">
        <v>6</v>
      </c>
      <c r="I136" s="967">
        <v>2</v>
      </c>
      <c r="J136" s="967">
        <v>2</v>
      </c>
    </row>
    <row r="137" spans="1:10" ht="40.15" customHeight="1">
      <c r="A137" s="977"/>
      <c r="B137" s="972" t="s">
        <v>5362</v>
      </c>
      <c r="C137" s="994" t="s">
        <v>1588</v>
      </c>
      <c r="D137" s="964">
        <f t="shared" si="3"/>
        <v>36</v>
      </c>
      <c r="E137" s="964">
        <v>18</v>
      </c>
      <c r="F137" s="964">
        <v>18</v>
      </c>
      <c r="G137" s="968">
        <f t="shared" si="4"/>
        <v>50</v>
      </c>
      <c r="H137" s="970">
        <v>1</v>
      </c>
      <c r="I137" s="967">
        <v>2</v>
      </c>
      <c r="J137" s="967">
        <v>1</v>
      </c>
    </row>
    <row r="138" spans="1:10" ht="40.15" customHeight="1">
      <c r="A138" s="979"/>
      <c r="B138" s="972" t="s">
        <v>5363</v>
      </c>
      <c r="C138" s="994">
        <v>45000</v>
      </c>
      <c r="D138" s="991">
        <f t="shared" si="3"/>
        <v>71</v>
      </c>
      <c r="E138" s="980">
        <v>36</v>
      </c>
      <c r="F138" s="980">
        <v>35</v>
      </c>
      <c r="G138" s="981">
        <f t="shared" si="4"/>
        <v>49.295774647887328</v>
      </c>
      <c r="H138" s="982">
        <v>4</v>
      </c>
      <c r="I138" s="983">
        <v>1</v>
      </c>
      <c r="J138" s="983">
        <v>1</v>
      </c>
    </row>
    <row r="139" spans="1:10" ht="40.15" customHeight="1">
      <c r="A139" s="975" t="s">
        <v>4772</v>
      </c>
      <c r="B139" s="972" t="s">
        <v>5364</v>
      </c>
      <c r="C139" s="994">
        <v>45001</v>
      </c>
      <c r="D139" s="960">
        <f t="shared" si="3"/>
        <v>331</v>
      </c>
      <c r="E139" s="960">
        <v>150</v>
      </c>
      <c r="F139" s="960">
        <v>181</v>
      </c>
      <c r="G139" s="961">
        <f t="shared" si="4"/>
        <v>54.682779456193352</v>
      </c>
      <c r="H139" s="992">
        <v>6</v>
      </c>
      <c r="I139" s="963">
        <v>1</v>
      </c>
      <c r="J139" s="963">
        <v>1</v>
      </c>
    </row>
    <row r="140" spans="1:10" ht="40.15" customHeight="1">
      <c r="A140" s="977"/>
      <c r="B140" s="972" t="s">
        <v>5365</v>
      </c>
      <c r="C140" s="994">
        <v>45001</v>
      </c>
      <c r="D140" s="964">
        <f t="shared" si="3"/>
        <v>7</v>
      </c>
      <c r="E140" s="964">
        <v>1</v>
      </c>
      <c r="F140" s="964">
        <v>6</v>
      </c>
      <c r="G140" s="968">
        <f t="shared" si="4"/>
        <v>85.714285714285708</v>
      </c>
      <c r="H140" s="970">
        <v>6</v>
      </c>
      <c r="I140" s="967">
        <v>2</v>
      </c>
      <c r="J140" s="967">
        <v>2</v>
      </c>
    </row>
    <row r="141" spans="1:10" ht="40.15" customHeight="1">
      <c r="A141" s="977"/>
      <c r="B141" s="972" t="s">
        <v>5366</v>
      </c>
      <c r="C141" s="994" t="s">
        <v>5367</v>
      </c>
      <c r="D141" s="964">
        <f t="shared" ref="D141:D204" si="5">E141+F141</f>
        <v>12</v>
      </c>
      <c r="E141" s="964">
        <v>6</v>
      </c>
      <c r="F141" s="964">
        <v>6</v>
      </c>
      <c r="G141" s="968">
        <f t="shared" si="4"/>
        <v>50</v>
      </c>
      <c r="H141" s="970">
        <v>1</v>
      </c>
      <c r="I141" s="967">
        <v>2</v>
      </c>
      <c r="J141" s="967">
        <v>1</v>
      </c>
    </row>
    <row r="142" spans="1:10" ht="40.15" customHeight="1">
      <c r="A142" s="977"/>
      <c r="B142" s="972" t="s">
        <v>5368</v>
      </c>
      <c r="C142" s="996" t="s">
        <v>5369</v>
      </c>
      <c r="D142" s="964">
        <f t="shared" si="5"/>
        <v>8</v>
      </c>
      <c r="E142" s="964">
        <v>6</v>
      </c>
      <c r="F142" s="964">
        <v>2</v>
      </c>
      <c r="G142" s="968">
        <f t="shared" si="4"/>
        <v>25</v>
      </c>
      <c r="H142" s="970">
        <v>1</v>
      </c>
      <c r="I142" s="967">
        <v>2</v>
      </c>
      <c r="J142" s="967">
        <v>3</v>
      </c>
    </row>
    <row r="143" spans="1:10" ht="40.15" customHeight="1">
      <c r="A143" s="977"/>
      <c r="B143" s="972" t="s">
        <v>5370</v>
      </c>
      <c r="C143" s="994" t="s">
        <v>5371</v>
      </c>
      <c r="D143" s="964">
        <f t="shared" si="5"/>
        <v>30</v>
      </c>
      <c r="E143" s="964">
        <v>17</v>
      </c>
      <c r="F143" s="964">
        <v>13</v>
      </c>
      <c r="G143" s="968">
        <f t="shared" si="4"/>
        <v>43.333333333333336</v>
      </c>
      <c r="H143" s="970">
        <v>2</v>
      </c>
      <c r="I143" s="967">
        <v>2</v>
      </c>
      <c r="J143" s="967">
        <v>1</v>
      </c>
    </row>
    <row r="144" spans="1:10" ht="40.15" customHeight="1">
      <c r="A144" s="977"/>
      <c r="B144" s="972" t="s">
        <v>5372</v>
      </c>
      <c r="C144" s="994">
        <v>45006</v>
      </c>
      <c r="D144" s="964">
        <f t="shared" si="5"/>
        <v>62</v>
      </c>
      <c r="E144" s="964">
        <v>34</v>
      </c>
      <c r="F144" s="964">
        <v>28</v>
      </c>
      <c r="G144" s="968">
        <f t="shared" si="4"/>
        <v>45.161290322580641</v>
      </c>
      <c r="H144" s="970">
        <v>4</v>
      </c>
      <c r="I144" s="967">
        <v>1</v>
      </c>
      <c r="J144" s="967">
        <v>1</v>
      </c>
    </row>
    <row r="145" spans="1:10" ht="40.35" customHeight="1">
      <c r="A145" s="977"/>
      <c r="B145" s="972" t="s">
        <v>5373</v>
      </c>
      <c r="C145" s="994" t="s">
        <v>5374</v>
      </c>
      <c r="D145" s="964">
        <f t="shared" si="5"/>
        <v>75</v>
      </c>
      <c r="E145" s="964">
        <v>24</v>
      </c>
      <c r="F145" s="964">
        <v>51</v>
      </c>
      <c r="G145" s="968">
        <f t="shared" si="4"/>
        <v>68</v>
      </c>
      <c r="H145" s="970">
        <v>4</v>
      </c>
      <c r="I145" s="967">
        <v>1</v>
      </c>
      <c r="J145" s="967">
        <v>2</v>
      </c>
    </row>
    <row r="146" spans="1:10" ht="40.15" customHeight="1">
      <c r="A146" s="977"/>
      <c r="B146" s="972" t="s">
        <v>5375</v>
      </c>
      <c r="C146" s="994">
        <v>45009</v>
      </c>
      <c r="D146" s="964">
        <f t="shared" si="5"/>
        <v>96</v>
      </c>
      <c r="E146" s="964">
        <v>44</v>
      </c>
      <c r="F146" s="964">
        <v>52</v>
      </c>
      <c r="G146" s="968">
        <f t="shared" si="4"/>
        <v>54.166666666666664</v>
      </c>
      <c r="H146" s="970">
        <v>4</v>
      </c>
      <c r="I146" s="967">
        <v>1</v>
      </c>
      <c r="J146" s="967">
        <v>1</v>
      </c>
    </row>
    <row r="147" spans="1:10" ht="40.15" customHeight="1">
      <c r="A147" s="977"/>
      <c r="B147" s="972" t="s">
        <v>5376</v>
      </c>
      <c r="C147" s="994">
        <v>45012</v>
      </c>
      <c r="D147" s="964">
        <f t="shared" si="5"/>
        <v>15</v>
      </c>
      <c r="E147" s="964">
        <v>7</v>
      </c>
      <c r="F147" s="964">
        <v>8</v>
      </c>
      <c r="G147" s="968">
        <f t="shared" si="4"/>
        <v>53.333333333333336</v>
      </c>
      <c r="H147" s="970">
        <v>6</v>
      </c>
      <c r="I147" s="967">
        <v>1</v>
      </c>
      <c r="J147" s="967">
        <v>1</v>
      </c>
    </row>
    <row r="148" spans="1:10" ht="40.15" customHeight="1">
      <c r="A148" s="977"/>
      <c r="B148" s="972" t="s">
        <v>5377</v>
      </c>
      <c r="C148" s="994" t="s">
        <v>5378</v>
      </c>
      <c r="D148" s="964">
        <f t="shared" si="5"/>
        <v>19</v>
      </c>
      <c r="E148" s="964">
        <v>9</v>
      </c>
      <c r="F148" s="964">
        <v>10</v>
      </c>
      <c r="G148" s="968">
        <f t="shared" si="4"/>
        <v>52.631578947368418</v>
      </c>
      <c r="H148" s="970">
        <v>6</v>
      </c>
      <c r="I148" s="967">
        <v>2</v>
      </c>
      <c r="J148" s="967">
        <v>2</v>
      </c>
    </row>
    <row r="149" spans="1:10" ht="40.15" customHeight="1">
      <c r="A149" s="977"/>
      <c r="B149" s="972" t="s">
        <v>5379</v>
      </c>
      <c r="C149" s="994" t="s">
        <v>388</v>
      </c>
      <c r="D149" s="964">
        <f t="shared" si="5"/>
        <v>16</v>
      </c>
      <c r="E149" s="964">
        <v>7</v>
      </c>
      <c r="F149" s="964">
        <v>9</v>
      </c>
      <c r="G149" s="968">
        <f t="shared" si="4"/>
        <v>56.25</v>
      </c>
      <c r="H149" s="970">
        <v>1</v>
      </c>
      <c r="I149" s="967">
        <v>2</v>
      </c>
      <c r="J149" s="967">
        <v>1</v>
      </c>
    </row>
    <row r="150" spans="1:10" ht="40.15" customHeight="1">
      <c r="A150" s="977"/>
      <c r="B150" s="972" t="s">
        <v>5380</v>
      </c>
      <c r="C150" s="994">
        <v>45013</v>
      </c>
      <c r="D150" s="964">
        <f t="shared" si="5"/>
        <v>50</v>
      </c>
      <c r="E150" s="964">
        <v>18</v>
      </c>
      <c r="F150" s="964">
        <v>32</v>
      </c>
      <c r="G150" s="968">
        <f t="shared" si="4"/>
        <v>64</v>
      </c>
      <c r="H150" s="970">
        <v>4</v>
      </c>
      <c r="I150" s="967">
        <v>1</v>
      </c>
      <c r="J150" s="967">
        <v>1</v>
      </c>
    </row>
    <row r="151" spans="1:10" ht="40.15" customHeight="1">
      <c r="A151" s="977"/>
      <c r="B151" s="972" t="s">
        <v>5381</v>
      </c>
      <c r="C151" s="994" t="s">
        <v>390</v>
      </c>
      <c r="D151" s="964">
        <f t="shared" si="5"/>
        <v>19</v>
      </c>
      <c r="E151" s="964">
        <v>15</v>
      </c>
      <c r="F151" s="964">
        <v>4</v>
      </c>
      <c r="G151" s="968">
        <f t="shared" si="4"/>
        <v>21.052631578947366</v>
      </c>
      <c r="H151" s="970">
        <v>1</v>
      </c>
      <c r="I151" s="967">
        <v>2</v>
      </c>
      <c r="J151" s="967">
        <v>1</v>
      </c>
    </row>
    <row r="152" spans="1:10" ht="40.15" customHeight="1">
      <c r="A152" s="977"/>
      <c r="B152" s="972" t="s">
        <v>5382</v>
      </c>
      <c r="C152" s="994" t="s">
        <v>5383</v>
      </c>
      <c r="D152" s="964">
        <f t="shared" si="5"/>
        <v>52</v>
      </c>
      <c r="E152" s="964">
        <v>33</v>
      </c>
      <c r="F152" s="964">
        <v>19</v>
      </c>
      <c r="G152" s="968">
        <f t="shared" si="4"/>
        <v>36.538461538461533</v>
      </c>
      <c r="H152" s="970">
        <v>1</v>
      </c>
      <c r="I152" s="967">
        <v>2</v>
      </c>
      <c r="J152" s="967">
        <v>1</v>
      </c>
    </row>
    <row r="153" spans="1:10" ht="40.15" customHeight="1">
      <c r="A153" s="977"/>
      <c r="B153" s="972" t="s">
        <v>5384</v>
      </c>
      <c r="C153" s="994">
        <v>45014</v>
      </c>
      <c r="D153" s="964">
        <f t="shared" si="5"/>
        <v>72</v>
      </c>
      <c r="E153" s="964">
        <v>31</v>
      </c>
      <c r="F153" s="964">
        <v>41</v>
      </c>
      <c r="G153" s="968">
        <f t="shared" si="4"/>
        <v>56.944444444444443</v>
      </c>
      <c r="H153" s="970">
        <v>4</v>
      </c>
      <c r="I153" s="967">
        <v>1</v>
      </c>
      <c r="J153" s="967">
        <v>1</v>
      </c>
    </row>
    <row r="154" spans="1:10" ht="40.15" customHeight="1">
      <c r="A154" s="977"/>
      <c r="B154" s="972" t="s">
        <v>5385</v>
      </c>
      <c r="C154" s="994">
        <v>45015</v>
      </c>
      <c r="D154" s="964">
        <f t="shared" si="5"/>
        <v>111</v>
      </c>
      <c r="E154" s="964">
        <v>50</v>
      </c>
      <c r="F154" s="964">
        <v>61</v>
      </c>
      <c r="G154" s="968">
        <f t="shared" si="4"/>
        <v>54.954954954954957</v>
      </c>
      <c r="H154" s="970">
        <v>6</v>
      </c>
      <c r="I154" s="967">
        <v>1</v>
      </c>
      <c r="J154" s="967">
        <v>1</v>
      </c>
    </row>
    <row r="155" spans="1:10" ht="40.15" customHeight="1">
      <c r="A155" s="977"/>
      <c r="B155" s="972" t="s">
        <v>5386</v>
      </c>
      <c r="C155" s="994">
        <v>45028</v>
      </c>
      <c r="D155" s="964">
        <f t="shared" si="5"/>
        <v>36</v>
      </c>
      <c r="E155" s="964">
        <v>21</v>
      </c>
      <c r="F155" s="964">
        <v>15</v>
      </c>
      <c r="G155" s="968">
        <f t="shared" si="4"/>
        <v>41.666666666666671</v>
      </c>
      <c r="H155" s="970">
        <v>4</v>
      </c>
      <c r="I155" s="967">
        <v>1</v>
      </c>
      <c r="J155" s="967">
        <v>1</v>
      </c>
    </row>
    <row r="156" spans="1:10" ht="40.15" customHeight="1">
      <c r="A156" s="977"/>
      <c r="B156" s="972" t="s">
        <v>5387</v>
      </c>
      <c r="C156" s="994" t="s">
        <v>5388</v>
      </c>
      <c r="D156" s="964">
        <f t="shared" si="5"/>
        <v>128</v>
      </c>
      <c r="E156" s="964">
        <v>57</v>
      </c>
      <c r="F156" s="964">
        <v>71</v>
      </c>
      <c r="G156" s="968">
        <f t="shared" si="4"/>
        <v>55.46875</v>
      </c>
      <c r="H156" s="970">
        <v>4</v>
      </c>
      <c r="I156" s="967">
        <v>1</v>
      </c>
      <c r="J156" s="967">
        <v>1</v>
      </c>
    </row>
    <row r="157" spans="1:10" ht="40.15" customHeight="1">
      <c r="A157" s="977"/>
      <c r="B157" s="972" t="s">
        <v>5389</v>
      </c>
      <c r="C157" s="994">
        <v>45030</v>
      </c>
      <c r="D157" s="964">
        <f t="shared" si="5"/>
        <v>95</v>
      </c>
      <c r="E157" s="964">
        <v>52</v>
      </c>
      <c r="F157" s="964">
        <v>43</v>
      </c>
      <c r="G157" s="968">
        <f t="shared" si="4"/>
        <v>45.263157894736842</v>
      </c>
      <c r="H157" s="970">
        <v>4</v>
      </c>
      <c r="I157" s="967">
        <v>1</v>
      </c>
      <c r="J157" s="967">
        <v>1</v>
      </c>
    </row>
    <row r="158" spans="1:10" ht="40.15" customHeight="1">
      <c r="A158" s="979"/>
      <c r="B158" s="972" t="s">
        <v>5390</v>
      </c>
      <c r="C158" s="994" t="s">
        <v>5391</v>
      </c>
      <c r="D158" s="991">
        <f t="shared" si="5"/>
        <v>112</v>
      </c>
      <c r="E158" s="980">
        <v>35</v>
      </c>
      <c r="F158" s="980">
        <v>77</v>
      </c>
      <c r="G158" s="981">
        <f t="shared" si="4"/>
        <v>68.75</v>
      </c>
      <c r="H158" s="982">
        <v>5</v>
      </c>
      <c r="I158" s="983">
        <v>1</v>
      </c>
      <c r="J158" s="983">
        <v>2</v>
      </c>
    </row>
    <row r="159" spans="1:10" ht="40.15" customHeight="1">
      <c r="A159" s="975" t="s">
        <v>4772</v>
      </c>
      <c r="B159" s="972" t="s">
        <v>5392</v>
      </c>
      <c r="C159" s="994" t="s">
        <v>5391</v>
      </c>
      <c r="D159" s="960">
        <f t="shared" si="5"/>
        <v>23</v>
      </c>
      <c r="E159" s="960">
        <v>14</v>
      </c>
      <c r="F159" s="960">
        <v>9</v>
      </c>
      <c r="G159" s="961">
        <f t="shared" si="4"/>
        <v>39.130434782608695</v>
      </c>
      <c r="H159" s="992">
        <v>2</v>
      </c>
      <c r="I159" s="963">
        <v>2</v>
      </c>
      <c r="J159" s="963">
        <v>1</v>
      </c>
    </row>
    <row r="160" spans="1:10" ht="40.15" customHeight="1">
      <c r="A160" s="977"/>
      <c r="B160" s="972" t="s">
        <v>5393</v>
      </c>
      <c r="C160" s="994" t="s">
        <v>5394</v>
      </c>
      <c r="D160" s="964">
        <f t="shared" si="5"/>
        <v>23</v>
      </c>
      <c r="E160" s="964">
        <v>19</v>
      </c>
      <c r="F160" s="964">
        <v>4</v>
      </c>
      <c r="G160" s="968">
        <f t="shared" si="4"/>
        <v>17.391304347826086</v>
      </c>
      <c r="H160" s="970">
        <v>2</v>
      </c>
      <c r="I160" s="967">
        <v>2</v>
      </c>
      <c r="J160" s="967">
        <v>1</v>
      </c>
    </row>
    <row r="161" spans="1:10" ht="40.15" customHeight="1">
      <c r="A161" s="977"/>
      <c r="B161" s="972" t="s">
        <v>5395</v>
      </c>
      <c r="C161" s="994" t="s">
        <v>5396</v>
      </c>
      <c r="D161" s="964">
        <f t="shared" si="5"/>
        <v>54</v>
      </c>
      <c r="E161" s="964">
        <v>33</v>
      </c>
      <c r="F161" s="964">
        <v>21</v>
      </c>
      <c r="G161" s="968">
        <f t="shared" si="4"/>
        <v>38.888888888888893</v>
      </c>
      <c r="H161" s="970">
        <v>1</v>
      </c>
      <c r="I161" s="967">
        <v>2</v>
      </c>
      <c r="J161" s="967">
        <v>1</v>
      </c>
    </row>
    <row r="162" spans="1:10" ht="40.15" customHeight="1">
      <c r="A162" s="977"/>
      <c r="B162" s="972" t="s">
        <v>5397</v>
      </c>
      <c r="C162" s="994" t="s">
        <v>5398</v>
      </c>
      <c r="D162" s="964">
        <f t="shared" si="5"/>
        <v>6</v>
      </c>
      <c r="E162" s="964">
        <v>3</v>
      </c>
      <c r="F162" s="964">
        <v>3</v>
      </c>
      <c r="G162" s="968">
        <f t="shared" si="4"/>
        <v>50</v>
      </c>
      <c r="H162" s="970">
        <v>6</v>
      </c>
      <c r="I162" s="967">
        <v>2</v>
      </c>
      <c r="J162" s="967">
        <v>2</v>
      </c>
    </row>
    <row r="163" spans="1:10" ht="49.5">
      <c r="A163" s="977"/>
      <c r="B163" s="972" t="s">
        <v>5399</v>
      </c>
      <c r="C163" s="996" t="s">
        <v>5400</v>
      </c>
      <c r="D163" s="964">
        <f t="shared" si="5"/>
        <v>396</v>
      </c>
      <c r="E163" s="964">
        <v>138</v>
      </c>
      <c r="F163" s="964">
        <v>258</v>
      </c>
      <c r="G163" s="968">
        <f t="shared" si="4"/>
        <v>65.151515151515156</v>
      </c>
      <c r="H163" s="970">
        <v>5</v>
      </c>
      <c r="I163" s="967">
        <v>1</v>
      </c>
      <c r="J163" s="967">
        <v>1</v>
      </c>
    </row>
    <row r="164" spans="1:10" ht="40.15" customHeight="1">
      <c r="A164" s="977"/>
      <c r="B164" s="972" t="s">
        <v>5401</v>
      </c>
      <c r="C164" s="994">
        <v>45039</v>
      </c>
      <c r="D164" s="964">
        <f t="shared" si="5"/>
        <v>1000</v>
      </c>
      <c r="E164" s="964">
        <v>480</v>
      </c>
      <c r="F164" s="964">
        <v>520</v>
      </c>
      <c r="G164" s="968">
        <f t="shared" si="4"/>
        <v>52</v>
      </c>
      <c r="H164" s="970">
        <v>4</v>
      </c>
      <c r="I164" s="967">
        <v>1</v>
      </c>
      <c r="J164" s="967">
        <v>1</v>
      </c>
    </row>
    <row r="165" spans="1:10" ht="40.15" customHeight="1">
      <c r="A165" s="977"/>
      <c r="B165" s="972" t="s">
        <v>5402</v>
      </c>
      <c r="C165" s="996" t="s">
        <v>5403</v>
      </c>
      <c r="D165" s="964">
        <f t="shared" si="5"/>
        <v>398</v>
      </c>
      <c r="E165" s="964">
        <v>189</v>
      </c>
      <c r="F165" s="964">
        <v>209</v>
      </c>
      <c r="G165" s="968">
        <f t="shared" si="4"/>
        <v>52.51256281407035</v>
      </c>
      <c r="H165" s="970">
        <v>4</v>
      </c>
      <c r="I165" s="967">
        <v>1</v>
      </c>
      <c r="J165" s="967">
        <v>1</v>
      </c>
    </row>
    <row r="166" spans="1:10" ht="40.15" customHeight="1">
      <c r="A166" s="977"/>
      <c r="B166" s="972" t="s">
        <v>5404</v>
      </c>
      <c r="C166" s="994" t="s">
        <v>5405</v>
      </c>
      <c r="D166" s="964">
        <f t="shared" si="5"/>
        <v>90</v>
      </c>
      <c r="E166" s="964">
        <v>48</v>
      </c>
      <c r="F166" s="964">
        <v>42</v>
      </c>
      <c r="G166" s="968">
        <f t="shared" si="4"/>
        <v>46.666666666666664</v>
      </c>
      <c r="H166" s="970">
        <v>1</v>
      </c>
      <c r="I166" s="967">
        <v>2</v>
      </c>
      <c r="J166" s="967">
        <v>1</v>
      </c>
    </row>
    <row r="167" spans="1:10" ht="40.15" customHeight="1">
      <c r="A167" s="977"/>
      <c r="B167" s="972" t="s">
        <v>5406</v>
      </c>
      <c r="C167" s="994">
        <v>45042</v>
      </c>
      <c r="D167" s="964">
        <f t="shared" si="5"/>
        <v>78</v>
      </c>
      <c r="E167" s="964">
        <v>48</v>
      </c>
      <c r="F167" s="964">
        <v>30</v>
      </c>
      <c r="G167" s="968">
        <f t="shared" si="4"/>
        <v>38.461538461538467</v>
      </c>
      <c r="H167" s="970">
        <v>4</v>
      </c>
      <c r="I167" s="967">
        <v>1</v>
      </c>
      <c r="J167" s="967">
        <v>1</v>
      </c>
    </row>
    <row r="168" spans="1:10" ht="40.15" customHeight="1">
      <c r="A168" s="977"/>
      <c r="B168" s="972" t="s">
        <v>5407</v>
      </c>
      <c r="C168" s="994">
        <v>45043</v>
      </c>
      <c r="D168" s="964">
        <f t="shared" si="5"/>
        <v>89</v>
      </c>
      <c r="E168" s="964">
        <v>48</v>
      </c>
      <c r="F168" s="964">
        <v>41</v>
      </c>
      <c r="G168" s="968">
        <f t="shared" si="4"/>
        <v>46.067415730337082</v>
      </c>
      <c r="H168" s="970">
        <v>4</v>
      </c>
      <c r="I168" s="967">
        <v>1</v>
      </c>
      <c r="J168" s="967">
        <v>1</v>
      </c>
    </row>
    <row r="169" spans="1:10" ht="40.15" customHeight="1">
      <c r="A169" s="977"/>
      <c r="B169" s="972" t="s">
        <v>5408</v>
      </c>
      <c r="C169" s="994">
        <v>45049</v>
      </c>
      <c r="D169" s="964">
        <f t="shared" si="5"/>
        <v>57</v>
      </c>
      <c r="E169" s="964">
        <v>27</v>
      </c>
      <c r="F169" s="964">
        <v>30</v>
      </c>
      <c r="G169" s="968">
        <f t="shared" si="4"/>
        <v>52.631578947368418</v>
      </c>
      <c r="H169" s="970">
        <v>4</v>
      </c>
      <c r="I169" s="967">
        <v>1</v>
      </c>
      <c r="J169" s="967">
        <v>1</v>
      </c>
    </row>
    <row r="170" spans="1:10" ht="40.15" customHeight="1">
      <c r="A170" s="977"/>
      <c r="B170" s="972" t="s">
        <v>5409</v>
      </c>
      <c r="C170" s="994">
        <v>45050</v>
      </c>
      <c r="D170" s="964">
        <f t="shared" si="5"/>
        <v>86</v>
      </c>
      <c r="E170" s="964">
        <v>35</v>
      </c>
      <c r="F170" s="964">
        <v>51</v>
      </c>
      <c r="G170" s="968">
        <f t="shared" si="4"/>
        <v>59.302325581395351</v>
      </c>
      <c r="H170" s="970">
        <v>4</v>
      </c>
      <c r="I170" s="967">
        <v>1</v>
      </c>
      <c r="J170" s="967">
        <v>1</v>
      </c>
    </row>
    <row r="171" spans="1:10" ht="40.15" customHeight="1">
      <c r="A171" s="977"/>
      <c r="B171" s="972" t="s">
        <v>5410</v>
      </c>
      <c r="C171" s="994">
        <v>45051</v>
      </c>
      <c r="D171" s="964">
        <f t="shared" si="5"/>
        <v>116</v>
      </c>
      <c r="E171" s="964">
        <v>54</v>
      </c>
      <c r="F171" s="964">
        <v>62</v>
      </c>
      <c r="G171" s="968">
        <f t="shared" si="4"/>
        <v>53.448275862068961</v>
      </c>
      <c r="H171" s="970">
        <v>4</v>
      </c>
      <c r="I171" s="967">
        <v>1</v>
      </c>
      <c r="J171" s="967">
        <v>1</v>
      </c>
    </row>
    <row r="172" spans="1:10" ht="40.15" customHeight="1">
      <c r="A172" s="977"/>
      <c r="B172" s="972" t="s">
        <v>5411</v>
      </c>
      <c r="C172" s="994" t="s">
        <v>5412</v>
      </c>
      <c r="D172" s="964">
        <f t="shared" si="5"/>
        <v>9</v>
      </c>
      <c r="E172" s="964">
        <v>3</v>
      </c>
      <c r="F172" s="964">
        <v>6</v>
      </c>
      <c r="G172" s="968">
        <f t="shared" si="4"/>
        <v>66.666666666666657</v>
      </c>
      <c r="H172" s="970">
        <v>2</v>
      </c>
      <c r="I172" s="967">
        <v>1</v>
      </c>
      <c r="J172" s="967">
        <v>1</v>
      </c>
    </row>
    <row r="173" spans="1:10" ht="40.15" customHeight="1">
      <c r="A173" s="977"/>
      <c r="B173" s="972" t="s">
        <v>5413</v>
      </c>
      <c r="C173" s="994" t="s">
        <v>5414</v>
      </c>
      <c r="D173" s="964">
        <f t="shared" si="5"/>
        <v>33</v>
      </c>
      <c r="E173" s="964">
        <v>16</v>
      </c>
      <c r="F173" s="964">
        <v>17</v>
      </c>
      <c r="G173" s="968">
        <f t="shared" si="4"/>
        <v>51.515151515151516</v>
      </c>
      <c r="H173" s="970">
        <v>2</v>
      </c>
      <c r="I173" s="967">
        <v>2</v>
      </c>
      <c r="J173" s="967">
        <v>1</v>
      </c>
    </row>
    <row r="174" spans="1:10" ht="40.15" customHeight="1">
      <c r="A174" s="977"/>
      <c r="B174" s="972" t="s">
        <v>5415</v>
      </c>
      <c r="C174" s="994" t="s">
        <v>5412</v>
      </c>
      <c r="D174" s="964">
        <f t="shared" si="5"/>
        <v>13</v>
      </c>
      <c r="E174" s="964">
        <v>10</v>
      </c>
      <c r="F174" s="964">
        <v>3</v>
      </c>
      <c r="G174" s="968">
        <f t="shared" si="4"/>
        <v>23.076923076923077</v>
      </c>
      <c r="H174" s="970">
        <v>2</v>
      </c>
      <c r="I174" s="967">
        <v>2</v>
      </c>
      <c r="J174" s="967">
        <v>1</v>
      </c>
    </row>
    <row r="175" spans="1:10" ht="40.15" customHeight="1">
      <c r="A175" s="977"/>
      <c r="B175" s="972" t="s">
        <v>5416</v>
      </c>
      <c r="C175" s="994" t="s">
        <v>1014</v>
      </c>
      <c r="D175" s="964">
        <f t="shared" si="5"/>
        <v>26</v>
      </c>
      <c r="E175" s="964">
        <v>12</v>
      </c>
      <c r="F175" s="964">
        <v>14</v>
      </c>
      <c r="G175" s="968">
        <f t="shared" si="4"/>
        <v>53.846153846153847</v>
      </c>
      <c r="H175" s="970">
        <v>1</v>
      </c>
      <c r="I175" s="967">
        <v>2</v>
      </c>
      <c r="J175" s="967">
        <v>1</v>
      </c>
    </row>
    <row r="176" spans="1:10" ht="40.15" customHeight="1">
      <c r="A176" s="977"/>
      <c r="B176" s="972" t="s">
        <v>5417</v>
      </c>
      <c r="C176" s="994">
        <v>45056</v>
      </c>
      <c r="D176" s="964">
        <f t="shared" si="5"/>
        <v>14</v>
      </c>
      <c r="E176" s="964">
        <v>2</v>
      </c>
      <c r="F176" s="964">
        <v>12</v>
      </c>
      <c r="G176" s="968">
        <f t="shared" si="4"/>
        <v>85.714285714285708</v>
      </c>
      <c r="H176" s="970">
        <v>6</v>
      </c>
      <c r="I176" s="967">
        <v>2</v>
      </c>
      <c r="J176" s="967">
        <v>2</v>
      </c>
    </row>
    <row r="177" spans="1:10" ht="40.15" customHeight="1">
      <c r="A177" s="977"/>
      <c r="B177" s="972" t="s">
        <v>5418</v>
      </c>
      <c r="C177" s="994" t="s">
        <v>5419</v>
      </c>
      <c r="D177" s="964">
        <f t="shared" si="5"/>
        <v>87</v>
      </c>
      <c r="E177" s="964">
        <v>49</v>
      </c>
      <c r="F177" s="964">
        <v>38</v>
      </c>
      <c r="G177" s="968">
        <f t="shared" si="4"/>
        <v>43.678160919540232</v>
      </c>
      <c r="H177" s="970">
        <v>4</v>
      </c>
      <c r="I177" s="967">
        <v>1</v>
      </c>
      <c r="J177" s="967">
        <v>1</v>
      </c>
    </row>
    <row r="178" spans="1:10" ht="49.5" customHeight="1">
      <c r="A178" s="979"/>
      <c r="B178" s="972" t="s">
        <v>5420</v>
      </c>
      <c r="C178" s="996" t="s">
        <v>5421</v>
      </c>
      <c r="D178" s="991">
        <f t="shared" si="5"/>
        <v>249</v>
      </c>
      <c r="E178" s="980">
        <v>100</v>
      </c>
      <c r="F178" s="980">
        <v>149</v>
      </c>
      <c r="G178" s="981">
        <f t="shared" si="4"/>
        <v>59.839357429718874</v>
      </c>
      <c r="H178" s="982">
        <v>4</v>
      </c>
      <c r="I178" s="983">
        <v>1</v>
      </c>
      <c r="J178" s="983">
        <v>1</v>
      </c>
    </row>
    <row r="179" spans="1:10" ht="40.15" customHeight="1">
      <c r="A179" s="975" t="s">
        <v>4772</v>
      </c>
      <c r="B179" s="972" t="s">
        <v>5422</v>
      </c>
      <c r="C179" s="994">
        <v>45057</v>
      </c>
      <c r="D179" s="960">
        <f t="shared" si="5"/>
        <v>42</v>
      </c>
      <c r="E179" s="960">
        <v>14</v>
      </c>
      <c r="F179" s="960">
        <v>28</v>
      </c>
      <c r="G179" s="961">
        <f t="shared" si="4"/>
        <v>66.666666666666657</v>
      </c>
      <c r="H179" s="992">
        <v>6</v>
      </c>
      <c r="I179" s="963">
        <v>1</v>
      </c>
      <c r="J179" s="963">
        <v>1</v>
      </c>
    </row>
    <row r="180" spans="1:10" ht="40.15" customHeight="1">
      <c r="A180" s="977"/>
      <c r="B180" s="972" t="s">
        <v>5423</v>
      </c>
      <c r="C180" s="994" t="s">
        <v>5424</v>
      </c>
      <c r="D180" s="964">
        <f t="shared" si="5"/>
        <v>20</v>
      </c>
      <c r="E180" s="964">
        <v>10</v>
      </c>
      <c r="F180" s="964">
        <v>10</v>
      </c>
      <c r="G180" s="968">
        <f t="shared" si="4"/>
        <v>50</v>
      </c>
      <c r="H180" s="970">
        <v>4</v>
      </c>
      <c r="I180" s="967">
        <v>1</v>
      </c>
      <c r="J180" s="967">
        <v>1</v>
      </c>
    </row>
    <row r="181" spans="1:10" ht="40.15" customHeight="1">
      <c r="A181" s="977"/>
      <c r="B181" s="972" t="s">
        <v>5425</v>
      </c>
      <c r="C181" s="994" t="s">
        <v>5426</v>
      </c>
      <c r="D181" s="964">
        <f t="shared" si="5"/>
        <v>10</v>
      </c>
      <c r="E181" s="964">
        <v>2</v>
      </c>
      <c r="F181" s="964">
        <v>8</v>
      </c>
      <c r="G181" s="968">
        <f t="shared" si="4"/>
        <v>80</v>
      </c>
      <c r="H181" s="970">
        <v>1</v>
      </c>
      <c r="I181" s="967">
        <v>2</v>
      </c>
      <c r="J181" s="967">
        <v>1</v>
      </c>
    </row>
    <row r="182" spans="1:10" ht="40.15" customHeight="1">
      <c r="A182" s="977"/>
      <c r="B182" s="972" t="s">
        <v>5427</v>
      </c>
      <c r="C182" s="994" t="s">
        <v>5428</v>
      </c>
      <c r="D182" s="964">
        <f t="shared" si="5"/>
        <v>5</v>
      </c>
      <c r="E182" s="964">
        <v>2</v>
      </c>
      <c r="F182" s="964">
        <v>3</v>
      </c>
      <c r="G182" s="968">
        <f t="shared" si="4"/>
        <v>60</v>
      </c>
      <c r="H182" s="970">
        <v>6</v>
      </c>
      <c r="I182" s="967">
        <v>2</v>
      </c>
      <c r="J182" s="967">
        <v>2</v>
      </c>
    </row>
    <row r="183" spans="1:10" ht="40.15" customHeight="1">
      <c r="A183" s="977"/>
      <c r="B183" s="972" t="s">
        <v>5429</v>
      </c>
      <c r="C183" s="994" t="s">
        <v>5430</v>
      </c>
      <c r="D183" s="964">
        <f t="shared" si="5"/>
        <v>82</v>
      </c>
      <c r="E183" s="964">
        <v>39</v>
      </c>
      <c r="F183" s="964">
        <v>43</v>
      </c>
      <c r="G183" s="968">
        <f t="shared" si="4"/>
        <v>52.439024390243901</v>
      </c>
      <c r="H183" s="970">
        <v>2</v>
      </c>
      <c r="I183" s="967">
        <v>2</v>
      </c>
      <c r="J183" s="967">
        <v>1</v>
      </c>
    </row>
    <row r="184" spans="1:10" ht="40.15" customHeight="1">
      <c r="A184" s="977"/>
      <c r="B184" s="972" t="s">
        <v>5431</v>
      </c>
      <c r="C184" s="994">
        <v>45063</v>
      </c>
      <c r="D184" s="964">
        <f t="shared" si="5"/>
        <v>5</v>
      </c>
      <c r="E184" s="964">
        <v>3</v>
      </c>
      <c r="F184" s="964">
        <v>2</v>
      </c>
      <c r="G184" s="968">
        <f t="shared" si="4"/>
        <v>40</v>
      </c>
      <c r="H184" s="970">
        <v>6</v>
      </c>
      <c r="I184" s="967">
        <v>2</v>
      </c>
      <c r="J184" s="967">
        <v>2</v>
      </c>
    </row>
    <row r="185" spans="1:10" ht="40.15" customHeight="1">
      <c r="A185" s="977"/>
      <c r="B185" s="972" t="s">
        <v>5432</v>
      </c>
      <c r="C185" s="994">
        <v>45064</v>
      </c>
      <c r="D185" s="964">
        <f t="shared" si="5"/>
        <v>152</v>
      </c>
      <c r="E185" s="964">
        <v>90</v>
      </c>
      <c r="F185" s="964">
        <v>62</v>
      </c>
      <c r="G185" s="968">
        <f t="shared" si="4"/>
        <v>40.789473684210527</v>
      </c>
      <c r="H185" s="970">
        <v>6</v>
      </c>
      <c r="I185" s="967">
        <v>1</v>
      </c>
      <c r="J185" s="967">
        <v>2</v>
      </c>
    </row>
    <row r="186" spans="1:10" ht="40.15" customHeight="1">
      <c r="A186" s="977"/>
      <c r="B186" s="972" t="s">
        <v>5433</v>
      </c>
      <c r="C186" s="994">
        <v>45064</v>
      </c>
      <c r="D186" s="964">
        <f t="shared" si="5"/>
        <v>114</v>
      </c>
      <c r="E186" s="964">
        <v>37</v>
      </c>
      <c r="F186" s="964">
        <v>77</v>
      </c>
      <c r="G186" s="968">
        <f t="shared" si="4"/>
        <v>67.543859649122808</v>
      </c>
      <c r="H186" s="970">
        <v>5</v>
      </c>
      <c r="I186" s="967">
        <v>1</v>
      </c>
      <c r="J186" s="967">
        <v>1</v>
      </c>
    </row>
    <row r="187" spans="1:10" ht="40.15" customHeight="1">
      <c r="A187" s="977"/>
      <c r="B187" s="972" t="s">
        <v>5434</v>
      </c>
      <c r="C187" s="994" t="s">
        <v>5435</v>
      </c>
      <c r="D187" s="964">
        <f t="shared" si="5"/>
        <v>17</v>
      </c>
      <c r="E187" s="964">
        <v>13</v>
      </c>
      <c r="F187" s="964">
        <v>4</v>
      </c>
      <c r="G187" s="968">
        <f t="shared" si="4"/>
        <v>23.52941176470588</v>
      </c>
      <c r="H187" s="970">
        <v>2</v>
      </c>
      <c r="I187" s="967">
        <v>2</v>
      </c>
      <c r="J187" s="967">
        <v>1</v>
      </c>
    </row>
    <row r="188" spans="1:10" ht="40.15" customHeight="1">
      <c r="A188" s="977"/>
      <c r="B188" s="972" t="s">
        <v>5436</v>
      </c>
      <c r="C188" s="994" t="s">
        <v>2523</v>
      </c>
      <c r="D188" s="964">
        <f t="shared" si="5"/>
        <v>58</v>
      </c>
      <c r="E188" s="964">
        <v>22</v>
      </c>
      <c r="F188" s="964">
        <v>36</v>
      </c>
      <c r="G188" s="968">
        <f t="shared" si="4"/>
        <v>62.068965517241381</v>
      </c>
      <c r="H188" s="970">
        <v>6</v>
      </c>
      <c r="I188" s="967">
        <v>1</v>
      </c>
      <c r="J188" s="967">
        <v>1</v>
      </c>
    </row>
    <row r="189" spans="1:10" ht="40.15" customHeight="1">
      <c r="A189" s="977"/>
      <c r="B189" s="972" t="s">
        <v>5437</v>
      </c>
      <c r="C189" s="994" t="s">
        <v>5438</v>
      </c>
      <c r="D189" s="964">
        <f t="shared" si="5"/>
        <v>59</v>
      </c>
      <c r="E189" s="964">
        <v>26</v>
      </c>
      <c r="F189" s="964">
        <v>33</v>
      </c>
      <c r="G189" s="968">
        <f t="shared" si="4"/>
        <v>55.932203389830505</v>
      </c>
      <c r="H189" s="970">
        <v>4</v>
      </c>
      <c r="I189" s="967">
        <v>1</v>
      </c>
      <c r="J189" s="967">
        <v>2</v>
      </c>
    </row>
    <row r="190" spans="1:10" ht="40.15" customHeight="1">
      <c r="A190" s="977"/>
      <c r="B190" s="972" t="s">
        <v>5439</v>
      </c>
      <c r="C190" s="994" t="s">
        <v>5440</v>
      </c>
      <c r="D190" s="964">
        <f t="shared" si="5"/>
        <v>7</v>
      </c>
      <c r="E190" s="964">
        <v>3</v>
      </c>
      <c r="F190" s="964">
        <v>4</v>
      </c>
      <c r="G190" s="968">
        <f t="shared" si="4"/>
        <v>57.142857142857139</v>
      </c>
      <c r="H190" s="970">
        <v>6</v>
      </c>
      <c r="I190" s="967">
        <v>2</v>
      </c>
      <c r="J190" s="967">
        <v>2</v>
      </c>
    </row>
    <row r="191" spans="1:10" ht="40.15" customHeight="1">
      <c r="A191" s="977"/>
      <c r="B191" s="972" t="s">
        <v>5441</v>
      </c>
      <c r="C191" s="994">
        <v>45069</v>
      </c>
      <c r="D191" s="964">
        <f t="shared" si="5"/>
        <v>68</v>
      </c>
      <c r="E191" s="964">
        <v>30</v>
      </c>
      <c r="F191" s="964">
        <v>38</v>
      </c>
      <c r="G191" s="968">
        <f t="shared" si="4"/>
        <v>55.882352941176471</v>
      </c>
      <c r="H191" s="970">
        <v>4</v>
      </c>
      <c r="I191" s="967">
        <v>1</v>
      </c>
      <c r="J191" s="967">
        <v>1</v>
      </c>
    </row>
    <row r="192" spans="1:10" ht="40.15" customHeight="1">
      <c r="A192" s="977"/>
      <c r="B192" s="972" t="s">
        <v>5442</v>
      </c>
      <c r="C192" s="994" t="s">
        <v>5443</v>
      </c>
      <c r="D192" s="964">
        <f t="shared" si="5"/>
        <v>15</v>
      </c>
      <c r="E192" s="964">
        <v>8</v>
      </c>
      <c r="F192" s="964">
        <v>7</v>
      </c>
      <c r="G192" s="968">
        <f t="shared" si="4"/>
        <v>46.666666666666664</v>
      </c>
      <c r="H192" s="970">
        <v>6</v>
      </c>
      <c r="I192" s="967">
        <v>2</v>
      </c>
      <c r="J192" s="967">
        <v>2</v>
      </c>
    </row>
    <row r="193" spans="1:10" ht="40.15" customHeight="1">
      <c r="A193" s="977"/>
      <c r="B193" s="972" t="s">
        <v>5444</v>
      </c>
      <c r="C193" s="994">
        <v>45071</v>
      </c>
      <c r="D193" s="964">
        <f t="shared" si="5"/>
        <v>238</v>
      </c>
      <c r="E193" s="964">
        <v>137</v>
      </c>
      <c r="F193" s="964">
        <v>101</v>
      </c>
      <c r="G193" s="968">
        <f t="shared" si="4"/>
        <v>42.436974789915965</v>
      </c>
      <c r="H193" s="970">
        <v>6</v>
      </c>
      <c r="I193" s="967">
        <v>1</v>
      </c>
      <c r="J193" s="967">
        <v>3</v>
      </c>
    </row>
    <row r="194" spans="1:10" ht="40.15" customHeight="1">
      <c r="A194" s="977"/>
      <c r="B194" s="972" t="s">
        <v>5445</v>
      </c>
      <c r="C194" s="994" t="s">
        <v>5446</v>
      </c>
      <c r="D194" s="964">
        <f t="shared" si="5"/>
        <v>12</v>
      </c>
      <c r="E194" s="964">
        <v>7</v>
      </c>
      <c r="F194" s="964">
        <v>5</v>
      </c>
      <c r="G194" s="968">
        <f t="shared" si="4"/>
        <v>41.666666666666671</v>
      </c>
      <c r="H194" s="970">
        <v>1</v>
      </c>
      <c r="I194" s="967">
        <v>2</v>
      </c>
      <c r="J194" s="967">
        <v>1</v>
      </c>
    </row>
    <row r="195" spans="1:10" ht="40.15" customHeight="1">
      <c r="A195" s="977"/>
      <c r="B195" s="972" t="s">
        <v>5447</v>
      </c>
      <c r="C195" s="994">
        <v>45076</v>
      </c>
      <c r="D195" s="964">
        <f t="shared" si="5"/>
        <v>58</v>
      </c>
      <c r="E195" s="964">
        <v>33</v>
      </c>
      <c r="F195" s="964">
        <v>25</v>
      </c>
      <c r="G195" s="968">
        <f t="shared" si="4"/>
        <v>43.103448275862064</v>
      </c>
      <c r="H195" s="970">
        <v>6</v>
      </c>
      <c r="I195" s="967">
        <v>1</v>
      </c>
      <c r="J195" s="967">
        <v>1</v>
      </c>
    </row>
    <row r="196" spans="1:10" ht="40.15" customHeight="1">
      <c r="A196" s="977"/>
      <c r="B196" s="972" t="s">
        <v>5448</v>
      </c>
      <c r="C196" s="994">
        <v>45077</v>
      </c>
      <c r="D196" s="964">
        <f t="shared" si="5"/>
        <v>45</v>
      </c>
      <c r="E196" s="964">
        <v>23</v>
      </c>
      <c r="F196" s="964">
        <v>22</v>
      </c>
      <c r="G196" s="968">
        <f t="shared" si="4"/>
        <v>48.888888888888886</v>
      </c>
      <c r="H196" s="970">
        <v>6</v>
      </c>
      <c r="I196" s="967">
        <v>1</v>
      </c>
      <c r="J196" s="967">
        <v>1</v>
      </c>
    </row>
    <row r="197" spans="1:10" ht="40.15" customHeight="1">
      <c r="A197" s="977"/>
      <c r="B197" s="972" t="s">
        <v>5449</v>
      </c>
      <c r="C197" s="994" t="s">
        <v>5450</v>
      </c>
      <c r="D197" s="964">
        <f t="shared" si="5"/>
        <v>5</v>
      </c>
      <c r="E197" s="964">
        <v>2</v>
      </c>
      <c r="F197" s="964">
        <v>3</v>
      </c>
      <c r="G197" s="968">
        <f t="shared" si="4"/>
        <v>60</v>
      </c>
      <c r="H197" s="970">
        <v>2</v>
      </c>
      <c r="I197" s="967">
        <v>2</v>
      </c>
      <c r="J197" s="967">
        <v>1</v>
      </c>
    </row>
    <row r="198" spans="1:10" ht="40.15" customHeight="1">
      <c r="A198" s="979"/>
      <c r="B198" s="972" t="s">
        <v>5451</v>
      </c>
      <c r="C198" s="994" t="s">
        <v>5452</v>
      </c>
      <c r="D198" s="991">
        <f t="shared" si="5"/>
        <v>11</v>
      </c>
      <c r="E198" s="980">
        <v>6</v>
      </c>
      <c r="F198" s="980">
        <v>5</v>
      </c>
      <c r="G198" s="981">
        <f t="shared" si="4"/>
        <v>45.454545454545453</v>
      </c>
      <c r="H198" s="982">
        <v>1</v>
      </c>
      <c r="I198" s="983">
        <v>2</v>
      </c>
      <c r="J198" s="983">
        <v>1</v>
      </c>
    </row>
    <row r="199" spans="1:10" ht="40.15" customHeight="1">
      <c r="A199" s="975" t="s">
        <v>4772</v>
      </c>
      <c r="B199" s="972" t="s">
        <v>5453</v>
      </c>
      <c r="C199" s="994" t="s">
        <v>5454</v>
      </c>
      <c r="D199" s="960">
        <f t="shared" si="5"/>
        <v>10</v>
      </c>
      <c r="E199" s="960">
        <v>4</v>
      </c>
      <c r="F199" s="960">
        <v>6</v>
      </c>
      <c r="G199" s="961">
        <f t="shared" ref="G199:G262" si="6">F199/$D199*100</f>
        <v>60</v>
      </c>
      <c r="H199" s="992">
        <v>2</v>
      </c>
      <c r="I199" s="963">
        <v>2</v>
      </c>
      <c r="J199" s="963">
        <v>1</v>
      </c>
    </row>
    <row r="200" spans="1:10" ht="40.15" customHeight="1">
      <c r="A200" s="977"/>
      <c r="B200" s="972" t="s">
        <v>5455</v>
      </c>
      <c r="C200" s="994">
        <v>45082</v>
      </c>
      <c r="D200" s="964">
        <f t="shared" si="5"/>
        <v>15</v>
      </c>
      <c r="E200" s="964">
        <v>10</v>
      </c>
      <c r="F200" s="964">
        <v>5</v>
      </c>
      <c r="G200" s="968">
        <f t="shared" si="6"/>
        <v>33.333333333333329</v>
      </c>
      <c r="H200" s="970">
        <v>6</v>
      </c>
      <c r="I200" s="967">
        <v>1</v>
      </c>
      <c r="J200" s="967">
        <v>1</v>
      </c>
    </row>
    <row r="201" spans="1:10" ht="40.15" customHeight="1">
      <c r="A201" s="977"/>
      <c r="B201" s="972" t="s">
        <v>5456</v>
      </c>
      <c r="C201" s="994" t="s">
        <v>5457</v>
      </c>
      <c r="D201" s="964">
        <f t="shared" si="5"/>
        <v>4</v>
      </c>
      <c r="E201" s="964">
        <v>3</v>
      </c>
      <c r="F201" s="964">
        <v>1</v>
      </c>
      <c r="G201" s="968">
        <f t="shared" si="6"/>
        <v>25</v>
      </c>
      <c r="H201" s="970">
        <v>6</v>
      </c>
      <c r="I201" s="967">
        <v>2</v>
      </c>
      <c r="J201" s="967">
        <v>2</v>
      </c>
    </row>
    <row r="202" spans="1:10" ht="40.15" customHeight="1">
      <c r="A202" s="977"/>
      <c r="B202" s="972" t="s">
        <v>5458</v>
      </c>
      <c r="C202" s="994" t="s">
        <v>5459</v>
      </c>
      <c r="D202" s="964">
        <f t="shared" si="5"/>
        <v>38</v>
      </c>
      <c r="E202" s="964">
        <v>23</v>
      </c>
      <c r="F202" s="964">
        <v>15</v>
      </c>
      <c r="G202" s="968">
        <f t="shared" si="6"/>
        <v>39.473684210526315</v>
      </c>
      <c r="H202" s="970">
        <v>1</v>
      </c>
      <c r="I202" s="967">
        <v>2</v>
      </c>
      <c r="J202" s="967">
        <v>1</v>
      </c>
    </row>
    <row r="203" spans="1:10" ht="40.15" customHeight="1">
      <c r="A203" s="977"/>
      <c r="B203" s="972" t="s">
        <v>5460</v>
      </c>
      <c r="C203" s="994">
        <v>45086</v>
      </c>
      <c r="D203" s="964">
        <f t="shared" si="5"/>
        <v>8</v>
      </c>
      <c r="E203" s="964">
        <v>6</v>
      </c>
      <c r="F203" s="964">
        <v>2</v>
      </c>
      <c r="G203" s="968">
        <f t="shared" si="6"/>
        <v>25</v>
      </c>
      <c r="H203" s="970">
        <v>6</v>
      </c>
      <c r="I203" s="967">
        <v>2</v>
      </c>
      <c r="J203" s="967">
        <v>2</v>
      </c>
    </row>
    <row r="204" spans="1:10" ht="40.15" customHeight="1">
      <c r="A204" s="977"/>
      <c r="B204" s="972" t="s">
        <v>5461</v>
      </c>
      <c r="C204" s="994" t="s">
        <v>5462</v>
      </c>
      <c r="D204" s="964">
        <f t="shared" si="5"/>
        <v>18</v>
      </c>
      <c r="E204" s="964">
        <v>13</v>
      </c>
      <c r="F204" s="964">
        <v>5</v>
      </c>
      <c r="G204" s="968">
        <f t="shared" si="6"/>
        <v>27.777777777777779</v>
      </c>
      <c r="H204" s="970">
        <v>2</v>
      </c>
      <c r="I204" s="967">
        <v>2</v>
      </c>
      <c r="J204" s="967">
        <v>1</v>
      </c>
    </row>
    <row r="205" spans="1:10" ht="40.15" customHeight="1">
      <c r="A205" s="977"/>
      <c r="B205" s="972" t="s">
        <v>5463</v>
      </c>
      <c r="C205" s="994" t="s">
        <v>1774</v>
      </c>
      <c r="D205" s="964">
        <f t="shared" ref="D205:D268" si="7">E205+F205</f>
        <v>42</v>
      </c>
      <c r="E205" s="964">
        <v>24</v>
      </c>
      <c r="F205" s="964">
        <v>18</v>
      </c>
      <c r="G205" s="968">
        <f t="shared" si="6"/>
        <v>42.857142857142854</v>
      </c>
      <c r="H205" s="970">
        <v>1</v>
      </c>
      <c r="I205" s="967">
        <v>2</v>
      </c>
      <c r="J205" s="967">
        <v>1</v>
      </c>
    </row>
    <row r="206" spans="1:10" ht="40.15" customHeight="1">
      <c r="A206" s="977"/>
      <c r="B206" s="972" t="s">
        <v>5464</v>
      </c>
      <c r="C206" s="994" t="s">
        <v>5465</v>
      </c>
      <c r="D206" s="964">
        <f t="shared" si="7"/>
        <v>213</v>
      </c>
      <c r="E206" s="964">
        <v>100</v>
      </c>
      <c r="F206" s="964">
        <v>113</v>
      </c>
      <c r="G206" s="968">
        <f t="shared" si="6"/>
        <v>53.051643192488264</v>
      </c>
      <c r="H206" s="970">
        <v>6</v>
      </c>
      <c r="I206" s="967">
        <v>1</v>
      </c>
      <c r="J206" s="967">
        <v>1</v>
      </c>
    </row>
    <row r="207" spans="1:10" ht="40.15" customHeight="1">
      <c r="A207" s="977"/>
      <c r="B207" s="972" t="s">
        <v>5466</v>
      </c>
      <c r="C207" s="994">
        <v>45091</v>
      </c>
      <c r="D207" s="964">
        <f t="shared" si="7"/>
        <v>72</v>
      </c>
      <c r="E207" s="964">
        <v>42</v>
      </c>
      <c r="F207" s="964">
        <v>30</v>
      </c>
      <c r="G207" s="968">
        <f t="shared" si="6"/>
        <v>41.666666666666671</v>
      </c>
      <c r="H207" s="970">
        <v>4</v>
      </c>
      <c r="I207" s="967">
        <v>1</v>
      </c>
      <c r="J207" s="967">
        <v>1</v>
      </c>
    </row>
    <row r="208" spans="1:10" ht="40.15" customHeight="1">
      <c r="A208" s="977"/>
      <c r="B208" s="972" t="s">
        <v>5467</v>
      </c>
      <c r="C208" s="994">
        <v>45092</v>
      </c>
      <c r="D208" s="964">
        <f t="shared" si="7"/>
        <v>46</v>
      </c>
      <c r="E208" s="964">
        <v>30</v>
      </c>
      <c r="F208" s="964">
        <v>16</v>
      </c>
      <c r="G208" s="968">
        <f t="shared" si="6"/>
        <v>34.782608695652172</v>
      </c>
      <c r="H208" s="970">
        <v>4</v>
      </c>
      <c r="I208" s="967">
        <v>1</v>
      </c>
      <c r="J208" s="967">
        <v>1</v>
      </c>
    </row>
    <row r="209" spans="1:10" ht="40.15" customHeight="1">
      <c r="A209" s="977"/>
      <c r="B209" s="972" t="s">
        <v>5468</v>
      </c>
      <c r="C209" s="994">
        <v>45092</v>
      </c>
      <c r="D209" s="964">
        <f t="shared" si="7"/>
        <v>60</v>
      </c>
      <c r="E209" s="964">
        <v>35</v>
      </c>
      <c r="F209" s="964">
        <v>25</v>
      </c>
      <c r="G209" s="968">
        <f t="shared" si="6"/>
        <v>41.666666666666671</v>
      </c>
      <c r="H209" s="970">
        <v>4</v>
      </c>
      <c r="I209" s="967">
        <v>1</v>
      </c>
      <c r="J209" s="967">
        <v>1</v>
      </c>
    </row>
    <row r="210" spans="1:10" ht="40.15" customHeight="1">
      <c r="A210" s="977"/>
      <c r="B210" s="972" t="s">
        <v>5469</v>
      </c>
      <c r="C210" s="994" t="s">
        <v>1059</v>
      </c>
      <c r="D210" s="964">
        <f t="shared" si="7"/>
        <v>22</v>
      </c>
      <c r="E210" s="964">
        <v>20</v>
      </c>
      <c r="F210" s="964">
        <v>2</v>
      </c>
      <c r="G210" s="968">
        <f t="shared" si="6"/>
        <v>9.0909090909090917</v>
      </c>
      <c r="H210" s="970">
        <v>2</v>
      </c>
      <c r="I210" s="967">
        <v>2</v>
      </c>
      <c r="J210" s="967">
        <v>1</v>
      </c>
    </row>
    <row r="211" spans="1:10" ht="40.15" customHeight="1">
      <c r="A211" s="977"/>
      <c r="B211" s="972" t="s">
        <v>5470</v>
      </c>
      <c r="C211" s="994">
        <v>45097</v>
      </c>
      <c r="D211" s="964">
        <f t="shared" si="7"/>
        <v>88</v>
      </c>
      <c r="E211" s="964">
        <v>46</v>
      </c>
      <c r="F211" s="964">
        <v>42</v>
      </c>
      <c r="G211" s="968">
        <f t="shared" si="6"/>
        <v>47.727272727272727</v>
      </c>
      <c r="H211" s="970">
        <v>4</v>
      </c>
      <c r="I211" s="967">
        <v>1</v>
      </c>
      <c r="J211" s="967">
        <v>1</v>
      </c>
    </row>
    <row r="212" spans="1:10" ht="40.15" customHeight="1">
      <c r="A212" s="977"/>
      <c r="B212" s="972" t="s">
        <v>5471</v>
      </c>
      <c r="C212" s="994" t="s">
        <v>1346</v>
      </c>
      <c r="D212" s="964">
        <f t="shared" si="7"/>
        <v>16</v>
      </c>
      <c r="E212" s="964">
        <v>7</v>
      </c>
      <c r="F212" s="964">
        <v>9</v>
      </c>
      <c r="G212" s="968">
        <f t="shared" si="6"/>
        <v>56.25</v>
      </c>
      <c r="H212" s="970">
        <v>1</v>
      </c>
      <c r="I212" s="967">
        <v>2</v>
      </c>
      <c r="J212" s="967">
        <v>1</v>
      </c>
    </row>
    <row r="213" spans="1:10" ht="40.15" customHeight="1">
      <c r="A213" s="977"/>
      <c r="B213" s="972" t="s">
        <v>5472</v>
      </c>
      <c r="C213" s="994" t="s">
        <v>504</v>
      </c>
      <c r="D213" s="964">
        <f t="shared" si="7"/>
        <v>74</v>
      </c>
      <c r="E213" s="964">
        <v>41</v>
      </c>
      <c r="F213" s="964">
        <v>33</v>
      </c>
      <c r="G213" s="968">
        <f t="shared" si="6"/>
        <v>44.594594594594597</v>
      </c>
      <c r="H213" s="970">
        <v>1</v>
      </c>
      <c r="I213" s="967">
        <v>2</v>
      </c>
      <c r="J213" s="967">
        <v>1</v>
      </c>
    </row>
    <row r="214" spans="1:10" ht="40.15" customHeight="1">
      <c r="A214" s="977"/>
      <c r="B214" s="972" t="s">
        <v>5473</v>
      </c>
      <c r="C214" s="994" t="s">
        <v>5474</v>
      </c>
      <c r="D214" s="964">
        <f t="shared" si="7"/>
        <v>11</v>
      </c>
      <c r="E214" s="964">
        <v>5</v>
      </c>
      <c r="F214" s="964">
        <v>6</v>
      </c>
      <c r="G214" s="968">
        <f t="shared" si="6"/>
        <v>54.54545454545454</v>
      </c>
      <c r="H214" s="970">
        <v>2</v>
      </c>
      <c r="I214" s="967">
        <v>2</v>
      </c>
      <c r="J214" s="967">
        <v>1</v>
      </c>
    </row>
    <row r="215" spans="1:10" ht="40.15" customHeight="1">
      <c r="A215" s="977"/>
      <c r="B215" s="972" t="s">
        <v>5475</v>
      </c>
      <c r="C215" s="994" t="s">
        <v>5476</v>
      </c>
      <c r="D215" s="964">
        <f t="shared" si="7"/>
        <v>16</v>
      </c>
      <c r="E215" s="964">
        <v>9</v>
      </c>
      <c r="F215" s="964">
        <v>7</v>
      </c>
      <c r="G215" s="968">
        <f t="shared" si="6"/>
        <v>43.75</v>
      </c>
      <c r="H215" s="970">
        <v>1</v>
      </c>
      <c r="I215" s="967">
        <v>2</v>
      </c>
      <c r="J215" s="967">
        <v>1</v>
      </c>
    </row>
    <row r="216" spans="1:10" ht="40.15" customHeight="1">
      <c r="A216" s="977"/>
      <c r="B216" s="972" t="s">
        <v>5477</v>
      </c>
      <c r="C216" s="994" t="s">
        <v>5476</v>
      </c>
      <c r="D216" s="964">
        <f t="shared" si="7"/>
        <v>17</v>
      </c>
      <c r="E216" s="964">
        <v>7</v>
      </c>
      <c r="F216" s="964">
        <v>10</v>
      </c>
      <c r="G216" s="968">
        <f t="shared" si="6"/>
        <v>58.82352941176471</v>
      </c>
      <c r="H216" s="970">
        <v>1</v>
      </c>
      <c r="I216" s="967">
        <v>2</v>
      </c>
      <c r="J216" s="967">
        <v>1</v>
      </c>
    </row>
    <row r="217" spans="1:10" ht="40.15" customHeight="1">
      <c r="A217" s="977"/>
      <c r="B217" s="972" t="s">
        <v>5478</v>
      </c>
      <c r="C217" s="994" t="s">
        <v>5479</v>
      </c>
      <c r="D217" s="964">
        <f t="shared" si="7"/>
        <v>13</v>
      </c>
      <c r="E217" s="964">
        <v>8</v>
      </c>
      <c r="F217" s="964">
        <v>5</v>
      </c>
      <c r="G217" s="968">
        <f t="shared" si="6"/>
        <v>38.461538461538467</v>
      </c>
      <c r="H217" s="970">
        <v>2</v>
      </c>
      <c r="I217" s="967">
        <v>2</v>
      </c>
      <c r="J217" s="967">
        <v>1</v>
      </c>
    </row>
    <row r="218" spans="1:10" ht="40.15" customHeight="1">
      <c r="A218" s="979"/>
      <c r="B218" s="972" t="s">
        <v>5480</v>
      </c>
      <c r="C218" s="994" t="s">
        <v>5481</v>
      </c>
      <c r="D218" s="991">
        <f t="shared" si="7"/>
        <v>43</v>
      </c>
      <c r="E218" s="980">
        <v>25</v>
      </c>
      <c r="F218" s="980">
        <v>18</v>
      </c>
      <c r="G218" s="981">
        <f t="shared" si="6"/>
        <v>41.860465116279073</v>
      </c>
      <c r="H218" s="982">
        <v>1</v>
      </c>
      <c r="I218" s="983">
        <v>2</v>
      </c>
      <c r="J218" s="983">
        <v>1</v>
      </c>
    </row>
    <row r="219" spans="1:10" ht="40.15" customHeight="1">
      <c r="A219" s="975" t="s">
        <v>4772</v>
      </c>
      <c r="B219" s="972" t="s">
        <v>5482</v>
      </c>
      <c r="C219" s="994" t="s">
        <v>5483</v>
      </c>
      <c r="D219" s="960">
        <f t="shared" si="7"/>
        <v>4</v>
      </c>
      <c r="E219" s="960">
        <v>2</v>
      </c>
      <c r="F219" s="960">
        <v>2</v>
      </c>
      <c r="G219" s="961">
        <f t="shared" si="6"/>
        <v>50</v>
      </c>
      <c r="H219" s="992">
        <v>1</v>
      </c>
      <c r="I219" s="963">
        <v>2</v>
      </c>
      <c r="J219" s="963">
        <v>1</v>
      </c>
    </row>
    <row r="220" spans="1:10" ht="40.15" customHeight="1">
      <c r="A220" s="977"/>
      <c r="B220" s="972" t="s">
        <v>5484</v>
      </c>
      <c r="C220" s="994" t="s">
        <v>5485</v>
      </c>
      <c r="D220" s="964">
        <f t="shared" si="7"/>
        <v>45</v>
      </c>
      <c r="E220" s="964">
        <v>26</v>
      </c>
      <c r="F220" s="964">
        <v>19</v>
      </c>
      <c r="G220" s="968">
        <f t="shared" si="6"/>
        <v>42.222222222222221</v>
      </c>
      <c r="H220" s="970">
        <v>4</v>
      </c>
      <c r="I220" s="967">
        <v>1</v>
      </c>
      <c r="J220" s="967">
        <v>1</v>
      </c>
    </row>
    <row r="221" spans="1:10" ht="40.15" customHeight="1">
      <c r="A221" s="977"/>
      <c r="B221" s="972" t="s">
        <v>5486</v>
      </c>
      <c r="C221" s="994" t="s">
        <v>5487</v>
      </c>
      <c r="D221" s="964">
        <f t="shared" si="7"/>
        <v>20</v>
      </c>
      <c r="E221" s="964">
        <v>11</v>
      </c>
      <c r="F221" s="964">
        <v>9</v>
      </c>
      <c r="G221" s="968">
        <f t="shared" si="6"/>
        <v>45</v>
      </c>
      <c r="H221" s="970">
        <v>1</v>
      </c>
      <c r="I221" s="967">
        <v>2</v>
      </c>
      <c r="J221" s="967">
        <v>1</v>
      </c>
    </row>
    <row r="222" spans="1:10" ht="40.15" customHeight="1">
      <c r="A222" s="977"/>
      <c r="B222" s="972" t="s">
        <v>5488</v>
      </c>
      <c r="C222" s="994">
        <v>45114</v>
      </c>
      <c r="D222" s="964">
        <f t="shared" si="7"/>
        <v>280</v>
      </c>
      <c r="E222" s="964">
        <v>129</v>
      </c>
      <c r="F222" s="964">
        <v>151</v>
      </c>
      <c r="G222" s="968">
        <f t="shared" si="6"/>
        <v>53.928571428571423</v>
      </c>
      <c r="H222" s="970">
        <v>5</v>
      </c>
      <c r="I222" s="967">
        <v>1</v>
      </c>
      <c r="J222" s="967">
        <v>1</v>
      </c>
    </row>
    <row r="223" spans="1:10" ht="40.15" customHeight="1">
      <c r="A223" s="977"/>
      <c r="B223" s="972" t="s">
        <v>5489</v>
      </c>
      <c r="C223" s="994" t="s">
        <v>5490</v>
      </c>
      <c r="D223" s="964">
        <f t="shared" si="7"/>
        <v>9</v>
      </c>
      <c r="E223" s="964">
        <v>5</v>
      </c>
      <c r="F223" s="964">
        <v>4</v>
      </c>
      <c r="G223" s="968">
        <f t="shared" si="6"/>
        <v>44.444444444444443</v>
      </c>
      <c r="H223" s="970">
        <v>2</v>
      </c>
      <c r="I223" s="967">
        <v>2</v>
      </c>
      <c r="J223" s="967">
        <v>1</v>
      </c>
    </row>
    <row r="224" spans="1:10" ht="40.15" customHeight="1">
      <c r="A224" s="977"/>
      <c r="B224" s="972" t="s">
        <v>5491</v>
      </c>
      <c r="C224" s="994">
        <v>45118</v>
      </c>
      <c r="D224" s="964">
        <f t="shared" si="7"/>
        <v>218</v>
      </c>
      <c r="E224" s="964">
        <v>98</v>
      </c>
      <c r="F224" s="964">
        <v>120</v>
      </c>
      <c r="G224" s="968">
        <f t="shared" si="6"/>
        <v>55.045871559633028</v>
      </c>
      <c r="H224" s="970">
        <v>4</v>
      </c>
      <c r="I224" s="967">
        <v>1</v>
      </c>
      <c r="J224" s="967">
        <v>3</v>
      </c>
    </row>
    <row r="225" spans="1:10" ht="40.15" customHeight="1">
      <c r="A225" s="977"/>
      <c r="B225" s="972" t="s">
        <v>5492</v>
      </c>
      <c r="C225" s="994">
        <v>45118</v>
      </c>
      <c r="D225" s="964">
        <f t="shared" si="7"/>
        <v>58</v>
      </c>
      <c r="E225" s="964">
        <v>34</v>
      </c>
      <c r="F225" s="964">
        <v>24</v>
      </c>
      <c r="G225" s="968">
        <f t="shared" si="6"/>
        <v>41.379310344827587</v>
      </c>
      <c r="H225" s="970">
        <v>4</v>
      </c>
      <c r="I225" s="967">
        <v>1</v>
      </c>
      <c r="J225" s="967">
        <v>1</v>
      </c>
    </row>
    <row r="226" spans="1:10" ht="40.15" customHeight="1">
      <c r="A226" s="977"/>
      <c r="B226" s="972" t="s">
        <v>5493</v>
      </c>
      <c r="C226" s="994" t="s">
        <v>5494</v>
      </c>
      <c r="D226" s="964">
        <f t="shared" si="7"/>
        <v>18</v>
      </c>
      <c r="E226" s="964">
        <v>8</v>
      </c>
      <c r="F226" s="964">
        <v>10</v>
      </c>
      <c r="G226" s="968">
        <f t="shared" si="6"/>
        <v>55.555555555555557</v>
      </c>
      <c r="H226" s="970">
        <v>2</v>
      </c>
      <c r="I226" s="967">
        <v>2</v>
      </c>
      <c r="J226" s="967">
        <v>1</v>
      </c>
    </row>
    <row r="227" spans="1:10" ht="40.15" customHeight="1">
      <c r="A227" s="977"/>
      <c r="B227" s="972" t="s">
        <v>5495</v>
      </c>
      <c r="C227" s="994" t="s">
        <v>5496</v>
      </c>
      <c r="D227" s="964">
        <f t="shared" si="7"/>
        <v>80</v>
      </c>
      <c r="E227" s="964">
        <v>45</v>
      </c>
      <c r="F227" s="964">
        <v>35</v>
      </c>
      <c r="G227" s="968">
        <f t="shared" si="6"/>
        <v>43.75</v>
      </c>
      <c r="H227" s="970">
        <v>4</v>
      </c>
      <c r="I227" s="967">
        <v>1</v>
      </c>
      <c r="J227" s="967">
        <v>2</v>
      </c>
    </row>
    <row r="228" spans="1:10" ht="40.15" customHeight="1">
      <c r="A228" s="977"/>
      <c r="B228" s="972" t="s">
        <v>5497</v>
      </c>
      <c r="C228" s="994" t="s">
        <v>5498</v>
      </c>
      <c r="D228" s="964">
        <f t="shared" si="7"/>
        <v>202</v>
      </c>
      <c r="E228" s="964">
        <v>95</v>
      </c>
      <c r="F228" s="964">
        <v>107</v>
      </c>
      <c r="G228" s="968">
        <f t="shared" si="6"/>
        <v>52.970297029702976</v>
      </c>
      <c r="H228" s="970">
        <v>1</v>
      </c>
      <c r="I228" s="967">
        <v>2</v>
      </c>
      <c r="J228" s="967">
        <v>3</v>
      </c>
    </row>
    <row r="229" spans="1:10" ht="40.15" customHeight="1">
      <c r="A229" s="977"/>
      <c r="B229" s="972" t="s">
        <v>5499</v>
      </c>
      <c r="C229" s="994" t="s">
        <v>5498</v>
      </c>
      <c r="D229" s="964">
        <f t="shared" si="7"/>
        <v>13</v>
      </c>
      <c r="E229" s="964">
        <v>6</v>
      </c>
      <c r="F229" s="964">
        <v>7</v>
      </c>
      <c r="G229" s="968">
        <f t="shared" si="6"/>
        <v>53.846153846153847</v>
      </c>
      <c r="H229" s="970">
        <v>1</v>
      </c>
      <c r="I229" s="967">
        <v>2</v>
      </c>
      <c r="J229" s="967">
        <v>1</v>
      </c>
    </row>
    <row r="230" spans="1:10" ht="49.5">
      <c r="A230" s="977"/>
      <c r="B230" s="972" t="s">
        <v>5500</v>
      </c>
      <c r="C230" s="996" t="s">
        <v>5501</v>
      </c>
      <c r="D230" s="964">
        <f t="shared" si="7"/>
        <v>108</v>
      </c>
      <c r="E230" s="964">
        <v>55</v>
      </c>
      <c r="F230" s="964">
        <v>53</v>
      </c>
      <c r="G230" s="968">
        <f t="shared" si="6"/>
        <v>49.074074074074076</v>
      </c>
      <c r="H230" s="970">
        <v>1</v>
      </c>
      <c r="I230" s="967">
        <v>2</v>
      </c>
      <c r="J230" s="967">
        <v>1</v>
      </c>
    </row>
    <row r="231" spans="1:10" ht="40.15" customHeight="1">
      <c r="A231" s="977"/>
      <c r="B231" s="972" t="s">
        <v>5502</v>
      </c>
      <c r="C231" s="994" t="s">
        <v>5503</v>
      </c>
      <c r="D231" s="964">
        <f t="shared" si="7"/>
        <v>244</v>
      </c>
      <c r="E231" s="964">
        <v>108</v>
      </c>
      <c r="F231" s="964">
        <v>136</v>
      </c>
      <c r="G231" s="968">
        <f t="shared" si="6"/>
        <v>55.737704918032783</v>
      </c>
      <c r="H231" s="970">
        <v>4</v>
      </c>
      <c r="I231" s="967">
        <v>1</v>
      </c>
      <c r="J231" s="967">
        <v>1</v>
      </c>
    </row>
    <row r="232" spans="1:10" ht="40.15" customHeight="1">
      <c r="A232" s="977"/>
      <c r="B232" s="972" t="s">
        <v>5504</v>
      </c>
      <c r="C232" s="994">
        <v>45134</v>
      </c>
      <c r="D232" s="964">
        <f t="shared" si="7"/>
        <v>71</v>
      </c>
      <c r="E232" s="964">
        <v>41</v>
      </c>
      <c r="F232" s="964">
        <v>30</v>
      </c>
      <c r="G232" s="968">
        <f t="shared" si="6"/>
        <v>42.25352112676056</v>
      </c>
      <c r="H232" s="970">
        <v>6</v>
      </c>
      <c r="I232" s="967">
        <v>1</v>
      </c>
      <c r="J232" s="967">
        <v>1</v>
      </c>
    </row>
    <row r="233" spans="1:10" ht="40.15" customHeight="1">
      <c r="A233" s="977"/>
      <c r="B233" s="972" t="s">
        <v>5505</v>
      </c>
      <c r="C233" s="994">
        <v>45139</v>
      </c>
      <c r="D233" s="964">
        <f t="shared" si="7"/>
        <v>10</v>
      </c>
      <c r="E233" s="964">
        <v>4</v>
      </c>
      <c r="F233" s="964">
        <v>6</v>
      </c>
      <c r="G233" s="968">
        <f t="shared" si="6"/>
        <v>60</v>
      </c>
      <c r="H233" s="970">
        <v>6</v>
      </c>
      <c r="I233" s="967">
        <v>1</v>
      </c>
      <c r="J233" s="967">
        <v>2</v>
      </c>
    </row>
    <row r="234" spans="1:10" ht="40.15" customHeight="1">
      <c r="A234" s="977"/>
      <c r="B234" s="972" t="s">
        <v>5506</v>
      </c>
      <c r="C234" s="994">
        <v>45139</v>
      </c>
      <c r="D234" s="964">
        <f t="shared" si="7"/>
        <v>35</v>
      </c>
      <c r="E234" s="964">
        <v>16</v>
      </c>
      <c r="F234" s="964">
        <v>19</v>
      </c>
      <c r="G234" s="968">
        <f t="shared" si="6"/>
        <v>54.285714285714285</v>
      </c>
      <c r="H234" s="970">
        <v>4</v>
      </c>
      <c r="I234" s="967">
        <v>1</v>
      </c>
      <c r="J234" s="967">
        <v>1</v>
      </c>
    </row>
    <row r="235" spans="1:10" ht="40.15" customHeight="1">
      <c r="A235" s="977"/>
      <c r="B235" s="972" t="s">
        <v>5507</v>
      </c>
      <c r="C235" s="994" t="s">
        <v>5508</v>
      </c>
      <c r="D235" s="964">
        <f t="shared" si="7"/>
        <v>13</v>
      </c>
      <c r="E235" s="964">
        <v>6</v>
      </c>
      <c r="F235" s="964">
        <v>7</v>
      </c>
      <c r="G235" s="968">
        <f t="shared" si="6"/>
        <v>53.846153846153847</v>
      </c>
      <c r="H235" s="970">
        <v>1</v>
      </c>
      <c r="I235" s="967">
        <v>2</v>
      </c>
      <c r="J235" s="967">
        <v>1</v>
      </c>
    </row>
    <row r="236" spans="1:10" ht="40.15" customHeight="1">
      <c r="A236" s="977"/>
      <c r="B236" s="972" t="s">
        <v>5509</v>
      </c>
      <c r="C236" s="994">
        <v>45142</v>
      </c>
      <c r="D236" s="964">
        <f t="shared" si="7"/>
        <v>123</v>
      </c>
      <c r="E236" s="964">
        <v>54</v>
      </c>
      <c r="F236" s="964">
        <v>69</v>
      </c>
      <c r="G236" s="968">
        <f t="shared" si="6"/>
        <v>56.09756097560976</v>
      </c>
      <c r="H236" s="970">
        <v>4</v>
      </c>
      <c r="I236" s="967">
        <v>1</v>
      </c>
      <c r="J236" s="967">
        <v>1</v>
      </c>
    </row>
    <row r="237" spans="1:10" ht="40.15" customHeight="1">
      <c r="A237" s="977"/>
      <c r="B237" s="972" t="s">
        <v>5510</v>
      </c>
      <c r="C237" s="994" t="s">
        <v>5511</v>
      </c>
      <c r="D237" s="964">
        <f t="shared" si="7"/>
        <v>13</v>
      </c>
      <c r="E237" s="964">
        <v>8</v>
      </c>
      <c r="F237" s="964">
        <v>5</v>
      </c>
      <c r="G237" s="968">
        <f t="shared" si="6"/>
        <v>38.461538461538467</v>
      </c>
      <c r="H237" s="970">
        <v>2</v>
      </c>
      <c r="I237" s="967">
        <v>2</v>
      </c>
      <c r="J237" s="967">
        <v>1</v>
      </c>
    </row>
    <row r="238" spans="1:10" ht="40.15" customHeight="1">
      <c r="A238" s="979"/>
      <c r="B238" s="972" t="s">
        <v>5512</v>
      </c>
      <c r="C238" s="994" t="s">
        <v>1864</v>
      </c>
      <c r="D238" s="991">
        <f t="shared" si="7"/>
        <v>11</v>
      </c>
      <c r="E238" s="980">
        <v>7</v>
      </c>
      <c r="F238" s="980">
        <v>4</v>
      </c>
      <c r="G238" s="981">
        <f t="shared" si="6"/>
        <v>36.363636363636367</v>
      </c>
      <c r="H238" s="982">
        <v>1</v>
      </c>
      <c r="I238" s="983">
        <v>2</v>
      </c>
      <c r="J238" s="983">
        <v>1</v>
      </c>
    </row>
    <row r="239" spans="1:10" ht="40.15" customHeight="1">
      <c r="A239" s="975" t="s">
        <v>4772</v>
      </c>
      <c r="B239" s="972" t="s">
        <v>5513</v>
      </c>
      <c r="C239" s="994" t="s">
        <v>5514</v>
      </c>
      <c r="D239" s="960">
        <f t="shared" si="7"/>
        <v>9</v>
      </c>
      <c r="E239" s="960">
        <v>4</v>
      </c>
      <c r="F239" s="960">
        <v>5</v>
      </c>
      <c r="G239" s="961">
        <f t="shared" si="6"/>
        <v>55.555555555555557</v>
      </c>
      <c r="H239" s="992">
        <v>2</v>
      </c>
      <c r="I239" s="963">
        <v>2</v>
      </c>
      <c r="J239" s="963">
        <v>1</v>
      </c>
    </row>
    <row r="240" spans="1:10" ht="40.15" customHeight="1">
      <c r="A240" s="977"/>
      <c r="B240" s="972" t="s">
        <v>5515</v>
      </c>
      <c r="C240" s="994" t="s">
        <v>5516</v>
      </c>
      <c r="D240" s="964">
        <f t="shared" si="7"/>
        <v>27</v>
      </c>
      <c r="E240" s="964">
        <v>15</v>
      </c>
      <c r="F240" s="964">
        <v>12</v>
      </c>
      <c r="G240" s="968">
        <f t="shared" si="6"/>
        <v>44.444444444444443</v>
      </c>
      <c r="H240" s="970">
        <v>1</v>
      </c>
      <c r="I240" s="967">
        <v>2</v>
      </c>
      <c r="J240" s="967">
        <v>1</v>
      </c>
    </row>
    <row r="241" spans="1:10" ht="57.75" customHeight="1">
      <c r="A241" s="977"/>
      <c r="B241" s="972" t="s">
        <v>5517</v>
      </c>
      <c r="C241" s="994">
        <v>45154</v>
      </c>
      <c r="D241" s="964">
        <f t="shared" si="7"/>
        <v>130</v>
      </c>
      <c r="E241" s="964">
        <v>76</v>
      </c>
      <c r="F241" s="964">
        <v>54</v>
      </c>
      <c r="G241" s="968">
        <f t="shared" si="6"/>
        <v>41.53846153846154</v>
      </c>
      <c r="H241" s="970">
        <v>4</v>
      </c>
      <c r="I241" s="967">
        <v>1</v>
      </c>
      <c r="J241" s="967">
        <v>1</v>
      </c>
    </row>
    <row r="242" spans="1:10" ht="40.15" customHeight="1">
      <c r="A242" s="977"/>
      <c r="B242" s="972" t="s">
        <v>5518</v>
      </c>
      <c r="C242" s="994">
        <v>45154</v>
      </c>
      <c r="D242" s="964">
        <f t="shared" si="7"/>
        <v>130</v>
      </c>
      <c r="E242" s="964">
        <v>76</v>
      </c>
      <c r="F242" s="964">
        <v>54</v>
      </c>
      <c r="G242" s="968">
        <f t="shared" si="6"/>
        <v>41.53846153846154</v>
      </c>
      <c r="H242" s="970">
        <v>4</v>
      </c>
      <c r="I242" s="967">
        <v>1</v>
      </c>
      <c r="J242" s="967">
        <v>1</v>
      </c>
    </row>
    <row r="243" spans="1:10" ht="40.15" customHeight="1">
      <c r="A243" s="977"/>
      <c r="B243" s="972" t="s">
        <v>5519</v>
      </c>
      <c r="C243" s="994" t="s">
        <v>1871</v>
      </c>
      <c r="D243" s="964">
        <f t="shared" si="7"/>
        <v>10</v>
      </c>
      <c r="E243" s="964">
        <v>7</v>
      </c>
      <c r="F243" s="964">
        <v>3</v>
      </c>
      <c r="G243" s="968">
        <f t="shared" si="6"/>
        <v>30</v>
      </c>
      <c r="H243" s="970">
        <v>1</v>
      </c>
      <c r="I243" s="967">
        <v>2</v>
      </c>
      <c r="J243" s="967">
        <v>1</v>
      </c>
    </row>
    <row r="244" spans="1:10" ht="40.15" customHeight="1">
      <c r="A244" s="977"/>
      <c r="B244" s="972" t="s">
        <v>5520</v>
      </c>
      <c r="C244" s="994" t="s">
        <v>1135</v>
      </c>
      <c r="D244" s="964">
        <f t="shared" si="7"/>
        <v>231</v>
      </c>
      <c r="E244" s="964">
        <v>104</v>
      </c>
      <c r="F244" s="964">
        <v>127</v>
      </c>
      <c r="G244" s="968">
        <f t="shared" si="6"/>
        <v>54.978354978354979</v>
      </c>
      <c r="H244" s="970">
        <v>1</v>
      </c>
      <c r="I244" s="967">
        <v>2</v>
      </c>
      <c r="J244" s="967">
        <v>3</v>
      </c>
    </row>
    <row r="245" spans="1:10" ht="40.15" customHeight="1">
      <c r="A245" s="977"/>
      <c r="B245" s="972" t="s">
        <v>5521</v>
      </c>
      <c r="C245" s="994" t="s">
        <v>5522</v>
      </c>
      <c r="D245" s="964">
        <f t="shared" si="7"/>
        <v>14</v>
      </c>
      <c r="E245" s="964">
        <v>7</v>
      </c>
      <c r="F245" s="964">
        <v>7</v>
      </c>
      <c r="G245" s="968">
        <f t="shared" si="6"/>
        <v>50</v>
      </c>
      <c r="H245" s="970">
        <v>2</v>
      </c>
      <c r="I245" s="967">
        <v>2</v>
      </c>
      <c r="J245" s="967">
        <v>3</v>
      </c>
    </row>
    <row r="246" spans="1:10" ht="40.15" customHeight="1">
      <c r="A246" s="977"/>
      <c r="B246" s="972" t="s">
        <v>5523</v>
      </c>
      <c r="C246" s="994" t="s">
        <v>1135</v>
      </c>
      <c r="D246" s="964">
        <f t="shared" si="7"/>
        <v>18</v>
      </c>
      <c r="E246" s="964">
        <v>10</v>
      </c>
      <c r="F246" s="964">
        <v>8</v>
      </c>
      <c r="G246" s="968">
        <f t="shared" si="6"/>
        <v>44.444444444444443</v>
      </c>
      <c r="H246" s="970">
        <v>1</v>
      </c>
      <c r="I246" s="967">
        <v>2</v>
      </c>
      <c r="J246" s="967">
        <v>1</v>
      </c>
    </row>
    <row r="247" spans="1:10" ht="40.15" customHeight="1">
      <c r="A247" s="977"/>
      <c r="B247" s="972" t="s">
        <v>5524</v>
      </c>
      <c r="C247" s="994" t="s">
        <v>1135</v>
      </c>
      <c r="D247" s="964">
        <f t="shared" si="7"/>
        <v>66</v>
      </c>
      <c r="E247" s="964">
        <v>34</v>
      </c>
      <c r="F247" s="964">
        <v>32</v>
      </c>
      <c r="G247" s="968">
        <f t="shared" si="6"/>
        <v>48.484848484848484</v>
      </c>
      <c r="H247" s="970">
        <v>1</v>
      </c>
      <c r="I247" s="967">
        <v>2</v>
      </c>
      <c r="J247" s="967">
        <v>1</v>
      </c>
    </row>
    <row r="248" spans="1:10" ht="40.15" customHeight="1">
      <c r="A248" s="977"/>
      <c r="B248" s="972" t="s">
        <v>5525</v>
      </c>
      <c r="C248" s="994" t="s">
        <v>1135</v>
      </c>
      <c r="D248" s="964">
        <f t="shared" si="7"/>
        <v>4</v>
      </c>
      <c r="E248" s="964">
        <v>2</v>
      </c>
      <c r="F248" s="964">
        <v>2</v>
      </c>
      <c r="G248" s="968">
        <f t="shared" si="6"/>
        <v>50</v>
      </c>
      <c r="H248" s="970">
        <v>1</v>
      </c>
      <c r="I248" s="967">
        <v>2</v>
      </c>
      <c r="J248" s="967">
        <v>1</v>
      </c>
    </row>
    <row r="249" spans="1:10" ht="40.15" customHeight="1">
      <c r="A249" s="977"/>
      <c r="B249" s="972" t="s">
        <v>5526</v>
      </c>
      <c r="C249" s="994">
        <v>45162</v>
      </c>
      <c r="D249" s="964">
        <f t="shared" si="7"/>
        <v>33</v>
      </c>
      <c r="E249" s="964">
        <v>20</v>
      </c>
      <c r="F249" s="964">
        <v>13</v>
      </c>
      <c r="G249" s="968">
        <f t="shared" si="6"/>
        <v>39.393939393939391</v>
      </c>
      <c r="H249" s="970">
        <v>6</v>
      </c>
      <c r="I249" s="967">
        <v>1</v>
      </c>
      <c r="J249" s="967">
        <v>3</v>
      </c>
    </row>
    <row r="250" spans="1:10" ht="40.15" customHeight="1">
      <c r="A250" s="977"/>
      <c r="B250" s="972" t="s">
        <v>5527</v>
      </c>
      <c r="C250" s="994">
        <v>45163</v>
      </c>
      <c r="D250" s="964">
        <f t="shared" si="7"/>
        <v>71</v>
      </c>
      <c r="E250" s="964">
        <v>40</v>
      </c>
      <c r="F250" s="964">
        <v>31</v>
      </c>
      <c r="G250" s="968">
        <f t="shared" si="6"/>
        <v>43.661971830985912</v>
      </c>
      <c r="H250" s="970">
        <v>6</v>
      </c>
      <c r="I250" s="967">
        <v>1</v>
      </c>
      <c r="J250" s="967">
        <v>3</v>
      </c>
    </row>
    <row r="251" spans="1:10" ht="40.15" customHeight="1">
      <c r="A251" s="977"/>
      <c r="B251" s="972" t="s">
        <v>5528</v>
      </c>
      <c r="C251" s="994" t="s">
        <v>2680</v>
      </c>
      <c r="D251" s="964">
        <f t="shared" si="7"/>
        <v>75</v>
      </c>
      <c r="E251" s="964">
        <v>50</v>
      </c>
      <c r="F251" s="964">
        <v>25</v>
      </c>
      <c r="G251" s="968">
        <f t="shared" si="6"/>
        <v>33.333333333333329</v>
      </c>
      <c r="H251" s="970">
        <v>2</v>
      </c>
      <c r="I251" s="967">
        <v>2</v>
      </c>
      <c r="J251" s="967">
        <v>1</v>
      </c>
    </row>
    <row r="252" spans="1:10" ht="40.15" customHeight="1">
      <c r="A252" s="977"/>
      <c r="B252" s="972" t="s">
        <v>5529</v>
      </c>
      <c r="C252" s="994" t="s">
        <v>573</v>
      </c>
      <c r="D252" s="964">
        <f t="shared" si="7"/>
        <v>36</v>
      </c>
      <c r="E252" s="964">
        <v>24</v>
      </c>
      <c r="F252" s="964">
        <v>12</v>
      </c>
      <c r="G252" s="968">
        <f t="shared" si="6"/>
        <v>33.333333333333329</v>
      </c>
      <c r="H252" s="970">
        <v>1</v>
      </c>
      <c r="I252" s="967">
        <v>2</v>
      </c>
      <c r="J252" s="967">
        <v>1</v>
      </c>
    </row>
    <row r="253" spans="1:10" ht="40.15" customHeight="1">
      <c r="A253" s="977"/>
      <c r="B253" s="972" t="s">
        <v>5530</v>
      </c>
      <c r="C253" s="994">
        <v>45168</v>
      </c>
      <c r="D253" s="964">
        <f t="shared" si="7"/>
        <v>35</v>
      </c>
      <c r="E253" s="964">
        <v>20</v>
      </c>
      <c r="F253" s="964">
        <v>15</v>
      </c>
      <c r="G253" s="968">
        <f t="shared" si="6"/>
        <v>42.857142857142854</v>
      </c>
      <c r="H253" s="970">
        <v>6</v>
      </c>
      <c r="I253" s="967">
        <v>1</v>
      </c>
      <c r="J253" s="967">
        <v>3</v>
      </c>
    </row>
    <row r="254" spans="1:10" ht="40.15" customHeight="1">
      <c r="A254" s="977"/>
      <c r="B254" s="972" t="s">
        <v>5531</v>
      </c>
      <c r="C254" s="994" t="s">
        <v>5532</v>
      </c>
      <c r="D254" s="964">
        <f t="shared" si="7"/>
        <v>28</v>
      </c>
      <c r="E254" s="964">
        <v>13</v>
      </c>
      <c r="F254" s="964">
        <v>15</v>
      </c>
      <c r="G254" s="968">
        <f t="shared" si="6"/>
        <v>53.571428571428569</v>
      </c>
      <c r="H254" s="970">
        <v>1</v>
      </c>
      <c r="I254" s="967">
        <v>1</v>
      </c>
      <c r="J254" s="967">
        <v>1</v>
      </c>
    </row>
    <row r="255" spans="1:10" ht="40.15" customHeight="1">
      <c r="A255" s="977"/>
      <c r="B255" s="972" t="s">
        <v>5533</v>
      </c>
      <c r="C255" s="994" t="s">
        <v>5534</v>
      </c>
      <c r="D255" s="964">
        <f t="shared" si="7"/>
        <v>13</v>
      </c>
      <c r="E255" s="964">
        <v>7</v>
      </c>
      <c r="F255" s="964">
        <v>6</v>
      </c>
      <c r="G255" s="968">
        <f t="shared" si="6"/>
        <v>46.153846153846153</v>
      </c>
      <c r="H255" s="970">
        <v>2</v>
      </c>
      <c r="I255" s="967">
        <v>2</v>
      </c>
      <c r="J255" s="967">
        <v>3</v>
      </c>
    </row>
    <row r="256" spans="1:10" ht="40.15" customHeight="1">
      <c r="A256" s="977"/>
      <c r="B256" s="972" t="s">
        <v>5535</v>
      </c>
      <c r="C256" s="994" t="s">
        <v>5536</v>
      </c>
      <c r="D256" s="964">
        <f t="shared" si="7"/>
        <v>23</v>
      </c>
      <c r="E256" s="964">
        <v>17</v>
      </c>
      <c r="F256" s="964">
        <v>6</v>
      </c>
      <c r="G256" s="968">
        <f t="shared" si="6"/>
        <v>26.086956521739129</v>
      </c>
      <c r="H256" s="970">
        <v>1</v>
      </c>
      <c r="I256" s="967">
        <v>2</v>
      </c>
      <c r="J256" s="967">
        <v>1</v>
      </c>
    </row>
    <row r="257" spans="1:10" ht="40.15" customHeight="1">
      <c r="A257" s="977"/>
      <c r="B257" s="972" t="s">
        <v>5537</v>
      </c>
      <c r="C257" s="994" t="s">
        <v>2709</v>
      </c>
      <c r="D257" s="964">
        <f t="shared" si="7"/>
        <v>21</v>
      </c>
      <c r="E257" s="964">
        <v>12</v>
      </c>
      <c r="F257" s="964">
        <v>9</v>
      </c>
      <c r="G257" s="968">
        <f t="shared" si="6"/>
        <v>42.857142857142854</v>
      </c>
      <c r="H257" s="970">
        <v>2</v>
      </c>
      <c r="I257" s="967">
        <v>2</v>
      </c>
      <c r="J257" s="967">
        <v>1</v>
      </c>
    </row>
    <row r="258" spans="1:10" ht="40.15" customHeight="1">
      <c r="A258" s="979"/>
      <c r="B258" s="972" t="s">
        <v>5538</v>
      </c>
      <c r="C258" s="994" t="s">
        <v>1144</v>
      </c>
      <c r="D258" s="991">
        <f t="shared" si="7"/>
        <v>50</v>
      </c>
      <c r="E258" s="980">
        <v>20</v>
      </c>
      <c r="F258" s="980">
        <v>30</v>
      </c>
      <c r="G258" s="981">
        <f t="shared" si="6"/>
        <v>60</v>
      </c>
      <c r="H258" s="982">
        <v>1</v>
      </c>
      <c r="I258" s="983">
        <v>2</v>
      </c>
      <c r="J258" s="983">
        <v>1</v>
      </c>
    </row>
    <row r="259" spans="1:10" ht="40.15" customHeight="1">
      <c r="A259" s="975" t="s">
        <v>4772</v>
      </c>
      <c r="B259" s="972" t="s">
        <v>5539</v>
      </c>
      <c r="C259" s="994" t="s">
        <v>1144</v>
      </c>
      <c r="D259" s="960">
        <f t="shared" si="7"/>
        <v>16</v>
      </c>
      <c r="E259" s="960">
        <v>9</v>
      </c>
      <c r="F259" s="960">
        <v>7</v>
      </c>
      <c r="G259" s="961">
        <f t="shared" si="6"/>
        <v>43.75</v>
      </c>
      <c r="H259" s="992">
        <v>1</v>
      </c>
      <c r="I259" s="963">
        <v>2</v>
      </c>
      <c r="J259" s="963">
        <v>1</v>
      </c>
    </row>
    <row r="260" spans="1:10" ht="40.15" customHeight="1">
      <c r="A260" s="977"/>
      <c r="B260" s="972" t="s">
        <v>5540</v>
      </c>
      <c r="C260" s="994" t="s">
        <v>5541</v>
      </c>
      <c r="D260" s="964">
        <f t="shared" si="7"/>
        <v>15</v>
      </c>
      <c r="E260" s="964">
        <v>14</v>
      </c>
      <c r="F260" s="964">
        <v>1</v>
      </c>
      <c r="G260" s="968">
        <f t="shared" si="6"/>
        <v>6.666666666666667</v>
      </c>
      <c r="H260" s="970">
        <v>2</v>
      </c>
      <c r="I260" s="967">
        <v>2</v>
      </c>
      <c r="J260" s="967">
        <v>1</v>
      </c>
    </row>
    <row r="261" spans="1:10" ht="40.15" customHeight="1">
      <c r="A261" s="977"/>
      <c r="B261" s="972" t="s">
        <v>5542</v>
      </c>
      <c r="C261" s="994">
        <v>45180</v>
      </c>
      <c r="D261" s="964">
        <f t="shared" si="7"/>
        <v>10</v>
      </c>
      <c r="E261" s="964">
        <v>5</v>
      </c>
      <c r="F261" s="964">
        <v>5</v>
      </c>
      <c r="G261" s="968">
        <f t="shared" si="6"/>
        <v>50</v>
      </c>
      <c r="H261" s="970">
        <v>2</v>
      </c>
      <c r="I261" s="967">
        <v>2</v>
      </c>
      <c r="J261" s="967">
        <v>3</v>
      </c>
    </row>
    <row r="262" spans="1:10" ht="40.15" customHeight="1">
      <c r="A262" s="977"/>
      <c r="B262" s="972" t="s">
        <v>5543</v>
      </c>
      <c r="C262" s="994" t="s">
        <v>5544</v>
      </c>
      <c r="D262" s="964">
        <f t="shared" si="7"/>
        <v>32</v>
      </c>
      <c r="E262" s="964">
        <v>17</v>
      </c>
      <c r="F262" s="964">
        <v>15</v>
      </c>
      <c r="G262" s="968">
        <f t="shared" si="6"/>
        <v>46.875</v>
      </c>
      <c r="H262" s="970">
        <v>1</v>
      </c>
      <c r="I262" s="967">
        <v>2</v>
      </c>
      <c r="J262" s="967">
        <v>1</v>
      </c>
    </row>
    <row r="263" spans="1:10" ht="40.15" customHeight="1">
      <c r="A263" s="977"/>
      <c r="B263" s="972" t="s">
        <v>5545</v>
      </c>
      <c r="C263" s="994">
        <v>45181</v>
      </c>
      <c r="D263" s="964">
        <f t="shared" si="7"/>
        <v>161</v>
      </c>
      <c r="E263" s="964">
        <v>97</v>
      </c>
      <c r="F263" s="964">
        <v>64</v>
      </c>
      <c r="G263" s="968">
        <f t="shared" ref="G263:G312" si="8">F263/$D263*100</f>
        <v>39.751552795031053</v>
      </c>
      <c r="H263" s="970">
        <v>4</v>
      </c>
      <c r="I263" s="967">
        <v>1</v>
      </c>
      <c r="J263" s="967">
        <v>1</v>
      </c>
    </row>
    <row r="264" spans="1:10" ht="40.15" customHeight="1">
      <c r="A264" s="977"/>
      <c r="B264" s="972" t="s">
        <v>5546</v>
      </c>
      <c r="C264" s="994">
        <v>45181</v>
      </c>
      <c r="D264" s="964">
        <f t="shared" si="7"/>
        <v>118</v>
      </c>
      <c r="E264" s="964">
        <v>72</v>
      </c>
      <c r="F264" s="964">
        <v>46</v>
      </c>
      <c r="G264" s="968">
        <f t="shared" si="8"/>
        <v>38.983050847457626</v>
      </c>
      <c r="H264" s="970">
        <v>6</v>
      </c>
      <c r="I264" s="967">
        <v>1</v>
      </c>
      <c r="J264" s="967">
        <v>3</v>
      </c>
    </row>
    <row r="265" spans="1:10" ht="40.15" customHeight="1">
      <c r="A265" s="977"/>
      <c r="B265" s="972" t="s">
        <v>5547</v>
      </c>
      <c r="C265" s="994" t="s">
        <v>5548</v>
      </c>
      <c r="D265" s="964">
        <f t="shared" si="7"/>
        <v>127</v>
      </c>
      <c r="E265" s="964">
        <v>64</v>
      </c>
      <c r="F265" s="964">
        <v>63</v>
      </c>
      <c r="G265" s="968">
        <f t="shared" si="8"/>
        <v>49.606299212598429</v>
      </c>
      <c r="H265" s="970">
        <v>6</v>
      </c>
      <c r="I265" s="967">
        <v>1</v>
      </c>
      <c r="J265" s="967">
        <v>3</v>
      </c>
    </row>
    <row r="266" spans="1:10" ht="40.15" customHeight="1">
      <c r="A266" s="977"/>
      <c r="B266" s="972" t="s">
        <v>5549</v>
      </c>
      <c r="C266" s="994" t="s">
        <v>2726</v>
      </c>
      <c r="D266" s="964">
        <f t="shared" si="7"/>
        <v>56</v>
      </c>
      <c r="E266" s="964">
        <v>30</v>
      </c>
      <c r="F266" s="964">
        <v>26</v>
      </c>
      <c r="G266" s="968">
        <f t="shared" si="8"/>
        <v>46.428571428571431</v>
      </c>
      <c r="H266" s="970">
        <v>1</v>
      </c>
      <c r="I266" s="967">
        <v>2</v>
      </c>
      <c r="J266" s="967">
        <v>1</v>
      </c>
    </row>
    <row r="267" spans="1:10" ht="40.15" customHeight="1">
      <c r="A267" s="977"/>
      <c r="B267" s="972" t="s">
        <v>5550</v>
      </c>
      <c r="C267" s="994" t="s">
        <v>5551</v>
      </c>
      <c r="D267" s="964">
        <f t="shared" si="7"/>
        <v>6</v>
      </c>
      <c r="E267" s="964">
        <v>3</v>
      </c>
      <c r="F267" s="964">
        <v>3</v>
      </c>
      <c r="G267" s="968">
        <f t="shared" si="8"/>
        <v>50</v>
      </c>
      <c r="H267" s="970">
        <v>1</v>
      </c>
      <c r="I267" s="967">
        <v>2</v>
      </c>
      <c r="J267" s="967">
        <v>1</v>
      </c>
    </row>
    <row r="268" spans="1:10" ht="40.15" customHeight="1">
      <c r="A268" s="977"/>
      <c r="B268" s="972" t="s">
        <v>5552</v>
      </c>
      <c r="C268" s="994">
        <v>45188</v>
      </c>
      <c r="D268" s="964">
        <f t="shared" si="7"/>
        <v>120</v>
      </c>
      <c r="E268" s="964">
        <v>40</v>
      </c>
      <c r="F268" s="964">
        <v>80</v>
      </c>
      <c r="G268" s="968">
        <f t="shared" si="8"/>
        <v>66.666666666666657</v>
      </c>
      <c r="H268" s="970">
        <v>6</v>
      </c>
      <c r="I268" s="967">
        <v>1</v>
      </c>
      <c r="J268" s="967">
        <v>1</v>
      </c>
    </row>
    <row r="269" spans="1:10" ht="40.15" customHeight="1">
      <c r="A269" s="977"/>
      <c r="B269" s="972" t="s">
        <v>5553</v>
      </c>
      <c r="C269" s="994" t="s">
        <v>595</v>
      </c>
      <c r="D269" s="964">
        <f t="shared" ref="D269:D331" si="9">E269+F269</f>
        <v>8</v>
      </c>
      <c r="E269" s="964">
        <v>5</v>
      </c>
      <c r="F269" s="964">
        <v>3</v>
      </c>
      <c r="G269" s="968">
        <f t="shared" si="8"/>
        <v>37.5</v>
      </c>
      <c r="H269" s="970">
        <v>1</v>
      </c>
      <c r="I269" s="967">
        <v>2</v>
      </c>
      <c r="J269" s="967">
        <v>3</v>
      </c>
    </row>
    <row r="270" spans="1:10" ht="40.15" customHeight="1">
      <c r="A270" s="977"/>
      <c r="B270" s="972" t="s">
        <v>5554</v>
      </c>
      <c r="C270" s="994" t="s">
        <v>1940</v>
      </c>
      <c r="D270" s="964">
        <f t="shared" si="9"/>
        <v>10</v>
      </c>
      <c r="E270" s="964">
        <v>4</v>
      </c>
      <c r="F270" s="964">
        <v>6</v>
      </c>
      <c r="G270" s="968">
        <f t="shared" si="8"/>
        <v>60</v>
      </c>
      <c r="H270" s="970">
        <v>6</v>
      </c>
      <c r="I270" s="967">
        <v>2</v>
      </c>
      <c r="J270" s="967">
        <v>2</v>
      </c>
    </row>
    <row r="271" spans="1:10" ht="40.15" customHeight="1">
      <c r="A271" s="977"/>
      <c r="B271" s="972" t="s">
        <v>5555</v>
      </c>
      <c r="C271" s="994" t="s">
        <v>5556</v>
      </c>
      <c r="D271" s="964">
        <f t="shared" si="9"/>
        <v>12</v>
      </c>
      <c r="E271" s="964">
        <v>6</v>
      </c>
      <c r="F271" s="964">
        <v>6</v>
      </c>
      <c r="G271" s="968">
        <f t="shared" si="8"/>
        <v>50</v>
      </c>
      <c r="H271" s="970">
        <v>6</v>
      </c>
      <c r="I271" s="967">
        <v>2</v>
      </c>
      <c r="J271" s="967">
        <v>3</v>
      </c>
    </row>
    <row r="272" spans="1:10" ht="40.15" customHeight="1">
      <c r="A272" s="977"/>
      <c r="B272" s="972" t="s">
        <v>5557</v>
      </c>
      <c r="C272" s="994" t="s">
        <v>1942</v>
      </c>
      <c r="D272" s="964">
        <f t="shared" si="9"/>
        <v>24</v>
      </c>
      <c r="E272" s="964">
        <v>12</v>
      </c>
      <c r="F272" s="964">
        <v>12</v>
      </c>
      <c r="G272" s="968">
        <f t="shared" si="8"/>
        <v>50</v>
      </c>
      <c r="H272" s="970">
        <v>1</v>
      </c>
      <c r="I272" s="967">
        <v>1</v>
      </c>
      <c r="J272" s="967">
        <v>1</v>
      </c>
    </row>
    <row r="273" spans="1:10" ht="54.75" customHeight="1">
      <c r="A273" s="977"/>
      <c r="B273" s="972" t="s">
        <v>5558</v>
      </c>
      <c r="C273" s="994" t="s">
        <v>2744</v>
      </c>
      <c r="D273" s="964">
        <f t="shared" si="9"/>
        <v>3</v>
      </c>
      <c r="E273" s="964">
        <v>2</v>
      </c>
      <c r="F273" s="964">
        <v>1</v>
      </c>
      <c r="G273" s="968">
        <f t="shared" si="8"/>
        <v>33.333333333333329</v>
      </c>
      <c r="H273" s="970">
        <v>6</v>
      </c>
      <c r="I273" s="967">
        <v>2</v>
      </c>
      <c r="J273" s="967">
        <v>2</v>
      </c>
    </row>
    <row r="274" spans="1:10" ht="40.15" customHeight="1">
      <c r="A274" s="977"/>
      <c r="B274" s="972" t="s">
        <v>5559</v>
      </c>
      <c r="C274" s="994" t="s">
        <v>5233</v>
      </c>
      <c r="D274" s="964">
        <f t="shared" si="9"/>
        <v>57</v>
      </c>
      <c r="E274" s="964">
        <v>37</v>
      </c>
      <c r="F274" s="964">
        <v>20</v>
      </c>
      <c r="G274" s="968">
        <f t="shared" si="8"/>
        <v>35.087719298245609</v>
      </c>
      <c r="H274" s="970">
        <v>2</v>
      </c>
      <c r="I274" s="967">
        <v>2</v>
      </c>
      <c r="J274" s="967">
        <v>1</v>
      </c>
    </row>
    <row r="275" spans="1:10" ht="40.15" customHeight="1">
      <c r="A275" s="977"/>
      <c r="B275" s="972" t="s">
        <v>5560</v>
      </c>
      <c r="C275" s="994" t="s">
        <v>5561</v>
      </c>
      <c r="D275" s="964">
        <f t="shared" si="9"/>
        <v>5</v>
      </c>
      <c r="E275" s="964">
        <v>5</v>
      </c>
      <c r="F275" s="964">
        <v>0</v>
      </c>
      <c r="G275" s="968">
        <f t="shared" si="8"/>
        <v>0</v>
      </c>
      <c r="H275" s="970">
        <v>2</v>
      </c>
      <c r="I275" s="967">
        <v>2</v>
      </c>
      <c r="J275" s="967">
        <v>1</v>
      </c>
    </row>
    <row r="276" spans="1:10" ht="40.15" customHeight="1">
      <c r="A276" s="977"/>
      <c r="B276" s="972" t="s">
        <v>5562</v>
      </c>
      <c r="C276" s="994" t="s">
        <v>5563</v>
      </c>
      <c r="D276" s="964">
        <f t="shared" si="9"/>
        <v>11</v>
      </c>
      <c r="E276" s="964">
        <v>10</v>
      </c>
      <c r="F276" s="964">
        <v>1</v>
      </c>
      <c r="G276" s="968">
        <f t="shared" si="8"/>
        <v>9.0909090909090917</v>
      </c>
      <c r="H276" s="970">
        <v>2</v>
      </c>
      <c r="I276" s="967">
        <v>2</v>
      </c>
      <c r="J276" s="967">
        <v>1</v>
      </c>
    </row>
    <row r="277" spans="1:10" ht="40.15" customHeight="1">
      <c r="A277" s="977"/>
      <c r="B277" s="972" t="s">
        <v>5564</v>
      </c>
      <c r="C277" s="994" t="s">
        <v>5565</v>
      </c>
      <c r="D277" s="987">
        <f t="shared" si="9"/>
        <v>101</v>
      </c>
      <c r="E277" s="964">
        <v>39</v>
      </c>
      <c r="F277" s="964">
        <v>62</v>
      </c>
      <c r="G277" s="968">
        <f t="shared" si="8"/>
        <v>61.386138613861384</v>
      </c>
      <c r="H277" s="970">
        <v>4</v>
      </c>
      <c r="I277" s="967">
        <v>1</v>
      </c>
      <c r="J277" s="967">
        <v>2</v>
      </c>
    </row>
    <row r="278" spans="1:10" ht="40.15" customHeight="1">
      <c r="A278" s="979"/>
      <c r="B278" s="972" t="s">
        <v>5566</v>
      </c>
      <c r="C278" s="994" t="s">
        <v>5567</v>
      </c>
      <c r="D278" s="991">
        <f t="shared" si="9"/>
        <v>4</v>
      </c>
      <c r="E278" s="980">
        <v>3</v>
      </c>
      <c r="F278" s="980">
        <v>1</v>
      </c>
      <c r="G278" s="981">
        <f t="shared" si="8"/>
        <v>25</v>
      </c>
      <c r="H278" s="982">
        <v>6</v>
      </c>
      <c r="I278" s="983">
        <v>2</v>
      </c>
      <c r="J278" s="983">
        <v>2</v>
      </c>
    </row>
    <row r="279" spans="1:10" ht="40.15" customHeight="1">
      <c r="A279" s="975" t="s">
        <v>4772</v>
      </c>
      <c r="B279" s="972" t="s">
        <v>5568</v>
      </c>
      <c r="C279" s="994" t="s">
        <v>5569</v>
      </c>
      <c r="D279" s="960">
        <f t="shared" si="9"/>
        <v>90</v>
      </c>
      <c r="E279" s="960">
        <v>48</v>
      </c>
      <c r="F279" s="960">
        <v>42</v>
      </c>
      <c r="G279" s="961">
        <f t="shared" si="8"/>
        <v>46.666666666666664</v>
      </c>
      <c r="H279" s="992">
        <v>1</v>
      </c>
      <c r="I279" s="963">
        <v>2</v>
      </c>
      <c r="J279" s="963">
        <v>3</v>
      </c>
    </row>
    <row r="280" spans="1:10" ht="40.15" customHeight="1">
      <c r="A280" s="977"/>
      <c r="B280" s="972" t="s">
        <v>5570</v>
      </c>
      <c r="C280" s="994" t="s">
        <v>5569</v>
      </c>
      <c r="D280" s="964">
        <f t="shared" si="9"/>
        <v>11</v>
      </c>
      <c r="E280" s="964">
        <v>10</v>
      </c>
      <c r="F280" s="964">
        <v>1</v>
      </c>
      <c r="G280" s="968">
        <f t="shared" si="8"/>
        <v>9.0909090909090917</v>
      </c>
      <c r="H280" s="970">
        <v>1</v>
      </c>
      <c r="I280" s="967">
        <v>2</v>
      </c>
      <c r="J280" s="967">
        <v>1</v>
      </c>
    </row>
    <row r="281" spans="1:10" ht="40.15" customHeight="1">
      <c r="A281" s="977"/>
      <c r="B281" s="972" t="s">
        <v>5571</v>
      </c>
      <c r="C281" s="994" t="s">
        <v>5572</v>
      </c>
      <c r="D281" s="964">
        <f t="shared" si="9"/>
        <v>11</v>
      </c>
      <c r="E281" s="964">
        <v>10</v>
      </c>
      <c r="F281" s="964">
        <v>1</v>
      </c>
      <c r="G281" s="968">
        <f t="shared" si="8"/>
        <v>9.0909090909090917</v>
      </c>
      <c r="H281" s="970">
        <v>2</v>
      </c>
      <c r="I281" s="967">
        <v>2</v>
      </c>
      <c r="J281" s="967">
        <v>1</v>
      </c>
    </row>
    <row r="282" spans="1:10" ht="40.15" customHeight="1">
      <c r="A282" s="977"/>
      <c r="B282" s="972" t="s">
        <v>5573</v>
      </c>
      <c r="C282" s="994" t="s">
        <v>5574</v>
      </c>
      <c r="D282" s="964">
        <f t="shared" si="9"/>
        <v>13</v>
      </c>
      <c r="E282" s="964">
        <v>7</v>
      </c>
      <c r="F282" s="964">
        <v>6</v>
      </c>
      <c r="G282" s="968">
        <f t="shared" si="8"/>
        <v>46.153846153846153</v>
      </c>
      <c r="H282" s="970">
        <v>6</v>
      </c>
      <c r="I282" s="967">
        <v>2</v>
      </c>
      <c r="J282" s="967">
        <v>2</v>
      </c>
    </row>
    <row r="283" spans="1:10" ht="40.15" customHeight="1">
      <c r="A283" s="977"/>
      <c r="B283" s="972" t="s">
        <v>5575</v>
      </c>
      <c r="C283" s="994" t="s">
        <v>5576</v>
      </c>
      <c r="D283" s="964">
        <f t="shared" si="9"/>
        <v>13</v>
      </c>
      <c r="E283" s="964">
        <v>7</v>
      </c>
      <c r="F283" s="964">
        <v>6</v>
      </c>
      <c r="G283" s="968">
        <f t="shared" si="8"/>
        <v>46.153846153846153</v>
      </c>
      <c r="H283" s="970">
        <v>1</v>
      </c>
      <c r="I283" s="967">
        <v>2</v>
      </c>
      <c r="J283" s="967">
        <v>1</v>
      </c>
    </row>
    <row r="284" spans="1:10" ht="40.15" customHeight="1">
      <c r="A284" s="977"/>
      <c r="B284" s="972" t="s">
        <v>5577</v>
      </c>
      <c r="C284" s="994" t="s">
        <v>5578</v>
      </c>
      <c r="D284" s="964">
        <f t="shared" si="9"/>
        <v>11</v>
      </c>
      <c r="E284" s="964">
        <v>8</v>
      </c>
      <c r="F284" s="964">
        <v>3</v>
      </c>
      <c r="G284" s="968">
        <f t="shared" si="8"/>
        <v>27.27272727272727</v>
      </c>
      <c r="H284" s="970">
        <v>2</v>
      </c>
      <c r="I284" s="967">
        <v>2</v>
      </c>
      <c r="J284" s="967">
        <v>1</v>
      </c>
    </row>
    <row r="285" spans="1:10" ht="40.15" customHeight="1">
      <c r="A285" s="977"/>
      <c r="B285" s="972" t="s">
        <v>5579</v>
      </c>
      <c r="C285" s="994" t="s">
        <v>5580</v>
      </c>
      <c r="D285" s="964">
        <f t="shared" si="9"/>
        <v>36</v>
      </c>
      <c r="E285" s="964">
        <v>14</v>
      </c>
      <c r="F285" s="964">
        <v>22</v>
      </c>
      <c r="G285" s="968">
        <f t="shared" si="8"/>
        <v>61.111111111111114</v>
      </c>
      <c r="H285" s="970">
        <v>2</v>
      </c>
      <c r="I285" s="967">
        <v>2</v>
      </c>
      <c r="J285" s="967">
        <v>1</v>
      </c>
    </row>
    <row r="286" spans="1:10" ht="40.15" customHeight="1">
      <c r="A286" s="977"/>
      <c r="B286" s="972" t="s">
        <v>5581</v>
      </c>
      <c r="C286" s="994" t="s">
        <v>5580</v>
      </c>
      <c r="D286" s="964">
        <f t="shared" si="9"/>
        <v>14</v>
      </c>
      <c r="E286" s="964">
        <v>7</v>
      </c>
      <c r="F286" s="964">
        <v>7</v>
      </c>
      <c r="G286" s="968">
        <f t="shared" si="8"/>
        <v>50</v>
      </c>
      <c r="H286" s="970">
        <v>2</v>
      </c>
      <c r="I286" s="967">
        <v>2</v>
      </c>
      <c r="J286" s="967">
        <v>1</v>
      </c>
    </row>
    <row r="287" spans="1:10" ht="40.15" customHeight="1">
      <c r="A287" s="977"/>
      <c r="B287" s="972" t="s">
        <v>5582</v>
      </c>
      <c r="C287" s="994">
        <v>45216</v>
      </c>
      <c r="D287" s="964">
        <f t="shared" si="9"/>
        <v>155</v>
      </c>
      <c r="E287" s="964">
        <v>70</v>
      </c>
      <c r="F287" s="964">
        <v>85</v>
      </c>
      <c r="G287" s="968">
        <f t="shared" si="8"/>
        <v>54.838709677419352</v>
      </c>
      <c r="H287" s="970">
        <v>6</v>
      </c>
      <c r="I287" s="967">
        <v>1</v>
      </c>
      <c r="J287" s="967">
        <v>3</v>
      </c>
    </row>
    <row r="288" spans="1:10" ht="40.15" customHeight="1">
      <c r="A288" s="977"/>
      <c r="B288" s="972" t="s">
        <v>5583</v>
      </c>
      <c r="C288" s="994">
        <v>45216</v>
      </c>
      <c r="D288" s="964">
        <f t="shared" si="9"/>
        <v>120</v>
      </c>
      <c r="E288" s="964">
        <v>84</v>
      </c>
      <c r="F288" s="964">
        <v>36</v>
      </c>
      <c r="G288" s="968">
        <f t="shared" si="8"/>
        <v>30</v>
      </c>
      <c r="H288" s="970">
        <v>6</v>
      </c>
      <c r="I288" s="967">
        <v>1</v>
      </c>
      <c r="J288" s="967">
        <v>3</v>
      </c>
    </row>
    <row r="289" spans="1:10" ht="40.15" customHeight="1">
      <c r="A289" s="977"/>
      <c r="B289" s="972" t="s">
        <v>5584</v>
      </c>
      <c r="C289" s="994">
        <v>45216</v>
      </c>
      <c r="D289" s="964">
        <f t="shared" si="9"/>
        <v>262</v>
      </c>
      <c r="E289" s="964">
        <v>73</v>
      </c>
      <c r="F289" s="964">
        <v>189</v>
      </c>
      <c r="G289" s="968">
        <f t="shared" si="8"/>
        <v>72.137404580152676</v>
      </c>
      <c r="H289" s="970">
        <v>6</v>
      </c>
      <c r="I289" s="967">
        <v>1</v>
      </c>
      <c r="J289" s="967">
        <v>3</v>
      </c>
    </row>
    <row r="290" spans="1:10" ht="40.15" customHeight="1">
      <c r="A290" s="977"/>
      <c r="B290" s="972" t="s">
        <v>5585</v>
      </c>
      <c r="C290" s="994">
        <v>45217</v>
      </c>
      <c r="D290" s="964">
        <f t="shared" si="9"/>
        <v>81</v>
      </c>
      <c r="E290" s="964">
        <v>38</v>
      </c>
      <c r="F290" s="964">
        <v>43</v>
      </c>
      <c r="G290" s="968">
        <f t="shared" si="8"/>
        <v>53.086419753086425</v>
      </c>
      <c r="H290" s="970">
        <v>4</v>
      </c>
      <c r="I290" s="967">
        <v>1</v>
      </c>
      <c r="J290" s="967">
        <v>1</v>
      </c>
    </row>
    <row r="291" spans="1:10" ht="40.15" customHeight="1">
      <c r="A291" s="977"/>
      <c r="B291" s="972" t="s">
        <v>5586</v>
      </c>
      <c r="C291" s="994" t="s">
        <v>5587</v>
      </c>
      <c r="D291" s="964">
        <f t="shared" si="9"/>
        <v>20</v>
      </c>
      <c r="E291" s="964">
        <v>15</v>
      </c>
      <c r="F291" s="964">
        <v>5</v>
      </c>
      <c r="G291" s="968">
        <f t="shared" si="8"/>
        <v>25</v>
      </c>
      <c r="H291" s="970">
        <v>2</v>
      </c>
      <c r="I291" s="967">
        <v>2</v>
      </c>
      <c r="J291" s="967">
        <v>1</v>
      </c>
    </row>
    <row r="292" spans="1:10" ht="40.15" customHeight="1">
      <c r="A292" s="977"/>
      <c r="B292" s="972" t="s">
        <v>5588</v>
      </c>
      <c r="C292" s="994">
        <v>45222</v>
      </c>
      <c r="D292" s="964">
        <f t="shared" si="9"/>
        <v>68</v>
      </c>
      <c r="E292" s="964">
        <v>35</v>
      </c>
      <c r="F292" s="964">
        <v>33</v>
      </c>
      <c r="G292" s="968">
        <f t="shared" si="8"/>
        <v>48.529411764705884</v>
      </c>
      <c r="H292" s="970">
        <v>4</v>
      </c>
      <c r="I292" s="967">
        <v>1</v>
      </c>
      <c r="J292" s="967">
        <v>1</v>
      </c>
    </row>
    <row r="293" spans="1:10" ht="40.15" customHeight="1">
      <c r="A293" s="977"/>
      <c r="B293" s="972" t="s">
        <v>5589</v>
      </c>
      <c r="C293" s="994">
        <v>45224</v>
      </c>
      <c r="D293" s="964">
        <f t="shared" si="9"/>
        <v>51</v>
      </c>
      <c r="E293" s="964">
        <v>24</v>
      </c>
      <c r="F293" s="964">
        <v>27</v>
      </c>
      <c r="G293" s="968">
        <f t="shared" si="8"/>
        <v>52.941176470588239</v>
      </c>
      <c r="H293" s="970">
        <v>4</v>
      </c>
      <c r="I293" s="967">
        <v>1</v>
      </c>
      <c r="J293" s="967">
        <v>1</v>
      </c>
    </row>
    <row r="294" spans="1:10" ht="40.15" customHeight="1">
      <c r="A294" s="977"/>
      <c r="B294" s="972" t="s">
        <v>5590</v>
      </c>
      <c r="C294" s="994">
        <v>45225</v>
      </c>
      <c r="D294" s="964">
        <f t="shared" si="9"/>
        <v>20</v>
      </c>
      <c r="E294" s="964">
        <v>20</v>
      </c>
      <c r="F294" s="964">
        <v>0</v>
      </c>
      <c r="G294" s="968">
        <f t="shared" si="8"/>
        <v>0</v>
      </c>
      <c r="H294" s="970">
        <v>4</v>
      </c>
      <c r="I294" s="967">
        <v>1</v>
      </c>
      <c r="J294" s="967">
        <v>1</v>
      </c>
    </row>
    <row r="295" spans="1:10" ht="40.15" customHeight="1">
      <c r="A295" s="977"/>
      <c r="B295" s="972" t="s">
        <v>5591</v>
      </c>
      <c r="C295" s="994" t="s">
        <v>260</v>
      </c>
      <c r="D295" s="964">
        <f t="shared" si="9"/>
        <v>42</v>
      </c>
      <c r="E295" s="964">
        <v>22</v>
      </c>
      <c r="F295" s="964">
        <v>20</v>
      </c>
      <c r="G295" s="968">
        <f t="shared" si="8"/>
        <v>47.619047619047613</v>
      </c>
      <c r="H295" s="970">
        <v>6</v>
      </c>
      <c r="I295" s="967">
        <v>2</v>
      </c>
      <c r="J295" s="967">
        <v>2</v>
      </c>
    </row>
    <row r="296" spans="1:10" ht="40.15" customHeight="1">
      <c r="A296" s="977"/>
      <c r="B296" s="972" t="s">
        <v>5592</v>
      </c>
      <c r="C296" s="994" t="s">
        <v>1229</v>
      </c>
      <c r="D296" s="987">
        <f t="shared" si="9"/>
        <v>44</v>
      </c>
      <c r="E296" s="964">
        <v>21</v>
      </c>
      <c r="F296" s="964">
        <v>23</v>
      </c>
      <c r="G296" s="968">
        <f t="shared" si="8"/>
        <v>52.272727272727273</v>
      </c>
      <c r="H296" s="970">
        <v>1</v>
      </c>
      <c r="I296" s="967">
        <v>2</v>
      </c>
      <c r="J296" s="967">
        <v>1</v>
      </c>
    </row>
    <row r="297" spans="1:10" ht="40.15" customHeight="1">
      <c r="A297" s="977"/>
      <c r="B297" s="972" t="s">
        <v>5593</v>
      </c>
      <c r="C297" s="994">
        <v>45233</v>
      </c>
      <c r="D297" s="987">
        <f t="shared" si="9"/>
        <v>30</v>
      </c>
      <c r="E297" s="964">
        <v>18</v>
      </c>
      <c r="F297" s="964">
        <v>12</v>
      </c>
      <c r="G297" s="968">
        <f t="shared" si="8"/>
        <v>40</v>
      </c>
      <c r="H297" s="970">
        <v>4</v>
      </c>
      <c r="I297" s="967">
        <v>1</v>
      </c>
      <c r="J297" s="967">
        <v>1</v>
      </c>
    </row>
    <row r="298" spans="1:10" ht="40.15" customHeight="1">
      <c r="A298" s="979"/>
      <c r="B298" s="972" t="s">
        <v>5594</v>
      </c>
      <c r="C298" s="994">
        <v>45233</v>
      </c>
      <c r="D298" s="991">
        <f t="shared" si="9"/>
        <v>182</v>
      </c>
      <c r="E298" s="980">
        <v>87</v>
      </c>
      <c r="F298" s="980">
        <v>95</v>
      </c>
      <c r="G298" s="981">
        <f t="shared" si="8"/>
        <v>52.197802197802204</v>
      </c>
      <c r="H298" s="982">
        <v>4</v>
      </c>
      <c r="I298" s="983">
        <v>1</v>
      </c>
      <c r="J298" s="983">
        <v>1</v>
      </c>
    </row>
    <row r="299" spans="1:10" ht="40.15" customHeight="1">
      <c r="A299" s="975" t="s">
        <v>4772</v>
      </c>
      <c r="B299" s="984" t="s">
        <v>5595</v>
      </c>
      <c r="C299" s="995" t="s">
        <v>5596</v>
      </c>
      <c r="D299" s="987">
        <f t="shared" si="9"/>
        <v>269</v>
      </c>
      <c r="E299" s="964">
        <v>161</v>
      </c>
      <c r="F299" s="964">
        <v>108</v>
      </c>
      <c r="G299" s="968">
        <f t="shared" si="8"/>
        <v>40.148698884758367</v>
      </c>
      <c r="H299" s="970">
        <v>6</v>
      </c>
      <c r="I299" s="967">
        <v>1</v>
      </c>
      <c r="J299" s="967">
        <v>1</v>
      </c>
    </row>
    <row r="300" spans="1:10" ht="40.15" customHeight="1">
      <c r="A300" s="977"/>
      <c r="B300" s="972" t="s">
        <v>5597</v>
      </c>
      <c r="C300" s="994" t="s">
        <v>1243</v>
      </c>
      <c r="D300" s="987">
        <f t="shared" si="9"/>
        <v>10</v>
      </c>
      <c r="E300" s="964">
        <v>8</v>
      </c>
      <c r="F300" s="964">
        <v>2</v>
      </c>
      <c r="G300" s="968">
        <f t="shared" si="8"/>
        <v>20</v>
      </c>
      <c r="H300" s="970">
        <v>2</v>
      </c>
      <c r="I300" s="967">
        <v>2</v>
      </c>
      <c r="J300" s="967">
        <v>1</v>
      </c>
    </row>
    <row r="301" spans="1:10" ht="40.15" customHeight="1">
      <c r="A301" s="977"/>
      <c r="B301" s="972" t="s">
        <v>5598</v>
      </c>
      <c r="C301" s="994">
        <v>45238</v>
      </c>
      <c r="D301" s="987">
        <f t="shared" si="9"/>
        <v>20</v>
      </c>
      <c r="E301" s="964">
        <v>8</v>
      </c>
      <c r="F301" s="964">
        <v>12</v>
      </c>
      <c r="G301" s="968">
        <f t="shared" si="8"/>
        <v>60</v>
      </c>
      <c r="H301" s="970">
        <v>2</v>
      </c>
      <c r="I301" s="967">
        <v>1</v>
      </c>
      <c r="J301" s="967">
        <v>2</v>
      </c>
    </row>
    <row r="302" spans="1:10" ht="40.15" customHeight="1">
      <c r="A302" s="977"/>
      <c r="B302" s="972" t="s">
        <v>5599</v>
      </c>
      <c r="C302" s="994" t="s">
        <v>2846</v>
      </c>
      <c r="D302" s="987">
        <f t="shared" si="9"/>
        <v>10</v>
      </c>
      <c r="E302" s="964">
        <v>7</v>
      </c>
      <c r="F302" s="964">
        <v>3</v>
      </c>
      <c r="G302" s="968">
        <f t="shared" si="8"/>
        <v>30</v>
      </c>
      <c r="H302" s="970">
        <v>1</v>
      </c>
      <c r="I302" s="967">
        <v>2</v>
      </c>
      <c r="J302" s="967">
        <v>1</v>
      </c>
    </row>
    <row r="303" spans="1:10" ht="40.15" customHeight="1">
      <c r="A303" s="977"/>
      <c r="B303" s="972" t="s">
        <v>5600</v>
      </c>
      <c r="C303" s="994" t="s">
        <v>1248</v>
      </c>
      <c r="D303" s="987">
        <f t="shared" si="9"/>
        <v>135</v>
      </c>
      <c r="E303" s="964">
        <v>67</v>
      </c>
      <c r="F303" s="964">
        <v>68</v>
      </c>
      <c r="G303" s="968">
        <f t="shared" si="8"/>
        <v>50.370370370370367</v>
      </c>
      <c r="H303" s="970">
        <v>1</v>
      </c>
      <c r="I303" s="967">
        <v>2</v>
      </c>
      <c r="J303" s="967">
        <v>1</v>
      </c>
    </row>
    <row r="304" spans="1:10" ht="40.15" customHeight="1">
      <c r="A304" s="977"/>
      <c r="B304" s="972" t="s">
        <v>5601</v>
      </c>
      <c r="C304" s="994">
        <v>45239</v>
      </c>
      <c r="D304" s="987">
        <f t="shared" si="9"/>
        <v>4</v>
      </c>
      <c r="E304" s="964">
        <v>4</v>
      </c>
      <c r="F304" s="964">
        <v>0</v>
      </c>
      <c r="G304" s="968">
        <f t="shared" si="8"/>
        <v>0</v>
      </c>
      <c r="H304" s="970">
        <v>4</v>
      </c>
      <c r="I304" s="967">
        <v>2</v>
      </c>
      <c r="J304" s="967">
        <v>1</v>
      </c>
    </row>
    <row r="305" spans="1:10" ht="40.15" customHeight="1">
      <c r="A305" s="977"/>
      <c r="B305" s="972" t="s">
        <v>5602</v>
      </c>
      <c r="C305" s="994" t="s">
        <v>1248</v>
      </c>
      <c r="D305" s="987">
        <f t="shared" si="9"/>
        <v>22</v>
      </c>
      <c r="E305" s="964">
        <v>20</v>
      </c>
      <c r="F305" s="964">
        <v>2</v>
      </c>
      <c r="G305" s="968">
        <f t="shared" si="8"/>
        <v>9.0909090909090917</v>
      </c>
      <c r="H305" s="970">
        <v>1</v>
      </c>
      <c r="I305" s="967">
        <v>2</v>
      </c>
      <c r="J305" s="967">
        <v>1</v>
      </c>
    </row>
    <row r="306" spans="1:10" ht="40.15" customHeight="1">
      <c r="A306" s="977"/>
      <c r="B306" s="972" t="s">
        <v>5603</v>
      </c>
      <c r="C306" s="994" t="s">
        <v>1248</v>
      </c>
      <c r="D306" s="987">
        <f t="shared" si="9"/>
        <v>16</v>
      </c>
      <c r="E306" s="964">
        <v>10</v>
      </c>
      <c r="F306" s="964">
        <v>6</v>
      </c>
      <c r="G306" s="968">
        <f t="shared" si="8"/>
        <v>37.5</v>
      </c>
      <c r="H306" s="970">
        <v>1</v>
      </c>
      <c r="I306" s="967">
        <v>2</v>
      </c>
      <c r="J306" s="967">
        <v>1</v>
      </c>
    </row>
    <row r="307" spans="1:10" ht="40.15" customHeight="1">
      <c r="A307" s="977"/>
      <c r="B307" s="972" t="s">
        <v>5604</v>
      </c>
      <c r="C307" s="994" t="s">
        <v>1248</v>
      </c>
      <c r="D307" s="987">
        <f t="shared" si="9"/>
        <v>11</v>
      </c>
      <c r="E307" s="964">
        <v>7</v>
      </c>
      <c r="F307" s="964">
        <v>4</v>
      </c>
      <c r="G307" s="968">
        <f t="shared" si="8"/>
        <v>36.363636363636367</v>
      </c>
      <c r="H307" s="970">
        <v>1</v>
      </c>
      <c r="I307" s="967">
        <v>2</v>
      </c>
      <c r="J307" s="967">
        <v>1</v>
      </c>
    </row>
    <row r="308" spans="1:10" ht="40.15" customHeight="1">
      <c r="A308" s="977"/>
      <c r="B308" s="972" t="s">
        <v>5605</v>
      </c>
      <c r="C308" s="994" t="s">
        <v>5606</v>
      </c>
      <c r="D308" s="987">
        <f t="shared" si="9"/>
        <v>12</v>
      </c>
      <c r="E308" s="964">
        <v>9</v>
      </c>
      <c r="F308" s="964">
        <v>3</v>
      </c>
      <c r="G308" s="968">
        <f t="shared" si="8"/>
        <v>25</v>
      </c>
      <c r="H308" s="970">
        <v>2</v>
      </c>
      <c r="I308" s="967">
        <v>2</v>
      </c>
      <c r="J308" s="967">
        <v>1</v>
      </c>
    </row>
    <row r="309" spans="1:10" ht="40.15" customHeight="1">
      <c r="A309" s="977"/>
      <c r="B309" s="972" t="s">
        <v>5607</v>
      </c>
      <c r="C309" s="994" t="s">
        <v>668</v>
      </c>
      <c r="D309" s="987">
        <f t="shared" si="9"/>
        <v>124</v>
      </c>
      <c r="E309" s="964">
        <v>71</v>
      </c>
      <c r="F309" s="964">
        <v>53</v>
      </c>
      <c r="G309" s="968">
        <f t="shared" si="8"/>
        <v>42.741935483870968</v>
      </c>
      <c r="H309" s="970">
        <v>1</v>
      </c>
      <c r="I309" s="967">
        <v>2</v>
      </c>
      <c r="J309" s="967">
        <v>1</v>
      </c>
    </row>
    <row r="310" spans="1:10" ht="40.15" customHeight="1">
      <c r="A310" s="977"/>
      <c r="B310" s="972" t="s">
        <v>5608</v>
      </c>
      <c r="C310" s="994" t="s">
        <v>668</v>
      </c>
      <c r="D310" s="987">
        <f t="shared" si="9"/>
        <v>17</v>
      </c>
      <c r="E310" s="964">
        <v>12</v>
      </c>
      <c r="F310" s="964">
        <v>5</v>
      </c>
      <c r="G310" s="968">
        <f t="shared" si="8"/>
        <v>29.411764705882355</v>
      </c>
      <c r="H310" s="970">
        <v>1</v>
      </c>
      <c r="I310" s="967">
        <v>2</v>
      </c>
      <c r="J310" s="967">
        <v>1</v>
      </c>
    </row>
    <row r="311" spans="1:10" ht="40.15" customHeight="1">
      <c r="A311" s="977"/>
      <c r="B311" s="972" t="s">
        <v>5609</v>
      </c>
      <c r="C311" s="994">
        <v>45252</v>
      </c>
      <c r="D311" s="987">
        <f t="shared" si="9"/>
        <v>40</v>
      </c>
      <c r="E311" s="964">
        <v>18</v>
      </c>
      <c r="F311" s="964">
        <v>22</v>
      </c>
      <c r="G311" s="968">
        <f t="shared" si="8"/>
        <v>55.000000000000007</v>
      </c>
      <c r="H311" s="970">
        <v>4</v>
      </c>
      <c r="I311" s="967">
        <v>1</v>
      </c>
      <c r="J311" s="967">
        <v>1</v>
      </c>
    </row>
    <row r="312" spans="1:10" ht="40.15" customHeight="1">
      <c r="A312" s="977"/>
      <c r="B312" s="972" t="s">
        <v>5610</v>
      </c>
      <c r="C312" s="994">
        <v>45260</v>
      </c>
      <c r="D312" s="987">
        <f t="shared" si="9"/>
        <v>14</v>
      </c>
      <c r="E312" s="964">
        <v>6</v>
      </c>
      <c r="F312" s="964">
        <v>8</v>
      </c>
      <c r="G312" s="968">
        <f t="shared" si="8"/>
        <v>57.142857142857139</v>
      </c>
      <c r="H312" s="970">
        <v>2</v>
      </c>
      <c r="I312" s="967">
        <v>1</v>
      </c>
      <c r="J312" s="967">
        <v>2</v>
      </c>
    </row>
    <row r="313" spans="1:10" ht="40.15" customHeight="1">
      <c r="A313" s="977"/>
      <c r="B313" s="972" t="s">
        <v>5611</v>
      </c>
      <c r="C313" s="994">
        <v>45261</v>
      </c>
      <c r="D313" s="987">
        <f t="shared" si="9"/>
        <v>61</v>
      </c>
      <c r="E313" s="964">
        <v>33</v>
      </c>
      <c r="F313" s="964">
        <v>28</v>
      </c>
      <c r="G313" s="968">
        <f>F313/$D313*100</f>
        <v>45.901639344262293</v>
      </c>
      <c r="H313" s="970">
        <v>4</v>
      </c>
      <c r="I313" s="967">
        <v>1</v>
      </c>
      <c r="J313" s="967">
        <v>1</v>
      </c>
    </row>
    <row r="314" spans="1:10" ht="40.15" customHeight="1" thickBot="1">
      <c r="A314" s="997"/>
      <c r="B314" s="998" t="s">
        <v>5612</v>
      </c>
      <c r="C314" s="999">
        <v>45267</v>
      </c>
      <c r="D314" s="1000">
        <f t="shared" si="9"/>
        <v>41</v>
      </c>
      <c r="E314" s="1001">
        <v>21</v>
      </c>
      <c r="F314" s="1001">
        <v>20</v>
      </c>
      <c r="G314" s="1002">
        <f>F314/$D314*100</f>
        <v>48.780487804878049</v>
      </c>
      <c r="H314" s="1003">
        <v>4</v>
      </c>
      <c r="I314" s="1004">
        <v>1</v>
      </c>
      <c r="J314" s="1004">
        <v>1</v>
      </c>
    </row>
    <row r="315" spans="1:10" ht="15.75" customHeight="1">
      <c r="A315" s="343" t="s">
        <v>4644</v>
      </c>
      <c r="B315" s="1005"/>
    </row>
    <row r="316" spans="1:10" ht="15.75" customHeight="1">
      <c r="A316" s="343" t="s">
        <v>4645</v>
      </c>
      <c r="B316" s="1005"/>
    </row>
    <row r="317" spans="1:10" ht="15.75" customHeight="1">
      <c r="A317" s="343" t="s">
        <v>4646</v>
      </c>
      <c r="B317" s="1005"/>
    </row>
    <row r="318" spans="1:10" ht="16.5">
      <c r="A318" s="343" t="s">
        <v>5129</v>
      </c>
    </row>
  </sheetData>
  <mergeCells count="46">
    <mergeCell ref="A199:A218"/>
    <mergeCell ref="A219:A238"/>
    <mergeCell ref="A239:A258"/>
    <mergeCell ref="A259:A278"/>
    <mergeCell ref="A279:A298"/>
    <mergeCell ref="A299:A314"/>
    <mergeCell ref="A102:A117"/>
    <mergeCell ref="A118:A121"/>
    <mergeCell ref="A122:A138"/>
    <mergeCell ref="A139:A158"/>
    <mergeCell ref="A159:A178"/>
    <mergeCell ref="A179:A198"/>
    <mergeCell ref="A63:A82"/>
    <mergeCell ref="A83:A88"/>
    <mergeCell ref="A89:A92"/>
    <mergeCell ref="A93:A95"/>
    <mergeCell ref="A97:A98"/>
    <mergeCell ref="A99:A101"/>
    <mergeCell ref="A41:A43"/>
    <mergeCell ref="A45:A46"/>
    <mergeCell ref="A47:A48"/>
    <mergeCell ref="A49:A52"/>
    <mergeCell ref="A53:A56"/>
    <mergeCell ref="A57:A62"/>
    <mergeCell ref="A13:A17"/>
    <mergeCell ref="A19:A21"/>
    <mergeCell ref="A22:A23"/>
    <mergeCell ref="A24:A26"/>
    <mergeCell ref="A27:A35"/>
    <mergeCell ref="A36:A40"/>
    <mergeCell ref="H5:H6"/>
    <mergeCell ref="I5:I6"/>
    <mergeCell ref="J5:J6"/>
    <mergeCell ref="A7:C7"/>
    <mergeCell ref="H7:J7"/>
    <mergeCell ref="A8:A11"/>
    <mergeCell ref="A2:J2"/>
    <mergeCell ref="A3:J3"/>
    <mergeCell ref="A4:A6"/>
    <mergeCell ref="B4:B6"/>
    <mergeCell ref="C4:C6"/>
    <mergeCell ref="D4:G4"/>
    <mergeCell ref="H4:J4"/>
    <mergeCell ref="D5:D6"/>
    <mergeCell ref="E5:E6"/>
    <mergeCell ref="F5:F6"/>
  </mergeCells>
  <phoneticPr fontId="6" type="noConversion"/>
  <pageMargins left="0.43307086614173229" right="0.43307086614173229" top="0.74803149606299213" bottom="0.74803149606299213" header="0.31496062992125984" footer="0.31496062992125984"/>
  <pageSetup paperSize="9" scale="69" fitToHeight="0" orientation="portrait" r:id="rId1"/>
  <headerFooter>
    <oddFooter>&amp;C&amp;"標楷體,標準"第 &amp;P 頁，共 &amp;N 頁</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1C58A-E6CC-4CAE-A679-7A5DDBBC964B}">
  <sheetPr>
    <pageSetUpPr fitToPage="1"/>
  </sheetPr>
  <dimension ref="A1:J378"/>
  <sheetViews>
    <sheetView zoomScale="70" zoomScaleNormal="70" workbookViewId="0">
      <selection activeCell="A3" sqref="A3:J3"/>
    </sheetView>
  </sheetViews>
  <sheetFormatPr defaultRowHeight="15.75"/>
  <cols>
    <col min="1" max="1" width="14.75" style="616" customWidth="1"/>
    <col min="2" max="2" width="38.75" style="547" customWidth="1"/>
    <col min="3" max="3" width="16.125" style="615" customWidth="1"/>
    <col min="4" max="4" width="11.75" style="547" customWidth="1"/>
    <col min="5" max="6" width="10.75" style="547" customWidth="1"/>
    <col min="7" max="7" width="11.5" style="547" customWidth="1"/>
    <col min="8" max="10" width="7.375" style="631" customWidth="1"/>
    <col min="11" max="256" width="9" style="556"/>
    <col min="257" max="257" width="14.75" style="556" customWidth="1"/>
    <col min="258" max="258" width="38.75" style="556" customWidth="1"/>
    <col min="259" max="259" width="16.125" style="556" customWidth="1"/>
    <col min="260" max="260" width="11.75" style="556" customWidth="1"/>
    <col min="261" max="262" width="10.75" style="556" customWidth="1"/>
    <col min="263" max="263" width="11.5" style="556" customWidth="1"/>
    <col min="264" max="266" width="7.375" style="556" customWidth="1"/>
    <col min="267" max="512" width="9" style="556"/>
    <col min="513" max="513" width="14.75" style="556" customWidth="1"/>
    <col min="514" max="514" width="38.75" style="556" customWidth="1"/>
    <col min="515" max="515" width="16.125" style="556" customWidth="1"/>
    <col min="516" max="516" width="11.75" style="556" customWidth="1"/>
    <col min="517" max="518" width="10.75" style="556" customWidth="1"/>
    <col min="519" max="519" width="11.5" style="556" customWidth="1"/>
    <col min="520" max="522" width="7.375" style="556" customWidth="1"/>
    <col min="523" max="768" width="9" style="556"/>
    <col min="769" max="769" width="14.75" style="556" customWidth="1"/>
    <col min="770" max="770" width="38.75" style="556" customWidth="1"/>
    <col min="771" max="771" width="16.125" style="556" customWidth="1"/>
    <col min="772" max="772" width="11.75" style="556" customWidth="1"/>
    <col min="773" max="774" width="10.75" style="556" customWidth="1"/>
    <col min="775" max="775" width="11.5" style="556" customWidth="1"/>
    <col min="776" max="778" width="7.375" style="556" customWidth="1"/>
    <col min="779" max="1024" width="9" style="556"/>
    <col min="1025" max="1025" width="14.75" style="556" customWidth="1"/>
    <col min="1026" max="1026" width="38.75" style="556" customWidth="1"/>
    <col min="1027" max="1027" width="16.125" style="556" customWidth="1"/>
    <col min="1028" max="1028" width="11.75" style="556" customWidth="1"/>
    <col min="1029" max="1030" width="10.75" style="556" customWidth="1"/>
    <col min="1031" max="1031" width="11.5" style="556" customWidth="1"/>
    <col min="1032" max="1034" width="7.375" style="556" customWidth="1"/>
    <col min="1035" max="1280" width="9" style="556"/>
    <col min="1281" max="1281" width="14.75" style="556" customWidth="1"/>
    <col min="1282" max="1282" width="38.75" style="556" customWidth="1"/>
    <col min="1283" max="1283" width="16.125" style="556" customWidth="1"/>
    <col min="1284" max="1284" width="11.75" style="556" customWidth="1"/>
    <col min="1285" max="1286" width="10.75" style="556" customWidth="1"/>
    <col min="1287" max="1287" width="11.5" style="556" customWidth="1"/>
    <col min="1288" max="1290" width="7.375" style="556" customWidth="1"/>
    <col min="1291" max="1536" width="9" style="556"/>
    <col min="1537" max="1537" width="14.75" style="556" customWidth="1"/>
    <col min="1538" max="1538" width="38.75" style="556" customWidth="1"/>
    <col min="1539" max="1539" width="16.125" style="556" customWidth="1"/>
    <col min="1540" max="1540" width="11.75" style="556" customWidth="1"/>
    <col min="1541" max="1542" width="10.75" style="556" customWidth="1"/>
    <col min="1543" max="1543" width="11.5" style="556" customWidth="1"/>
    <col min="1544" max="1546" width="7.375" style="556" customWidth="1"/>
    <col min="1547" max="1792" width="9" style="556"/>
    <col min="1793" max="1793" width="14.75" style="556" customWidth="1"/>
    <col min="1794" max="1794" width="38.75" style="556" customWidth="1"/>
    <col min="1795" max="1795" width="16.125" style="556" customWidth="1"/>
    <col min="1796" max="1796" width="11.75" style="556" customWidth="1"/>
    <col min="1797" max="1798" width="10.75" style="556" customWidth="1"/>
    <col min="1799" max="1799" width="11.5" style="556" customWidth="1"/>
    <col min="1800" max="1802" width="7.375" style="556" customWidth="1"/>
    <col min="1803" max="2048" width="9" style="556"/>
    <col min="2049" max="2049" width="14.75" style="556" customWidth="1"/>
    <col min="2050" max="2050" width="38.75" style="556" customWidth="1"/>
    <col min="2051" max="2051" width="16.125" style="556" customWidth="1"/>
    <col min="2052" max="2052" width="11.75" style="556" customWidth="1"/>
    <col min="2053" max="2054" width="10.75" style="556" customWidth="1"/>
    <col min="2055" max="2055" width="11.5" style="556" customWidth="1"/>
    <col min="2056" max="2058" width="7.375" style="556" customWidth="1"/>
    <col min="2059" max="2304" width="9" style="556"/>
    <col min="2305" max="2305" width="14.75" style="556" customWidth="1"/>
    <col min="2306" max="2306" width="38.75" style="556" customWidth="1"/>
    <col min="2307" max="2307" width="16.125" style="556" customWidth="1"/>
    <col min="2308" max="2308" width="11.75" style="556" customWidth="1"/>
    <col min="2309" max="2310" width="10.75" style="556" customWidth="1"/>
    <col min="2311" max="2311" width="11.5" style="556" customWidth="1"/>
    <col min="2312" max="2314" width="7.375" style="556" customWidth="1"/>
    <col min="2315" max="2560" width="9" style="556"/>
    <col min="2561" max="2561" width="14.75" style="556" customWidth="1"/>
    <col min="2562" max="2562" width="38.75" style="556" customWidth="1"/>
    <col min="2563" max="2563" width="16.125" style="556" customWidth="1"/>
    <col min="2564" max="2564" width="11.75" style="556" customWidth="1"/>
    <col min="2565" max="2566" width="10.75" style="556" customWidth="1"/>
    <col min="2567" max="2567" width="11.5" style="556" customWidth="1"/>
    <col min="2568" max="2570" width="7.375" style="556" customWidth="1"/>
    <col min="2571" max="2816" width="9" style="556"/>
    <col min="2817" max="2817" width="14.75" style="556" customWidth="1"/>
    <col min="2818" max="2818" width="38.75" style="556" customWidth="1"/>
    <col min="2819" max="2819" width="16.125" style="556" customWidth="1"/>
    <col min="2820" max="2820" width="11.75" style="556" customWidth="1"/>
    <col min="2821" max="2822" width="10.75" style="556" customWidth="1"/>
    <col min="2823" max="2823" width="11.5" style="556" customWidth="1"/>
    <col min="2824" max="2826" width="7.375" style="556" customWidth="1"/>
    <col min="2827" max="3072" width="9" style="556"/>
    <col min="3073" max="3073" width="14.75" style="556" customWidth="1"/>
    <col min="3074" max="3074" width="38.75" style="556" customWidth="1"/>
    <col min="3075" max="3075" width="16.125" style="556" customWidth="1"/>
    <col min="3076" max="3076" width="11.75" style="556" customWidth="1"/>
    <col min="3077" max="3078" width="10.75" style="556" customWidth="1"/>
    <col min="3079" max="3079" width="11.5" style="556" customWidth="1"/>
    <col min="3080" max="3082" width="7.375" style="556" customWidth="1"/>
    <col min="3083" max="3328" width="9" style="556"/>
    <col min="3329" max="3329" width="14.75" style="556" customWidth="1"/>
    <col min="3330" max="3330" width="38.75" style="556" customWidth="1"/>
    <col min="3331" max="3331" width="16.125" style="556" customWidth="1"/>
    <col min="3332" max="3332" width="11.75" style="556" customWidth="1"/>
    <col min="3333" max="3334" width="10.75" style="556" customWidth="1"/>
    <col min="3335" max="3335" width="11.5" style="556" customWidth="1"/>
    <col min="3336" max="3338" width="7.375" style="556" customWidth="1"/>
    <col min="3339" max="3584" width="9" style="556"/>
    <col min="3585" max="3585" width="14.75" style="556" customWidth="1"/>
    <col min="3586" max="3586" width="38.75" style="556" customWidth="1"/>
    <col min="3587" max="3587" width="16.125" style="556" customWidth="1"/>
    <col min="3588" max="3588" width="11.75" style="556" customWidth="1"/>
    <col min="3589" max="3590" width="10.75" style="556" customWidth="1"/>
    <col min="3591" max="3591" width="11.5" style="556" customWidth="1"/>
    <col min="3592" max="3594" width="7.375" style="556" customWidth="1"/>
    <col min="3595" max="3840" width="9" style="556"/>
    <col min="3841" max="3841" width="14.75" style="556" customWidth="1"/>
    <col min="3842" max="3842" width="38.75" style="556" customWidth="1"/>
    <col min="3843" max="3843" width="16.125" style="556" customWidth="1"/>
    <col min="3844" max="3844" width="11.75" style="556" customWidth="1"/>
    <col min="3845" max="3846" width="10.75" style="556" customWidth="1"/>
    <col min="3847" max="3847" width="11.5" style="556" customWidth="1"/>
    <col min="3848" max="3850" width="7.375" style="556" customWidth="1"/>
    <col min="3851" max="4096" width="9" style="556"/>
    <col min="4097" max="4097" width="14.75" style="556" customWidth="1"/>
    <col min="4098" max="4098" width="38.75" style="556" customWidth="1"/>
    <col min="4099" max="4099" width="16.125" style="556" customWidth="1"/>
    <col min="4100" max="4100" width="11.75" style="556" customWidth="1"/>
    <col min="4101" max="4102" width="10.75" style="556" customWidth="1"/>
    <col min="4103" max="4103" width="11.5" style="556" customWidth="1"/>
    <col min="4104" max="4106" width="7.375" style="556" customWidth="1"/>
    <col min="4107" max="4352" width="9" style="556"/>
    <col min="4353" max="4353" width="14.75" style="556" customWidth="1"/>
    <col min="4354" max="4354" width="38.75" style="556" customWidth="1"/>
    <col min="4355" max="4355" width="16.125" style="556" customWidth="1"/>
    <col min="4356" max="4356" width="11.75" style="556" customWidth="1"/>
    <col min="4357" max="4358" width="10.75" style="556" customWidth="1"/>
    <col min="4359" max="4359" width="11.5" style="556" customWidth="1"/>
    <col min="4360" max="4362" width="7.375" style="556" customWidth="1"/>
    <col min="4363" max="4608" width="9" style="556"/>
    <col min="4609" max="4609" width="14.75" style="556" customWidth="1"/>
    <col min="4610" max="4610" width="38.75" style="556" customWidth="1"/>
    <col min="4611" max="4611" width="16.125" style="556" customWidth="1"/>
    <col min="4612" max="4612" width="11.75" style="556" customWidth="1"/>
    <col min="4613" max="4614" width="10.75" style="556" customWidth="1"/>
    <col min="4615" max="4615" width="11.5" style="556" customWidth="1"/>
    <col min="4616" max="4618" width="7.375" style="556" customWidth="1"/>
    <col min="4619" max="4864" width="9" style="556"/>
    <col min="4865" max="4865" width="14.75" style="556" customWidth="1"/>
    <col min="4866" max="4866" width="38.75" style="556" customWidth="1"/>
    <col min="4867" max="4867" width="16.125" style="556" customWidth="1"/>
    <col min="4868" max="4868" width="11.75" style="556" customWidth="1"/>
    <col min="4869" max="4870" width="10.75" style="556" customWidth="1"/>
    <col min="4871" max="4871" width="11.5" style="556" customWidth="1"/>
    <col min="4872" max="4874" width="7.375" style="556" customWidth="1"/>
    <col min="4875" max="5120" width="9" style="556"/>
    <col min="5121" max="5121" width="14.75" style="556" customWidth="1"/>
    <col min="5122" max="5122" width="38.75" style="556" customWidth="1"/>
    <col min="5123" max="5123" width="16.125" style="556" customWidth="1"/>
    <col min="5124" max="5124" width="11.75" style="556" customWidth="1"/>
    <col min="5125" max="5126" width="10.75" style="556" customWidth="1"/>
    <col min="5127" max="5127" width="11.5" style="556" customWidth="1"/>
    <col min="5128" max="5130" width="7.375" style="556" customWidth="1"/>
    <col min="5131" max="5376" width="9" style="556"/>
    <col min="5377" max="5377" width="14.75" style="556" customWidth="1"/>
    <col min="5378" max="5378" width="38.75" style="556" customWidth="1"/>
    <col min="5379" max="5379" width="16.125" style="556" customWidth="1"/>
    <col min="5380" max="5380" width="11.75" style="556" customWidth="1"/>
    <col min="5381" max="5382" width="10.75" style="556" customWidth="1"/>
    <col min="5383" max="5383" width="11.5" style="556" customWidth="1"/>
    <col min="5384" max="5386" width="7.375" style="556" customWidth="1"/>
    <col min="5387" max="5632" width="9" style="556"/>
    <col min="5633" max="5633" width="14.75" style="556" customWidth="1"/>
    <col min="5634" max="5634" width="38.75" style="556" customWidth="1"/>
    <col min="5635" max="5635" width="16.125" style="556" customWidth="1"/>
    <col min="5636" max="5636" width="11.75" style="556" customWidth="1"/>
    <col min="5637" max="5638" width="10.75" style="556" customWidth="1"/>
    <col min="5639" max="5639" width="11.5" style="556" customWidth="1"/>
    <col min="5640" max="5642" width="7.375" style="556" customWidth="1"/>
    <col min="5643" max="5888" width="9" style="556"/>
    <col min="5889" max="5889" width="14.75" style="556" customWidth="1"/>
    <col min="5890" max="5890" width="38.75" style="556" customWidth="1"/>
    <col min="5891" max="5891" width="16.125" style="556" customWidth="1"/>
    <col min="5892" max="5892" width="11.75" style="556" customWidth="1"/>
    <col min="5893" max="5894" width="10.75" style="556" customWidth="1"/>
    <col min="5895" max="5895" width="11.5" style="556" customWidth="1"/>
    <col min="5896" max="5898" width="7.375" style="556" customWidth="1"/>
    <col min="5899" max="6144" width="9" style="556"/>
    <col min="6145" max="6145" width="14.75" style="556" customWidth="1"/>
    <col min="6146" max="6146" width="38.75" style="556" customWidth="1"/>
    <col min="6147" max="6147" width="16.125" style="556" customWidth="1"/>
    <col min="6148" max="6148" width="11.75" style="556" customWidth="1"/>
    <col min="6149" max="6150" width="10.75" style="556" customWidth="1"/>
    <col min="6151" max="6151" width="11.5" style="556" customWidth="1"/>
    <col min="6152" max="6154" width="7.375" style="556" customWidth="1"/>
    <col min="6155" max="6400" width="9" style="556"/>
    <col min="6401" max="6401" width="14.75" style="556" customWidth="1"/>
    <col min="6402" max="6402" width="38.75" style="556" customWidth="1"/>
    <col min="6403" max="6403" width="16.125" style="556" customWidth="1"/>
    <col min="6404" max="6404" width="11.75" style="556" customWidth="1"/>
    <col min="6405" max="6406" width="10.75" style="556" customWidth="1"/>
    <col min="6407" max="6407" width="11.5" style="556" customWidth="1"/>
    <col min="6408" max="6410" width="7.375" style="556" customWidth="1"/>
    <col min="6411" max="6656" width="9" style="556"/>
    <col min="6657" max="6657" width="14.75" style="556" customWidth="1"/>
    <col min="6658" max="6658" width="38.75" style="556" customWidth="1"/>
    <col min="6659" max="6659" width="16.125" style="556" customWidth="1"/>
    <col min="6660" max="6660" width="11.75" style="556" customWidth="1"/>
    <col min="6661" max="6662" width="10.75" style="556" customWidth="1"/>
    <col min="6663" max="6663" width="11.5" style="556" customWidth="1"/>
    <col min="6664" max="6666" width="7.375" style="556" customWidth="1"/>
    <col min="6667" max="6912" width="9" style="556"/>
    <col min="6913" max="6913" width="14.75" style="556" customWidth="1"/>
    <col min="6914" max="6914" width="38.75" style="556" customWidth="1"/>
    <col min="6915" max="6915" width="16.125" style="556" customWidth="1"/>
    <col min="6916" max="6916" width="11.75" style="556" customWidth="1"/>
    <col min="6917" max="6918" width="10.75" style="556" customWidth="1"/>
    <col min="6919" max="6919" width="11.5" style="556" customWidth="1"/>
    <col min="6920" max="6922" width="7.375" style="556" customWidth="1"/>
    <col min="6923" max="7168" width="9" style="556"/>
    <col min="7169" max="7169" width="14.75" style="556" customWidth="1"/>
    <col min="7170" max="7170" width="38.75" style="556" customWidth="1"/>
    <col min="7171" max="7171" width="16.125" style="556" customWidth="1"/>
    <col min="7172" max="7172" width="11.75" style="556" customWidth="1"/>
    <col min="7173" max="7174" width="10.75" style="556" customWidth="1"/>
    <col min="7175" max="7175" width="11.5" style="556" customWidth="1"/>
    <col min="7176" max="7178" width="7.375" style="556" customWidth="1"/>
    <col min="7179" max="7424" width="9" style="556"/>
    <col min="7425" max="7425" width="14.75" style="556" customWidth="1"/>
    <col min="7426" max="7426" width="38.75" style="556" customWidth="1"/>
    <col min="7427" max="7427" width="16.125" style="556" customWidth="1"/>
    <col min="7428" max="7428" width="11.75" style="556" customWidth="1"/>
    <col min="7429" max="7430" width="10.75" style="556" customWidth="1"/>
    <col min="7431" max="7431" width="11.5" style="556" customWidth="1"/>
    <col min="7432" max="7434" width="7.375" style="556" customWidth="1"/>
    <col min="7435" max="7680" width="9" style="556"/>
    <col min="7681" max="7681" width="14.75" style="556" customWidth="1"/>
    <col min="7682" max="7682" width="38.75" style="556" customWidth="1"/>
    <col min="7683" max="7683" width="16.125" style="556" customWidth="1"/>
    <col min="7684" max="7684" width="11.75" style="556" customWidth="1"/>
    <col min="7685" max="7686" width="10.75" style="556" customWidth="1"/>
    <col min="7687" max="7687" width="11.5" style="556" customWidth="1"/>
    <col min="7688" max="7690" width="7.375" style="556" customWidth="1"/>
    <col min="7691" max="7936" width="9" style="556"/>
    <col min="7937" max="7937" width="14.75" style="556" customWidth="1"/>
    <col min="7938" max="7938" width="38.75" style="556" customWidth="1"/>
    <col min="7939" max="7939" width="16.125" style="556" customWidth="1"/>
    <col min="7940" max="7940" width="11.75" style="556" customWidth="1"/>
    <col min="7941" max="7942" width="10.75" style="556" customWidth="1"/>
    <col min="7943" max="7943" width="11.5" style="556" customWidth="1"/>
    <col min="7944" max="7946" width="7.375" style="556" customWidth="1"/>
    <col min="7947" max="8192" width="9" style="556"/>
    <col min="8193" max="8193" width="14.75" style="556" customWidth="1"/>
    <col min="8194" max="8194" width="38.75" style="556" customWidth="1"/>
    <col min="8195" max="8195" width="16.125" style="556" customWidth="1"/>
    <col min="8196" max="8196" width="11.75" style="556" customWidth="1"/>
    <col min="8197" max="8198" width="10.75" style="556" customWidth="1"/>
    <col min="8199" max="8199" width="11.5" style="556" customWidth="1"/>
    <col min="8200" max="8202" width="7.375" style="556" customWidth="1"/>
    <col min="8203" max="8448" width="9" style="556"/>
    <col min="8449" max="8449" width="14.75" style="556" customWidth="1"/>
    <col min="8450" max="8450" width="38.75" style="556" customWidth="1"/>
    <col min="8451" max="8451" width="16.125" style="556" customWidth="1"/>
    <col min="8452" max="8452" width="11.75" style="556" customWidth="1"/>
    <col min="8453" max="8454" width="10.75" style="556" customWidth="1"/>
    <col min="8455" max="8455" width="11.5" style="556" customWidth="1"/>
    <col min="8456" max="8458" width="7.375" style="556" customWidth="1"/>
    <col min="8459" max="8704" width="9" style="556"/>
    <col min="8705" max="8705" width="14.75" style="556" customWidth="1"/>
    <col min="8706" max="8706" width="38.75" style="556" customWidth="1"/>
    <col min="8707" max="8707" width="16.125" style="556" customWidth="1"/>
    <col min="8708" max="8708" width="11.75" style="556" customWidth="1"/>
    <col min="8709" max="8710" width="10.75" style="556" customWidth="1"/>
    <col min="8711" max="8711" width="11.5" style="556" customWidth="1"/>
    <col min="8712" max="8714" width="7.375" style="556" customWidth="1"/>
    <col min="8715" max="8960" width="9" style="556"/>
    <col min="8961" max="8961" width="14.75" style="556" customWidth="1"/>
    <col min="8962" max="8962" width="38.75" style="556" customWidth="1"/>
    <col min="8963" max="8963" width="16.125" style="556" customWidth="1"/>
    <col min="8964" max="8964" width="11.75" style="556" customWidth="1"/>
    <col min="8965" max="8966" width="10.75" style="556" customWidth="1"/>
    <col min="8967" max="8967" width="11.5" style="556" customWidth="1"/>
    <col min="8968" max="8970" width="7.375" style="556" customWidth="1"/>
    <col min="8971" max="9216" width="9" style="556"/>
    <col min="9217" max="9217" width="14.75" style="556" customWidth="1"/>
    <col min="9218" max="9218" width="38.75" style="556" customWidth="1"/>
    <col min="9219" max="9219" width="16.125" style="556" customWidth="1"/>
    <col min="9220" max="9220" width="11.75" style="556" customWidth="1"/>
    <col min="9221" max="9222" width="10.75" style="556" customWidth="1"/>
    <col min="9223" max="9223" width="11.5" style="556" customWidth="1"/>
    <col min="9224" max="9226" width="7.375" style="556" customWidth="1"/>
    <col min="9227" max="9472" width="9" style="556"/>
    <col min="9473" max="9473" width="14.75" style="556" customWidth="1"/>
    <col min="9474" max="9474" width="38.75" style="556" customWidth="1"/>
    <col min="9475" max="9475" width="16.125" style="556" customWidth="1"/>
    <col min="9476" max="9476" width="11.75" style="556" customWidth="1"/>
    <col min="9477" max="9478" width="10.75" style="556" customWidth="1"/>
    <col min="9479" max="9479" width="11.5" style="556" customWidth="1"/>
    <col min="9480" max="9482" width="7.375" style="556" customWidth="1"/>
    <col min="9483" max="9728" width="9" style="556"/>
    <col min="9729" max="9729" width="14.75" style="556" customWidth="1"/>
    <col min="9730" max="9730" width="38.75" style="556" customWidth="1"/>
    <col min="9731" max="9731" width="16.125" style="556" customWidth="1"/>
    <col min="9732" max="9732" width="11.75" style="556" customWidth="1"/>
    <col min="9733" max="9734" width="10.75" style="556" customWidth="1"/>
    <col min="9735" max="9735" width="11.5" style="556" customWidth="1"/>
    <col min="9736" max="9738" width="7.375" style="556" customWidth="1"/>
    <col min="9739" max="9984" width="9" style="556"/>
    <col min="9985" max="9985" width="14.75" style="556" customWidth="1"/>
    <col min="9986" max="9986" width="38.75" style="556" customWidth="1"/>
    <col min="9987" max="9987" width="16.125" style="556" customWidth="1"/>
    <col min="9988" max="9988" width="11.75" style="556" customWidth="1"/>
    <col min="9989" max="9990" width="10.75" style="556" customWidth="1"/>
    <col min="9991" max="9991" width="11.5" style="556" customWidth="1"/>
    <col min="9992" max="9994" width="7.375" style="556" customWidth="1"/>
    <col min="9995" max="10240" width="9" style="556"/>
    <col min="10241" max="10241" width="14.75" style="556" customWidth="1"/>
    <col min="10242" max="10242" width="38.75" style="556" customWidth="1"/>
    <col min="10243" max="10243" width="16.125" style="556" customWidth="1"/>
    <col min="10244" max="10244" width="11.75" style="556" customWidth="1"/>
    <col min="10245" max="10246" width="10.75" style="556" customWidth="1"/>
    <col min="10247" max="10247" width="11.5" style="556" customWidth="1"/>
    <col min="10248" max="10250" width="7.375" style="556" customWidth="1"/>
    <col min="10251" max="10496" width="9" style="556"/>
    <col min="10497" max="10497" width="14.75" style="556" customWidth="1"/>
    <col min="10498" max="10498" width="38.75" style="556" customWidth="1"/>
    <col min="10499" max="10499" width="16.125" style="556" customWidth="1"/>
    <col min="10500" max="10500" width="11.75" style="556" customWidth="1"/>
    <col min="10501" max="10502" width="10.75" style="556" customWidth="1"/>
    <col min="10503" max="10503" width="11.5" style="556" customWidth="1"/>
    <col min="10504" max="10506" width="7.375" style="556" customWidth="1"/>
    <col min="10507" max="10752" width="9" style="556"/>
    <col min="10753" max="10753" width="14.75" style="556" customWidth="1"/>
    <col min="10754" max="10754" width="38.75" style="556" customWidth="1"/>
    <col min="10755" max="10755" width="16.125" style="556" customWidth="1"/>
    <col min="10756" max="10756" width="11.75" style="556" customWidth="1"/>
    <col min="10757" max="10758" width="10.75" style="556" customWidth="1"/>
    <col min="10759" max="10759" width="11.5" style="556" customWidth="1"/>
    <col min="10760" max="10762" width="7.375" style="556" customWidth="1"/>
    <col min="10763" max="11008" width="9" style="556"/>
    <col min="11009" max="11009" width="14.75" style="556" customWidth="1"/>
    <col min="11010" max="11010" width="38.75" style="556" customWidth="1"/>
    <col min="11011" max="11011" width="16.125" style="556" customWidth="1"/>
    <col min="11012" max="11012" width="11.75" style="556" customWidth="1"/>
    <col min="11013" max="11014" width="10.75" style="556" customWidth="1"/>
    <col min="11015" max="11015" width="11.5" style="556" customWidth="1"/>
    <col min="11016" max="11018" width="7.375" style="556" customWidth="1"/>
    <col min="11019" max="11264" width="9" style="556"/>
    <col min="11265" max="11265" width="14.75" style="556" customWidth="1"/>
    <col min="11266" max="11266" width="38.75" style="556" customWidth="1"/>
    <col min="11267" max="11267" width="16.125" style="556" customWidth="1"/>
    <col min="11268" max="11268" width="11.75" style="556" customWidth="1"/>
    <col min="11269" max="11270" width="10.75" style="556" customWidth="1"/>
    <col min="11271" max="11271" width="11.5" style="556" customWidth="1"/>
    <col min="11272" max="11274" width="7.375" style="556" customWidth="1"/>
    <col min="11275" max="11520" width="9" style="556"/>
    <col min="11521" max="11521" width="14.75" style="556" customWidth="1"/>
    <col min="11522" max="11522" width="38.75" style="556" customWidth="1"/>
    <col min="11523" max="11523" width="16.125" style="556" customWidth="1"/>
    <col min="11524" max="11524" width="11.75" style="556" customWidth="1"/>
    <col min="11525" max="11526" width="10.75" style="556" customWidth="1"/>
    <col min="11527" max="11527" width="11.5" style="556" customWidth="1"/>
    <col min="11528" max="11530" width="7.375" style="556" customWidth="1"/>
    <col min="11531" max="11776" width="9" style="556"/>
    <col min="11777" max="11777" width="14.75" style="556" customWidth="1"/>
    <col min="11778" max="11778" width="38.75" style="556" customWidth="1"/>
    <col min="11779" max="11779" width="16.125" style="556" customWidth="1"/>
    <col min="11780" max="11780" width="11.75" style="556" customWidth="1"/>
    <col min="11781" max="11782" width="10.75" style="556" customWidth="1"/>
    <col min="11783" max="11783" width="11.5" style="556" customWidth="1"/>
    <col min="11784" max="11786" width="7.375" style="556" customWidth="1"/>
    <col min="11787" max="12032" width="9" style="556"/>
    <col min="12033" max="12033" width="14.75" style="556" customWidth="1"/>
    <col min="12034" max="12034" width="38.75" style="556" customWidth="1"/>
    <col min="12035" max="12035" width="16.125" style="556" customWidth="1"/>
    <col min="12036" max="12036" width="11.75" style="556" customWidth="1"/>
    <col min="12037" max="12038" width="10.75" style="556" customWidth="1"/>
    <col min="12039" max="12039" width="11.5" style="556" customWidth="1"/>
    <col min="12040" max="12042" width="7.375" style="556" customWidth="1"/>
    <col min="12043" max="12288" width="9" style="556"/>
    <col min="12289" max="12289" width="14.75" style="556" customWidth="1"/>
    <col min="12290" max="12290" width="38.75" style="556" customWidth="1"/>
    <col min="12291" max="12291" width="16.125" style="556" customWidth="1"/>
    <col min="12292" max="12292" width="11.75" style="556" customWidth="1"/>
    <col min="12293" max="12294" width="10.75" style="556" customWidth="1"/>
    <col min="12295" max="12295" width="11.5" style="556" customWidth="1"/>
    <col min="12296" max="12298" width="7.375" style="556" customWidth="1"/>
    <col min="12299" max="12544" width="9" style="556"/>
    <col min="12545" max="12545" width="14.75" style="556" customWidth="1"/>
    <col min="12546" max="12546" width="38.75" style="556" customWidth="1"/>
    <col min="12547" max="12547" width="16.125" style="556" customWidth="1"/>
    <col min="12548" max="12548" width="11.75" style="556" customWidth="1"/>
    <col min="12549" max="12550" width="10.75" style="556" customWidth="1"/>
    <col min="12551" max="12551" width="11.5" style="556" customWidth="1"/>
    <col min="12552" max="12554" width="7.375" style="556" customWidth="1"/>
    <col min="12555" max="12800" width="9" style="556"/>
    <col min="12801" max="12801" width="14.75" style="556" customWidth="1"/>
    <col min="12802" max="12802" width="38.75" style="556" customWidth="1"/>
    <col min="12803" max="12803" width="16.125" style="556" customWidth="1"/>
    <col min="12804" max="12804" width="11.75" style="556" customWidth="1"/>
    <col min="12805" max="12806" width="10.75" style="556" customWidth="1"/>
    <col min="12807" max="12807" width="11.5" style="556" customWidth="1"/>
    <col min="12808" max="12810" width="7.375" style="556" customWidth="1"/>
    <col min="12811" max="13056" width="9" style="556"/>
    <col min="13057" max="13057" width="14.75" style="556" customWidth="1"/>
    <col min="13058" max="13058" width="38.75" style="556" customWidth="1"/>
    <col min="13059" max="13059" width="16.125" style="556" customWidth="1"/>
    <col min="13060" max="13060" width="11.75" style="556" customWidth="1"/>
    <col min="13061" max="13062" width="10.75" style="556" customWidth="1"/>
    <col min="13063" max="13063" width="11.5" style="556" customWidth="1"/>
    <col min="13064" max="13066" width="7.375" style="556" customWidth="1"/>
    <col min="13067" max="13312" width="9" style="556"/>
    <col min="13313" max="13313" width="14.75" style="556" customWidth="1"/>
    <col min="13314" max="13314" width="38.75" style="556" customWidth="1"/>
    <col min="13315" max="13315" width="16.125" style="556" customWidth="1"/>
    <col min="13316" max="13316" width="11.75" style="556" customWidth="1"/>
    <col min="13317" max="13318" width="10.75" style="556" customWidth="1"/>
    <col min="13319" max="13319" width="11.5" style="556" customWidth="1"/>
    <col min="13320" max="13322" width="7.375" style="556" customWidth="1"/>
    <col min="13323" max="13568" width="9" style="556"/>
    <col min="13569" max="13569" width="14.75" style="556" customWidth="1"/>
    <col min="13570" max="13570" width="38.75" style="556" customWidth="1"/>
    <col min="13571" max="13571" width="16.125" style="556" customWidth="1"/>
    <col min="13572" max="13572" width="11.75" style="556" customWidth="1"/>
    <col min="13573" max="13574" width="10.75" style="556" customWidth="1"/>
    <col min="13575" max="13575" width="11.5" style="556" customWidth="1"/>
    <col min="13576" max="13578" width="7.375" style="556" customWidth="1"/>
    <col min="13579" max="13824" width="9" style="556"/>
    <col min="13825" max="13825" width="14.75" style="556" customWidth="1"/>
    <col min="13826" max="13826" width="38.75" style="556" customWidth="1"/>
    <col min="13827" max="13827" width="16.125" style="556" customWidth="1"/>
    <col min="13828" max="13828" width="11.75" style="556" customWidth="1"/>
    <col min="13829" max="13830" width="10.75" style="556" customWidth="1"/>
    <col min="13831" max="13831" width="11.5" style="556" customWidth="1"/>
    <col min="13832" max="13834" width="7.375" style="556" customWidth="1"/>
    <col min="13835" max="14080" width="9" style="556"/>
    <col min="14081" max="14081" width="14.75" style="556" customWidth="1"/>
    <col min="14082" max="14082" width="38.75" style="556" customWidth="1"/>
    <col min="14083" max="14083" width="16.125" style="556" customWidth="1"/>
    <col min="14084" max="14084" width="11.75" style="556" customWidth="1"/>
    <col min="14085" max="14086" width="10.75" style="556" customWidth="1"/>
    <col min="14087" max="14087" width="11.5" style="556" customWidth="1"/>
    <col min="14088" max="14090" width="7.375" style="556" customWidth="1"/>
    <col min="14091" max="14336" width="9" style="556"/>
    <col min="14337" max="14337" width="14.75" style="556" customWidth="1"/>
    <col min="14338" max="14338" width="38.75" style="556" customWidth="1"/>
    <col min="14339" max="14339" width="16.125" style="556" customWidth="1"/>
    <col min="14340" max="14340" width="11.75" style="556" customWidth="1"/>
    <col min="14341" max="14342" width="10.75" style="556" customWidth="1"/>
    <col min="14343" max="14343" width="11.5" style="556" customWidth="1"/>
    <col min="14344" max="14346" width="7.375" style="556" customWidth="1"/>
    <col min="14347" max="14592" width="9" style="556"/>
    <col min="14593" max="14593" width="14.75" style="556" customWidth="1"/>
    <col min="14594" max="14594" width="38.75" style="556" customWidth="1"/>
    <col min="14595" max="14595" width="16.125" style="556" customWidth="1"/>
    <col min="14596" max="14596" width="11.75" style="556" customWidth="1"/>
    <col min="14597" max="14598" width="10.75" style="556" customWidth="1"/>
    <col min="14599" max="14599" width="11.5" style="556" customWidth="1"/>
    <col min="14600" max="14602" width="7.375" style="556" customWidth="1"/>
    <col min="14603" max="14848" width="9" style="556"/>
    <col min="14849" max="14849" width="14.75" style="556" customWidth="1"/>
    <col min="14850" max="14850" width="38.75" style="556" customWidth="1"/>
    <col min="14851" max="14851" width="16.125" style="556" customWidth="1"/>
    <col min="14852" max="14852" width="11.75" style="556" customWidth="1"/>
    <col min="14853" max="14854" width="10.75" style="556" customWidth="1"/>
    <col min="14855" max="14855" width="11.5" style="556" customWidth="1"/>
    <col min="14856" max="14858" width="7.375" style="556" customWidth="1"/>
    <col min="14859" max="15104" width="9" style="556"/>
    <col min="15105" max="15105" width="14.75" style="556" customWidth="1"/>
    <col min="15106" max="15106" width="38.75" style="556" customWidth="1"/>
    <col min="15107" max="15107" width="16.125" style="556" customWidth="1"/>
    <col min="15108" max="15108" width="11.75" style="556" customWidth="1"/>
    <col min="15109" max="15110" width="10.75" style="556" customWidth="1"/>
    <col min="15111" max="15111" width="11.5" style="556" customWidth="1"/>
    <col min="15112" max="15114" width="7.375" style="556" customWidth="1"/>
    <col min="15115" max="15360" width="9" style="556"/>
    <col min="15361" max="15361" width="14.75" style="556" customWidth="1"/>
    <col min="15362" max="15362" width="38.75" style="556" customWidth="1"/>
    <col min="15363" max="15363" width="16.125" style="556" customWidth="1"/>
    <col min="15364" max="15364" width="11.75" style="556" customWidth="1"/>
    <col min="15365" max="15366" width="10.75" style="556" customWidth="1"/>
    <col min="15367" max="15367" width="11.5" style="556" customWidth="1"/>
    <col min="15368" max="15370" width="7.375" style="556" customWidth="1"/>
    <col min="15371" max="15616" width="9" style="556"/>
    <col min="15617" max="15617" width="14.75" style="556" customWidth="1"/>
    <col min="15618" max="15618" width="38.75" style="556" customWidth="1"/>
    <col min="15619" max="15619" width="16.125" style="556" customWidth="1"/>
    <col min="15620" max="15620" width="11.75" style="556" customWidth="1"/>
    <col min="15621" max="15622" width="10.75" style="556" customWidth="1"/>
    <col min="15623" max="15623" width="11.5" style="556" customWidth="1"/>
    <col min="15624" max="15626" width="7.375" style="556" customWidth="1"/>
    <col min="15627" max="15872" width="9" style="556"/>
    <col min="15873" max="15873" width="14.75" style="556" customWidth="1"/>
    <col min="15874" max="15874" width="38.75" style="556" customWidth="1"/>
    <col min="15875" max="15875" width="16.125" style="556" customWidth="1"/>
    <col min="15876" max="15876" width="11.75" style="556" customWidth="1"/>
    <col min="15877" max="15878" width="10.75" style="556" customWidth="1"/>
    <col min="15879" max="15879" width="11.5" style="556" customWidth="1"/>
    <col min="15880" max="15882" width="7.375" style="556" customWidth="1"/>
    <col min="15883" max="16128" width="9" style="556"/>
    <col min="16129" max="16129" width="14.75" style="556" customWidth="1"/>
    <col min="16130" max="16130" width="38.75" style="556" customWidth="1"/>
    <col min="16131" max="16131" width="16.125" style="556" customWidth="1"/>
    <col min="16132" max="16132" width="11.75" style="556" customWidth="1"/>
    <col min="16133" max="16134" width="10.75" style="556" customWidth="1"/>
    <col min="16135" max="16135" width="11.5" style="556" customWidth="1"/>
    <col min="16136" max="16138" width="7.375" style="556" customWidth="1"/>
    <col min="16139" max="16384" width="9" style="556"/>
  </cols>
  <sheetData>
    <row r="1" spans="1:10" ht="30" customHeight="1">
      <c r="A1" s="547"/>
      <c r="H1" s="343"/>
      <c r="J1" s="632" t="s">
        <v>4657</v>
      </c>
    </row>
    <row r="2" spans="1:10" ht="90" customHeight="1">
      <c r="A2" s="746" t="s">
        <v>2902</v>
      </c>
      <c r="B2" s="746"/>
      <c r="C2" s="746"/>
      <c r="D2" s="746"/>
      <c r="E2" s="746"/>
      <c r="F2" s="746"/>
      <c r="G2" s="746"/>
      <c r="H2" s="746"/>
      <c r="I2" s="746"/>
      <c r="J2" s="746"/>
    </row>
    <row r="3" spans="1:10" ht="42" customHeight="1" thickBot="1">
      <c r="A3" s="747" t="s">
        <v>4658</v>
      </c>
      <c r="B3" s="747"/>
      <c r="C3" s="747"/>
      <c r="D3" s="747"/>
      <c r="E3" s="747"/>
      <c r="F3" s="747"/>
      <c r="G3" s="747"/>
      <c r="H3" s="747"/>
      <c r="I3" s="747"/>
      <c r="J3" s="747"/>
    </row>
    <row r="4" spans="1:10" ht="42" customHeight="1">
      <c r="A4" s="748" t="s">
        <v>196</v>
      </c>
      <c r="B4" s="750" t="s">
        <v>2904</v>
      </c>
      <c r="C4" s="753" t="s">
        <v>2905</v>
      </c>
      <c r="D4" s="756" t="s">
        <v>2906</v>
      </c>
      <c r="E4" s="757"/>
      <c r="F4" s="757"/>
      <c r="G4" s="757"/>
      <c r="H4" s="758" t="s">
        <v>4659</v>
      </c>
      <c r="I4" s="759"/>
      <c r="J4" s="759"/>
    </row>
    <row r="5" spans="1:10" ht="42" customHeight="1">
      <c r="A5" s="731"/>
      <c r="B5" s="751"/>
      <c r="C5" s="754"/>
      <c r="D5" s="760" t="s">
        <v>2908</v>
      </c>
      <c r="E5" s="760" t="s">
        <v>2909</v>
      </c>
      <c r="F5" s="760" t="s">
        <v>2910</v>
      </c>
      <c r="G5" s="551"/>
      <c r="H5" s="735" t="s">
        <v>4660</v>
      </c>
      <c r="I5" s="735" t="s">
        <v>4661</v>
      </c>
      <c r="J5" s="737" t="s">
        <v>4662</v>
      </c>
    </row>
    <row r="6" spans="1:10" ht="42" customHeight="1">
      <c r="A6" s="749"/>
      <c r="B6" s="752"/>
      <c r="C6" s="755"/>
      <c r="D6" s="761"/>
      <c r="E6" s="761"/>
      <c r="F6" s="761"/>
      <c r="G6" s="552" t="s">
        <v>2913</v>
      </c>
      <c r="H6" s="736"/>
      <c r="I6" s="736"/>
      <c r="J6" s="738"/>
    </row>
    <row r="7" spans="1:10" ht="39.950000000000003" customHeight="1">
      <c r="A7" s="739" t="s">
        <v>2914</v>
      </c>
      <c r="B7" s="739"/>
      <c r="C7" s="740"/>
      <c r="D7" s="553">
        <f>SUM(D8:D364)</f>
        <v>48509</v>
      </c>
      <c r="E7" s="554">
        <f>SUM(E8:E364)</f>
        <v>25724</v>
      </c>
      <c r="F7" s="554">
        <f>SUM(F8:F364)</f>
        <v>22785</v>
      </c>
      <c r="G7" s="555">
        <f>F7/$D7*100</f>
        <v>46.970665237378626</v>
      </c>
      <c r="H7" s="741" t="s">
        <v>2915</v>
      </c>
      <c r="I7" s="742"/>
      <c r="J7" s="742"/>
    </row>
    <row r="8" spans="1:10" ht="50.25" customHeight="1">
      <c r="A8" s="743" t="s">
        <v>4663</v>
      </c>
      <c r="B8" s="633" t="s">
        <v>4664</v>
      </c>
      <c r="C8" s="634" t="s">
        <v>2121</v>
      </c>
      <c r="D8" s="564">
        <f>E8+F8</f>
        <v>50</v>
      </c>
      <c r="E8" s="635">
        <v>28</v>
      </c>
      <c r="F8" s="635">
        <v>22</v>
      </c>
      <c r="G8" s="636">
        <v>44</v>
      </c>
      <c r="H8" s="598">
        <v>4</v>
      </c>
      <c r="I8" s="683">
        <v>1</v>
      </c>
      <c r="J8" s="684">
        <v>1</v>
      </c>
    </row>
    <row r="9" spans="1:10" ht="40.15" customHeight="1">
      <c r="A9" s="744"/>
      <c r="B9" s="685" t="s">
        <v>4665</v>
      </c>
      <c r="C9" s="686" t="s">
        <v>1691</v>
      </c>
      <c r="D9" s="558">
        <f t="shared" ref="D9:D72" si="0">E9+F9</f>
        <v>237</v>
      </c>
      <c r="E9" s="635">
        <v>142</v>
      </c>
      <c r="F9" s="635">
        <v>95</v>
      </c>
      <c r="G9" s="560">
        <v>40.084388185654007</v>
      </c>
      <c r="H9" s="598">
        <v>4</v>
      </c>
      <c r="I9" s="683">
        <v>1</v>
      </c>
      <c r="J9" s="683">
        <v>3</v>
      </c>
    </row>
    <row r="10" spans="1:10" ht="40.15" customHeight="1">
      <c r="A10" s="744"/>
      <c r="B10" s="685" t="s">
        <v>4666</v>
      </c>
      <c r="C10" s="686" t="s">
        <v>3202</v>
      </c>
      <c r="D10" s="564">
        <f t="shared" si="0"/>
        <v>275</v>
      </c>
      <c r="E10" s="635">
        <v>149</v>
      </c>
      <c r="F10" s="635">
        <v>126</v>
      </c>
      <c r="G10" s="636">
        <v>45.81818181818182</v>
      </c>
      <c r="H10" s="598">
        <v>4</v>
      </c>
      <c r="I10" s="683">
        <v>1</v>
      </c>
      <c r="J10" s="683">
        <v>3</v>
      </c>
    </row>
    <row r="11" spans="1:10" ht="40.15" customHeight="1">
      <c r="A11" s="744"/>
      <c r="B11" s="685" t="s">
        <v>4667</v>
      </c>
      <c r="C11" s="686" t="s">
        <v>1751</v>
      </c>
      <c r="D11" s="564">
        <f t="shared" si="0"/>
        <v>132</v>
      </c>
      <c r="E11" s="635">
        <v>55</v>
      </c>
      <c r="F11" s="635">
        <v>77</v>
      </c>
      <c r="G11" s="636">
        <v>58.333333333333336</v>
      </c>
      <c r="H11" s="598">
        <v>4</v>
      </c>
      <c r="I11" s="683">
        <v>1</v>
      </c>
      <c r="J11" s="683">
        <v>2</v>
      </c>
    </row>
    <row r="12" spans="1:10" ht="40.15" customHeight="1">
      <c r="A12" s="744"/>
      <c r="B12" s="687" t="s">
        <v>4668</v>
      </c>
      <c r="C12" s="688" t="s">
        <v>1869</v>
      </c>
      <c r="D12" s="564">
        <f t="shared" si="0"/>
        <v>428</v>
      </c>
      <c r="E12" s="635">
        <v>197</v>
      </c>
      <c r="F12" s="635">
        <v>231</v>
      </c>
      <c r="G12" s="636">
        <v>53.971962616822431</v>
      </c>
      <c r="H12" s="689">
        <v>4</v>
      </c>
      <c r="I12" s="683">
        <v>1</v>
      </c>
      <c r="J12" s="683">
        <v>3</v>
      </c>
    </row>
    <row r="13" spans="1:10" ht="40.15" customHeight="1">
      <c r="A13" s="745"/>
      <c r="B13" s="685" t="s">
        <v>4669</v>
      </c>
      <c r="C13" s="686" t="s">
        <v>2058</v>
      </c>
      <c r="D13" s="564">
        <f t="shared" si="0"/>
        <v>212</v>
      </c>
      <c r="E13" s="635">
        <v>97</v>
      </c>
      <c r="F13" s="635">
        <v>115</v>
      </c>
      <c r="G13" s="636">
        <v>54.24528301886793</v>
      </c>
      <c r="H13" s="689">
        <v>4</v>
      </c>
      <c r="I13" s="683">
        <v>1</v>
      </c>
      <c r="J13" s="683">
        <v>2</v>
      </c>
    </row>
    <row r="14" spans="1:10" ht="40.15" customHeight="1">
      <c r="A14" s="729" t="s">
        <v>4670</v>
      </c>
      <c r="B14" s="641" t="s">
        <v>4665</v>
      </c>
      <c r="C14" s="642" t="s">
        <v>1691</v>
      </c>
      <c r="D14" s="564">
        <f t="shared" si="0"/>
        <v>142</v>
      </c>
      <c r="E14" s="635">
        <v>92</v>
      </c>
      <c r="F14" s="635">
        <v>50</v>
      </c>
      <c r="G14" s="636">
        <v>35.2112676056338</v>
      </c>
      <c r="H14" s="689">
        <v>4</v>
      </c>
      <c r="I14" s="683">
        <v>1</v>
      </c>
      <c r="J14" s="683">
        <v>3</v>
      </c>
    </row>
    <row r="15" spans="1:10" ht="40.15" customHeight="1">
      <c r="A15" s="730"/>
      <c r="B15" s="531" t="s">
        <v>5146</v>
      </c>
      <c r="C15" s="639" t="s">
        <v>1806</v>
      </c>
      <c r="D15" s="564">
        <f t="shared" si="0"/>
        <v>566</v>
      </c>
      <c r="E15" s="635">
        <v>192</v>
      </c>
      <c r="F15" s="635">
        <v>374</v>
      </c>
      <c r="G15" s="636">
        <v>66.077738515901061</v>
      </c>
      <c r="H15" s="689">
        <v>4</v>
      </c>
      <c r="I15" s="683">
        <v>1</v>
      </c>
      <c r="J15" s="683">
        <v>3</v>
      </c>
    </row>
    <row r="16" spans="1:10" ht="40.15" customHeight="1">
      <c r="A16" s="730"/>
      <c r="B16" s="638" t="s">
        <v>4671</v>
      </c>
      <c r="C16" s="639" t="s">
        <v>1120</v>
      </c>
      <c r="D16" s="564">
        <f t="shared" si="0"/>
        <v>24</v>
      </c>
      <c r="E16" s="635">
        <v>10</v>
      </c>
      <c r="F16" s="635">
        <v>14</v>
      </c>
      <c r="G16" s="636">
        <v>58.333333333333336</v>
      </c>
      <c r="H16" s="689">
        <v>4</v>
      </c>
      <c r="I16" s="683">
        <v>1</v>
      </c>
      <c r="J16" s="683">
        <v>1</v>
      </c>
    </row>
    <row r="17" spans="1:10" ht="40.15" customHeight="1">
      <c r="A17" s="730"/>
      <c r="B17" s="638" t="s">
        <v>4672</v>
      </c>
      <c r="C17" s="639" t="s">
        <v>2014</v>
      </c>
      <c r="D17" s="564">
        <f t="shared" si="0"/>
        <v>244</v>
      </c>
      <c r="E17" s="635">
        <v>97</v>
      </c>
      <c r="F17" s="635">
        <v>147</v>
      </c>
      <c r="G17" s="636">
        <v>60.245901639344254</v>
      </c>
      <c r="H17" s="689">
        <v>4</v>
      </c>
      <c r="I17" s="683">
        <v>1</v>
      </c>
      <c r="J17" s="683">
        <v>3</v>
      </c>
    </row>
    <row r="18" spans="1:10" ht="40.15" customHeight="1">
      <c r="A18" s="730"/>
      <c r="B18" s="633" t="s">
        <v>4673</v>
      </c>
      <c r="C18" s="640" t="s">
        <v>2058</v>
      </c>
      <c r="D18" s="564">
        <f t="shared" si="0"/>
        <v>71</v>
      </c>
      <c r="E18" s="635">
        <v>41</v>
      </c>
      <c r="F18" s="635">
        <v>30</v>
      </c>
      <c r="G18" s="636">
        <v>42.25352112676056</v>
      </c>
      <c r="H18" s="689">
        <v>4</v>
      </c>
      <c r="I18" s="683">
        <v>1</v>
      </c>
      <c r="J18" s="683">
        <v>3</v>
      </c>
    </row>
    <row r="19" spans="1:10" ht="40.15" customHeight="1">
      <c r="A19" s="730"/>
      <c r="B19" s="641" t="s">
        <v>4674</v>
      </c>
      <c r="C19" s="642" t="s">
        <v>2974</v>
      </c>
      <c r="D19" s="564">
        <f t="shared" si="0"/>
        <v>79</v>
      </c>
      <c r="E19" s="635">
        <v>42</v>
      </c>
      <c r="F19" s="635">
        <v>37</v>
      </c>
      <c r="G19" s="636">
        <v>46.835443037974684</v>
      </c>
      <c r="H19" s="689">
        <v>4</v>
      </c>
      <c r="I19" s="683">
        <v>1</v>
      </c>
      <c r="J19" s="683">
        <v>3</v>
      </c>
    </row>
    <row r="20" spans="1:10" ht="40.15" customHeight="1">
      <c r="A20" s="731"/>
      <c r="B20" s="633" t="s">
        <v>4675</v>
      </c>
      <c r="C20" s="640" t="s">
        <v>4676</v>
      </c>
      <c r="D20" s="564">
        <f t="shared" si="0"/>
        <v>22</v>
      </c>
      <c r="E20" s="635">
        <v>8</v>
      </c>
      <c r="F20" s="635">
        <v>14</v>
      </c>
      <c r="G20" s="636">
        <v>63.636363636363633</v>
      </c>
      <c r="H20" s="689">
        <v>4</v>
      </c>
      <c r="I20" s="683">
        <v>1</v>
      </c>
      <c r="J20" s="683">
        <v>1</v>
      </c>
    </row>
    <row r="21" spans="1:10" ht="40.15" customHeight="1">
      <c r="A21" s="729" t="s">
        <v>4677</v>
      </c>
      <c r="B21" s="638" t="s">
        <v>4678</v>
      </c>
      <c r="C21" s="639" t="s">
        <v>421</v>
      </c>
      <c r="D21" s="564">
        <f t="shared" si="0"/>
        <v>113</v>
      </c>
      <c r="E21" s="635">
        <v>38</v>
      </c>
      <c r="F21" s="635">
        <v>75</v>
      </c>
      <c r="G21" s="636">
        <v>66.371681415929203</v>
      </c>
      <c r="H21" s="689">
        <v>4</v>
      </c>
      <c r="I21" s="683">
        <v>1</v>
      </c>
      <c r="J21" s="683">
        <v>3</v>
      </c>
    </row>
    <row r="22" spans="1:10" ht="40.15" customHeight="1">
      <c r="A22" s="731"/>
      <c r="B22" s="633" t="s">
        <v>4679</v>
      </c>
      <c r="C22" s="640" t="s">
        <v>188</v>
      </c>
      <c r="D22" s="564">
        <f t="shared" si="0"/>
        <v>351</v>
      </c>
      <c r="E22" s="635">
        <v>94</v>
      </c>
      <c r="F22" s="635">
        <v>257</v>
      </c>
      <c r="G22" s="636">
        <v>73.219373219373225</v>
      </c>
      <c r="H22" s="689">
        <v>4</v>
      </c>
      <c r="I22" s="683">
        <v>1</v>
      </c>
      <c r="J22" s="683">
        <v>3</v>
      </c>
    </row>
    <row r="23" spans="1:10" ht="40.15" customHeight="1">
      <c r="A23" s="726" t="s">
        <v>1383</v>
      </c>
      <c r="B23" s="690" t="s">
        <v>4680</v>
      </c>
      <c r="C23" s="364" t="s">
        <v>5147</v>
      </c>
      <c r="D23" s="564">
        <f t="shared" si="0"/>
        <v>160</v>
      </c>
      <c r="E23" s="635">
        <v>86</v>
      </c>
      <c r="F23" s="635">
        <v>74</v>
      </c>
      <c r="G23" s="636">
        <v>46.25</v>
      </c>
      <c r="H23" s="689">
        <v>4</v>
      </c>
      <c r="I23" s="683">
        <v>1</v>
      </c>
      <c r="J23" s="683">
        <v>3</v>
      </c>
    </row>
    <row r="24" spans="1:10" ht="40.15" customHeight="1">
      <c r="A24" s="727"/>
      <c r="B24" s="690" t="s">
        <v>4681</v>
      </c>
      <c r="C24" s="364" t="s">
        <v>3184</v>
      </c>
      <c r="D24" s="564">
        <f t="shared" si="0"/>
        <v>58</v>
      </c>
      <c r="E24" s="635">
        <v>24</v>
      </c>
      <c r="F24" s="635">
        <v>34</v>
      </c>
      <c r="G24" s="636">
        <v>58.620689655172406</v>
      </c>
      <c r="H24" s="689">
        <v>4</v>
      </c>
      <c r="I24" s="683">
        <v>1</v>
      </c>
      <c r="J24" s="683">
        <v>1</v>
      </c>
    </row>
    <row r="25" spans="1:10" ht="40.15" customHeight="1">
      <c r="A25" s="727"/>
      <c r="B25" s="691" t="s">
        <v>5148</v>
      </c>
      <c r="C25" s="364" t="s">
        <v>4682</v>
      </c>
      <c r="D25" s="564">
        <f t="shared" si="0"/>
        <v>40</v>
      </c>
      <c r="E25" s="635">
        <v>16</v>
      </c>
      <c r="F25" s="635">
        <v>24</v>
      </c>
      <c r="G25" s="636">
        <v>60</v>
      </c>
      <c r="H25" s="689">
        <v>4</v>
      </c>
      <c r="I25" s="683">
        <v>1</v>
      </c>
      <c r="J25" s="683">
        <v>1</v>
      </c>
    </row>
    <row r="26" spans="1:10" ht="40.15" customHeight="1">
      <c r="A26" s="728"/>
      <c r="B26" s="690" t="s">
        <v>4683</v>
      </c>
      <c r="C26" s="364" t="s">
        <v>5149</v>
      </c>
      <c r="D26" s="568">
        <f t="shared" si="0"/>
        <v>263</v>
      </c>
      <c r="E26" s="569">
        <v>114</v>
      </c>
      <c r="F26" s="569">
        <v>149</v>
      </c>
      <c r="G26" s="570">
        <v>56.653992395437257</v>
      </c>
      <c r="H26" s="692">
        <v>4</v>
      </c>
      <c r="I26" s="693">
        <v>1</v>
      </c>
      <c r="J26" s="693">
        <v>2</v>
      </c>
    </row>
    <row r="27" spans="1:10" ht="40.15" customHeight="1">
      <c r="A27" s="684" t="s">
        <v>1383</v>
      </c>
      <c r="B27" s="694" t="s">
        <v>4684</v>
      </c>
      <c r="C27" s="695" t="s">
        <v>3477</v>
      </c>
      <c r="D27" s="564">
        <f t="shared" si="0"/>
        <v>180</v>
      </c>
      <c r="E27" s="635">
        <v>83</v>
      </c>
      <c r="F27" s="635">
        <v>97</v>
      </c>
      <c r="G27" s="636">
        <v>53.888888888888886</v>
      </c>
      <c r="H27" s="689">
        <v>4</v>
      </c>
      <c r="I27" s="683">
        <v>1</v>
      </c>
      <c r="J27" s="683">
        <v>1</v>
      </c>
    </row>
    <row r="28" spans="1:10" ht="60" customHeight="1">
      <c r="A28" s="696" t="s">
        <v>4685</v>
      </c>
      <c r="B28" s="691" t="s">
        <v>4126</v>
      </c>
      <c r="C28" s="364" t="s">
        <v>5150</v>
      </c>
      <c r="D28" s="564">
        <f t="shared" si="0"/>
        <v>699</v>
      </c>
      <c r="E28" s="635">
        <v>510</v>
      </c>
      <c r="F28" s="635">
        <v>189</v>
      </c>
      <c r="G28" s="636">
        <v>27.038626609442062</v>
      </c>
      <c r="H28" s="689">
        <v>4</v>
      </c>
      <c r="I28" s="683">
        <v>1</v>
      </c>
      <c r="J28" s="683">
        <v>1</v>
      </c>
    </row>
    <row r="29" spans="1:10" ht="40.15" customHeight="1">
      <c r="A29" s="726" t="s">
        <v>4691</v>
      </c>
      <c r="B29" s="697" t="s">
        <v>4692</v>
      </c>
      <c r="C29" s="364" t="s">
        <v>3063</v>
      </c>
      <c r="D29" s="564">
        <f t="shared" si="0"/>
        <v>220</v>
      </c>
      <c r="E29" s="635">
        <v>121</v>
      </c>
      <c r="F29" s="635">
        <v>99</v>
      </c>
      <c r="G29" s="636">
        <v>45</v>
      </c>
      <c r="H29" s="689">
        <v>6</v>
      </c>
      <c r="I29" s="683">
        <v>1</v>
      </c>
      <c r="J29" s="683">
        <v>3</v>
      </c>
    </row>
    <row r="30" spans="1:10" ht="40.15" customHeight="1">
      <c r="A30" s="727"/>
      <c r="B30" s="697" t="s">
        <v>4693</v>
      </c>
      <c r="C30" s="364" t="s">
        <v>4694</v>
      </c>
      <c r="D30" s="564">
        <f t="shared" si="0"/>
        <v>47</v>
      </c>
      <c r="E30" s="635">
        <v>24</v>
      </c>
      <c r="F30" s="635">
        <v>23</v>
      </c>
      <c r="G30" s="636">
        <v>48.936170212765958</v>
      </c>
      <c r="H30" s="689">
        <v>6</v>
      </c>
      <c r="I30" s="683">
        <v>1</v>
      </c>
      <c r="J30" s="683">
        <v>3</v>
      </c>
    </row>
    <row r="31" spans="1:10" ht="40.15" customHeight="1">
      <c r="A31" s="727"/>
      <c r="B31" s="697" t="s">
        <v>4695</v>
      </c>
      <c r="C31" s="364" t="s">
        <v>3751</v>
      </c>
      <c r="D31" s="564">
        <f t="shared" si="0"/>
        <v>28</v>
      </c>
      <c r="E31" s="635">
        <v>9</v>
      </c>
      <c r="F31" s="635">
        <v>19</v>
      </c>
      <c r="G31" s="636">
        <v>67.857142857142861</v>
      </c>
      <c r="H31" s="689">
        <v>6</v>
      </c>
      <c r="I31" s="683">
        <v>1</v>
      </c>
      <c r="J31" s="683">
        <v>3</v>
      </c>
    </row>
    <row r="32" spans="1:10" ht="40.15" customHeight="1">
      <c r="A32" s="727"/>
      <c r="B32" s="697" t="s">
        <v>4696</v>
      </c>
      <c r="C32" s="364" t="s">
        <v>3952</v>
      </c>
      <c r="D32" s="564">
        <f t="shared" si="0"/>
        <v>55</v>
      </c>
      <c r="E32" s="635">
        <v>39</v>
      </c>
      <c r="F32" s="635">
        <v>16</v>
      </c>
      <c r="G32" s="636">
        <v>29.09090909090909</v>
      </c>
      <c r="H32" s="689">
        <v>6</v>
      </c>
      <c r="I32" s="683">
        <v>1</v>
      </c>
      <c r="J32" s="683">
        <v>3</v>
      </c>
    </row>
    <row r="33" spans="1:10" ht="40.15" customHeight="1">
      <c r="A33" s="727"/>
      <c r="B33" s="697" t="s">
        <v>4697</v>
      </c>
      <c r="C33" s="364" t="s">
        <v>1973</v>
      </c>
      <c r="D33" s="564">
        <f t="shared" si="0"/>
        <v>15</v>
      </c>
      <c r="E33" s="635">
        <v>8</v>
      </c>
      <c r="F33" s="635">
        <v>7</v>
      </c>
      <c r="G33" s="636">
        <v>46.666666666666664</v>
      </c>
      <c r="H33" s="689">
        <v>6</v>
      </c>
      <c r="I33" s="683">
        <v>1</v>
      </c>
      <c r="J33" s="683">
        <v>3</v>
      </c>
    </row>
    <row r="34" spans="1:10" ht="40.15" customHeight="1">
      <c r="A34" s="727"/>
      <c r="B34" s="697" t="s">
        <v>4698</v>
      </c>
      <c r="C34" s="364" t="s">
        <v>4699</v>
      </c>
      <c r="D34" s="564">
        <f t="shared" si="0"/>
        <v>5</v>
      </c>
      <c r="E34" s="635">
        <v>4</v>
      </c>
      <c r="F34" s="635">
        <v>1</v>
      </c>
      <c r="G34" s="636">
        <v>20</v>
      </c>
      <c r="H34" s="689">
        <v>1</v>
      </c>
      <c r="I34" s="683">
        <v>2</v>
      </c>
      <c r="J34" s="683">
        <v>3</v>
      </c>
    </row>
    <row r="35" spans="1:10" ht="40.15" customHeight="1">
      <c r="A35" s="727"/>
      <c r="B35" s="697" t="s">
        <v>4700</v>
      </c>
      <c r="C35" s="364" t="s">
        <v>4701</v>
      </c>
      <c r="D35" s="564">
        <f t="shared" si="0"/>
        <v>5</v>
      </c>
      <c r="E35" s="635">
        <v>5</v>
      </c>
      <c r="F35" s="635">
        <v>0</v>
      </c>
      <c r="G35" s="636">
        <v>0</v>
      </c>
      <c r="H35" s="689">
        <v>1</v>
      </c>
      <c r="I35" s="683">
        <v>2</v>
      </c>
      <c r="J35" s="683">
        <v>3</v>
      </c>
    </row>
    <row r="36" spans="1:10" ht="40.15" customHeight="1">
      <c r="A36" s="727"/>
      <c r="B36" s="697" t="s">
        <v>4702</v>
      </c>
      <c r="C36" s="364" t="s">
        <v>4703</v>
      </c>
      <c r="D36" s="564">
        <f t="shared" si="0"/>
        <v>5</v>
      </c>
      <c r="E36" s="635">
        <v>5</v>
      </c>
      <c r="F36" s="635">
        <v>0</v>
      </c>
      <c r="G36" s="636">
        <v>0</v>
      </c>
      <c r="H36" s="689">
        <v>1</v>
      </c>
      <c r="I36" s="683">
        <v>2</v>
      </c>
      <c r="J36" s="683">
        <v>3</v>
      </c>
    </row>
    <row r="37" spans="1:10" ht="40.15" customHeight="1">
      <c r="A37" s="727"/>
      <c r="B37" s="697" t="s">
        <v>4704</v>
      </c>
      <c r="C37" s="364" t="s">
        <v>4705</v>
      </c>
      <c r="D37" s="564">
        <f t="shared" si="0"/>
        <v>5</v>
      </c>
      <c r="E37" s="635">
        <v>5</v>
      </c>
      <c r="F37" s="635">
        <v>0</v>
      </c>
      <c r="G37" s="636">
        <v>0</v>
      </c>
      <c r="H37" s="689">
        <v>1</v>
      </c>
      <c r="I37" s="683">
        <v>2</v>
      </c>
      <c r="J37" s="683">
        <v>3</v>
      </c>
    </row>
    <row r="38" spans="1:10" ht="40.15" customHeight="1">
      <c r="A38" s="727"/>
      <c r="B38" s="697" t="s">
        <v>4706</v>
      </c>
      <c r="C38" s="364" t="s">
        <v>4707</v>
      </c>
      <c r="D38" s="564">
        <f t="shared" si="0"/>
        <v>6</v>
      </c>
      <c r="E38" s="635">
        <v>4</v>
      </c>
      <c r="F38" s="635">
        <v>2</v>
      </c>
      <c r="G38" s="636">
        <v>33.333333333333329</v>
      </c>
      <c r="H38" s="689">
        <v>1</v>
      </c>
      <c r="I38" s="683">
        <v>2</v>
      </c>
      <c r="J38" s="683">
        <v>3</v>
      </c>
    </row>
    <row r="39" spans="1:10" ht="40.15" customHeight="1">
      <c r="A39" s="728"/>
      <c r="B39" s="697" t="s">
        <v>4708</v>
      </c>
      <c r="C39" s="364" t="s">
        <v>4709</v>
      </c>
      <c r="D39" s="568">
        <f t="shared" si="0"/>
        <v>40</v>
      </c>
      <c r="E39" s="569">
        <v>20</v>
      </c>
      <c r="F39" s="569">
        <v>20</v>
      </c>
      <c r="G39" s="570">
        <v>50</v>
      </c>
      <c r="H39" s="692">
        <v>2</v>
      </c>
      <c r="I39" s="693">
        <v>2</v>
      </c>
      <c r="J39" s="693">
        <v>1</v>
      </c>
    </row>
    <row r="40" spans="1:10" ht="40.15" customHeight="1">
      <c r="A40" s="732" t="s">
        <v>4109</v>
      </c>
      <c r="B40" s="645" t="s">
        <v>4710</v>
      </c>
      <c r="C40" s="695" t="s">
        <v>185</v>
      </c>
      <c r="D40" s="564">
        <f t="shared" si="0"/>
        <v>384</v>
      </c>
      <c r="E40" s="635">
        <v>170</v>
      </c>
      <c r="F40" s="635">
        <v>214</v>
      </c>
      <c r="G40" s="636">
        <v>55.729166666666664</v>
      </c>
      <c r="H40" s="689">
        <v>4</v>
      </c>
      <c r="I40" s="683">
        <v>1</v>
      </c>
      <c r="J40" s="683">
        <v>3</v>
      </c>
    </row>
    <row r="41" spans="1:10" ht="40.15" customHeight="1">
      <c r="A41" s="733"/>
      <c r="B41" s="698" t="s">
        <v>4711</v>
      </c>
      <c r="C41" s="364" t="s">
        <v>5151</v>
      </c>
      <c r="D41" s="564">
        <f t="shared" si="0"/>
        <v>1991</v>
      </c>
      <c r="E41" s="635">
        <v>932</v>
      </c>
      <c r="F41" s="635">
        <v>1059</v>
      </c>
      <c r="G41" s="636">
        <v>53.189352084379706</v>
      </c>
      <c r="H41" s="689">
        <v>4</v>
      </c>
      <c r="I41" s="683">
        <v>1</v>
      </c>
      <c r="J41" s="683">
        <v>2</v>
      </c>
    </row>
    <row r="42" spans="1:10" ht="40.15" customHeight="1">
      <c r="A42" s="733"/>
      <c r="B42" s="698" t="s">
        <v>4712</v>
      </c>
      <c r="C42" s="364" t="s">
        <v>2041</v>
      </c>
      <c r="D42" s="564">
        <f t="shared" si="0"/>
        <v>277</v>
      </c>
      <c r="E42" s="635">
        <v>142</v>
      </c>
      <c r="F42" s="635">
        <v>135</v>
      </c>
      <c r="G42" s="636">
        <v>48.736462093862812</v>
      </c>
      <c r="H42" s="689">
        <v>4</v>
      </c>
      <c r="I42" s="683">
        <v>1</v>
      </c>
      <c r="J42" s="683">
        <v>3</v>
      </c>
    </row>
    <row r="43" spans="1:10" ht="64.5" customHeight="1">
      <c r="A43" s="734"/>
      <c r="B43" s="646" t="s">
        <v>4713</v>
      </c>
      <c r="C43" s="364" t="s">
        <v>3535</v>
      </c>
      <c r="D43" s="564">
        <f t="shared" si="0"/>
        <v>72</v>
      </c>
      <c r="E43" s="635">
        <v>31</v>
      </c>
      <c r="F43" s="635">
        <v>41</v>
      </c>
      <c r="G43" s="636">
        <v>56.944444444444443</v>
      </c>
      <c r="H43" s="689">
        <v>4</v>
      </c>
      <c r="I43" s="683">
        <v>1</v>
      </c>
      <c r="J43" s="683">
        <v>1</v>
      </c>
    </row>
    <row r="44" spans="1:10" ht="55.5" customHeight="1">
      <c r="A44" s="726" t="s">
        <v>1453</v>
      </c>
      <c r="B44" s="699" t="s">
        <v>4714</v>
      </c>
      <c r="C44" s="364" t="s">
        <v>4715</v>
      </c>
      <c r="D44" s="564">
        <f t="shared" si="0"/>
        <v>187</v>
      </c>
      <c r="E44" s="635">
        <v>78</v>
      </c>
      <c r="F44" s="635">
        <v>109</v>
      </c>
      <c r="G44" s="636">
        <v>58.288770053475936</v>
      </c>
      <c r="H44" s="689">
        <v>4</v>
      </c>
      <c r="I44" s="683">
        <v>1</v>
      </c>
      <c r="J44" s="683">
        <v>2</v>
      </c>
    </row>
    <row r="45" spans="1:10" ht="40.15" customHeight="1">
      <c r="A45" s="728"/>
      <c r="B45" s="699" t="s">
        <v>4716</v>
      </c>
      <c r="C45" s="364" t="s">
        <v>2159</v>
      </c>
      <c r="D45" s="564">
        <f t="shared" si="0"/>
        <v>92</v>
      </c>
      <c r="E45" s="635">
        <v>38</v>
      </c>
      <c r="F45" s="635">
        <v>54</v>
      </c>
      <c r="G45" s="636">
        <v>58.695652173913047</v>
      </c>
      <c r="H45" s="689">
        <v>4</v>
      </c>
      <c r="I45" s="683">
        <v>1</v>
      </c>
      <c r="J45" s="683">
        <v>3</v>
      </c>
    </row>
    <row r="46" spans="1:10" ht="40.15" customHeight="1">
      <c r="A46" s="726" t="s">
        <v>4717</v>
      </c>
      <c r="B46" s="647" t="s">
        <v>4718</v>
      </c>
      <c r="C46" s="364" t="s">
        <v>1827</v>
      </c>
      <c r="D46" s="564">
        <f t="shared" si="0"/>
        <v>1080</v>
      </c>
      <c r="E46" s="635">
        <v>562</v>
      </c>
      <c r="F46" s="635">
        <v>518</v>
      </c>
      <c r="G46" s="636">
        <v>47.962962962962962</v>
      </c>
      <c r="H46" s="689">
        <v>4</v>
      </c>
      <c r="I46" s="683">
        <v>1</v>
      </c>
      <c r="J46" s="683">
        <v>3</v>
      </c>
    </row>
    <row r="47" spans="1:10" ht="40.15" customHeight="1">
      <c r="A47" s="728"/>
      <c r="B47" s="647" t="s">
        <v>4719</v>
      </c>
      <c r="C47" s="364" t="s">
        <v>3615</v>
      </c>
      <c r="D47" s="564">
        <f t="shared" si="0"/>
        <v>849</v>
      </c>
      <c r="E47" s="635">
        <v>535</v>
      </c>
      <c r="F47" s="635">
        <v>314</v>
      </c>
      <c r="G47" s="636">
        <v>36.984687868080094</v>
      </c>
      <c r="H47" s="689">
        <v>4</v>
      </c>
      <c r="I47" s="683">
        <v>1</v>
      </c>
      <c r="J47" s="683">
        <v>2</v>
      </c>
    </row>
    <row r="48" spans="1:10" ht="40.15" customHeight="1">
      <c r="A48" s="726" t="s">
        <v>4116</v>
      </c>
      <c r="B48" s="647" t="s">
        <v>4720</v>
      </c>
      <c r="C48" s="364" t="s">
        <v>1582</v>
      </c>
      <c r="D48" s="564">
        <f t="shared" si="0"/>
        <v>134</v>
      </c>
      <c r="E48" s="635">
        <v>44</v>
      </c>
      <c r="F48" s="635">
        <v>90</v>
      </c>
      <c r="G48" s="636">
        <v>67.164179104477611</v>
      </c>
      <c r="H48" s="689">
        <v>4</v>
      </c>
      <c r="I48" s="683">
        <v>1</v>
      </c>
      <c r="J48" s="683">
        <v>1</v>
      </c>
    </row>
    <row r="49" spans="1:10" ht="40.15" customHeight="1">
      <c r="A49" s="727"/>
      <c r="B49" s="647" t="s">
        <v>4721</v>
      </c>
      <c r="C49" s="364" t="s">
        <v>3269</v>
      </c>
      <c r="D49" s="564">
        <f t="shared" si="0"/>
        <v>58</v>
      </c>
      <c r="E49" s="635">
        <v>15</v>
      </c>
      <c r="F49" s="635">
        <v>43</v>
      </c>
      <c r="G49" s="636">
        <v>74.137931034482762</v>
      </c>
      <c r="H49" s="689">
        <v>4</v>
      </c>
      <c r="I49" s="683">
        <v>1</v>
      </c>
      <c r="J49" s="683">
        <v>2</v>
      </c>
    </row>
    <row r="50" spans="1:10" ht="40.15" customHeight="1">
      <c r="A50" s="728"/>
      <c r="B50" s="647" t="s">
        <v>4722</v>
      </c>
      <c r="C50" s="364" t="s">
        <v>3504</v>
      </c>
      <c r="D50" s="564">
        <f t="shared" si="0"/>
        <v>120</v>
      </c>
      <c r="E50" s="635">
        <v>30</v>
      </c>
      <c r="F50" s="635">
        <v>90</v>
      </c>
      <c r="G50" s="636">
        <v>75</v>
      </c>
      <c r="H50" s="689">
        <v>4</v>
      </c>
      <c r="I50" s="683">
        <v>1</v>
      </c>
      <c r="J50" s="683">
        <v>3</v>
      </c>
    </row>
    <row r="51" spans="1:10" ht="40.15" customHeight="1">
      <c r="A51" s="726" t="s">
        <v>4723</v>
      </c>
      <c r="B51" s="647" t="s">
        <v>4152</v>
      </c>
      <c r="C51" s="364" t="s">
        <v>5152</v>
      </c>
      <c r="D51" s="564">
        <f t="shared" si="0"/>
        <v>1272</v>
      </c>
      <c r="E51" s="635">
        <v>527</v>
      </c>
      <c r="F51" s="635">
        <v>745</v>
      </c>
      <c r="G51" s="636">
        <v>58.569182389937104</v>
      </c>
      <c r="H51" s="689">
        <v>5</v>
      </c>
      <c r="I51" s="683">
        <v>1</v>
      </c>
      <c r="J51" s="683">
        <v>3</v>
      </c>
    </row>
    <row r="52" spans="1:10" ht="40.15" customHeight="1">
      <c r="A52" s="727"/>
      <c r="B52" s="647" t="s">
        <v>4154</v>
      </c>
      <c r="C52" s="364" t="s">
        <v>5153</v>
      </c>
      <c r="D52" s="564">
        <f t="shared" si="0"/>
        <v>401</v>
      </c>
      <c r="E52" s="635">
        <v>133</v>
      </c>
      <c r="F52" s="635">
        <v>268</v>
      </c>
      <c r="G52" s="636">
        <v>66.832917705735667</v>
      </c>
      <c r="H52" s="689">
        <v>5</v>
      </c>
      <c r="I52" s="683">
        <v>1</v>
      </c>
      <c r="J52" s="683">
        <v>3</v>
      </c>
    </row>
    <row r="53" spans="1:10" ht="40.15" customHeight="1">
      <c r="A53" s="727"/>
      <c r="B53" s="648" t="s">
        <v>4355</v>
      </c>
      <c r="C53" s="364" t="s">
        <v>5153</v>
      </c>
      <c r="D53" s="564">
        <f t="shared" si="0"/>
        <v>113</v>
      </c>
      <c r="E53" s="635">
        <v>42</v>
      </c>
      <c r="F53" s="635">
        <v>71</v>
      </c>
      <c r="G53" s="636">
        <v>62.831858407079643</v>
      </c>
      <c r="H53" s="689">
        <v>5</v>
      </c>
      <c r="I53" s="683">
        <v>1</v>
      </c>
      <c r="J53" s="683">
        <v>2</v>
      </c>
    </row>
    <row r="54" spans="1:10" ht="40.15" customHeight="1">
      <c r="A54" s="728"/>
      <c r="B54" s="647" t="s">
        <v>4724</v>
      </c>
      <c r="C54" s="364" t="s">
        <v>5154</v>
      </c>
      <c r="D54" s="564">
        <f t="shared" si="0"/>
        <v>224</v>
      </c>
      <c r="E54" s="635">
        <v>58</v>
      </c>
      <c r="F54" s="635">
        <v>166</v>
      </c>
      <c r="G54" s="636">
        <v>74.107142857142861</v>
      </c>
      <c r="H54" s="689">
        <v>5</v>
      </c>
      <c r="I54" s="683">
        <v>1</v>
      </c>
      <c r="J54" s="683">
        <v>2</v>
      </c>
    </row>
    <row r="55" spans="1:10" ht="40.15" customHeight="1">
      <c r="A55" s="726" t="s">
        <v>4725</v>
      </c>
      <c r="B55" s="647" t="s">
        <v>4726</v>
      </c>
      <c r="C55" s="364" t="s">
        <v>3063</v>
      </c>
      <c r="D55" s="564">
        <f t="shared" si="0"/>
        <v>173</v>
      </c>
      <c r="E55" s="635">
        <v>121</v>
      </c>
      <c r="F55" s="635">
        <v>52</v>
      </c>
      <c r="G55" s="636">
        <v>30.057803468208093</v>
      </c>
      <c r="H55" s="689">
        <v>6</v>
      </c>
      <c r="I55" s="683">
        <v>1</v>
      </c>
      <c r="J55" s="683">
        <v>3</v>
      </c>
    </row>
    <row r="56" spans="1:10" ht="40.15" customHeight="1">
      <c r="A56" s="727"/>
      <c r="B56" s="647" t="s">
        <v>4727</v>
      </c>
      <c r="C56" s="364" t="s">
        <v>363</v>
      </c>
      <c r="D56" s="564">
        <f t="shared" si="0"/>
        <v>121</v>
      </c>
      <c r="E56" s="635">
        <v>96</v>
      </c>
      <c r="F56" s="635">
        <v>25</v>
      </c>
      <c r="G56" s="636">
        <v>20.66115702479339</v>
      </c>
      <c r="H56" s="689">
        <v>4</v>
      </c>
      <c r="I56" s="683">
        <v>1</v>
      </c>
      <c r="J56" s="683">
        <v>2</v>
      </c>
    </row>
    <row r="57" spans="1:10" ht="40.15" customHeight="1">
      <c r="A57" s="727"/>
      <c r="B57" s="647" t="s">
        <v>4728</v>
      </c>
      <c r="C57" s="364" t="s">
        <v>4729</v>
      </c>
      <c r="D57" s="564">
        <f t="shared" si="0"/>
        <v>89</v>
      </c>
      <c r="E57" s="635">
        <v>49</v>
      </c>
      <c r="F57" s="635">
        <v>40</v>
      </c>
      <c r="G57" s="636">
        <v>44.943820224719097</v>
      </c>
      <c r="H57" s="689">
        <v>6</v>
      </c>
      <c r="I57" s="683">
        <v>1</v>
      </c>
      <c r="J57" s="683">
        <v>3</v>
      </c>
    </row>
    <row r="58" spans="1:10" ht="40.15" customHeight="1">
      <c r="A58" s="728"/>
      <c r="B58" s="647" t="s">
        <v>4730</v>
      </c>
      <c r="C58" s="364" t="s">
        <v>4729</v>
      </c>
      <c r="D58" s="568">
        <f t="shared" si="0"/>
        <v>465</v>
      </c>
      <c r="E58" s="569">
        <v>251</v>
      </c>
      <c r="F58" s="569">
        <v>214</v>
      </c>
      <c r="G58" s="570">
        <v>46.021505376344088</v>
      </c>
      <c r="H58" s="692">
        <v>4</v>
      </c>
      <c r="I58" s="693">
        <v>1</v>
      </c>
      <c r="J58" s="693">
        <v>1</v>
      </c>
    </row>
    <row r="59" spans="1:10" ht="40.15" customHeight="1">
      <c r="A59" s="726" t="s">
        <v>4725</v>
      </c>
      <c r="B59" s="647" t="s">
        <v>4731</v>
      </c>
      <c r="C59" s="364" t="s">
        <v>2119</v>
      </c>
      <c r="D59" s="584">
        <f t="shared" si="0"/>
        <v>49</v>
      </c>
      <c r="E59" s="585">
        <v>22</v>
      </c>
      <c r="F59" s="585">
        <v>27</v>
      </c>
      <c r="G59" s="586">
        <v>55.102040816326522</v>
      </c>
      <c r="H59" s="700">
        <v>6</v>
      </c>
      <c r="I59" s="701">
        <v>1</v>
      </c>
      <c r="J59" s="701">
        <v>3</v>
      </c>
    </row>
    <row r="60" spans="1:10" ht="40.15" customHeight="1">
      <c r="A60" s="727"/>
      <c r="B60" s="647" t="s">
        <v>4732</v>
      </c>
      <c r="C60" s="364" t="s">
        <v>4733</v>
      </c>
      <c r="D60" s="564">
        <f t="shared" si="0"/>
        <v>1000</v>
      </c>
      <c r="E60" s="635">
        <v>674</v>
      </c>
      <c r="F60" s="635">
        <v>326</v>
      </c>
      <c r="G60" s="636">
        <v>32.6</v>
      </c>
      <c r="H60" s="689">
        <v>4</v>
      </c>
      <c r="I60" s="683">
        <v>2</v>
      </c>
      <c r="J60" s="683">
        <v>1</v>
      </c>
    </row>
    <row r="61" spans="1:10" ht="40.15" customHeight="1">
      <c r="A61" s="727"/>
      <c r="B61" s="647" t="s">
        <v>4734</v>
      </c>
      <c r="C61" s="364" t="s">
        <v>433</v>
      </c>
      <c r="D61" s="564">
        <f t="shared" si="0"/>
        <v>90</v>
      </c>
      <c r="E61" s="635">
        <v>68</v>
      </c>
      <c r="F61" s="635">
        <v>22</v>
      </c>
      <c r="G61" s="636">
        <v>24.444444444444443</v>
      </c>
      <c r="H61" s="689">
        <v>6</v>
      </c>
      <c r="I61" s="683">
        <v>1</v>
      </c>
      <c r="J61" s="683">
        <v>3</v>
      </c>
    </row>
    <row r="62" spans="1:10" ht="40.15" customHeight="1">
      <c r="A62" s="727"/>
      <c r="B62" s="647" t="s">
        <v>4735</v>
      </c>
      <c r="C62" s="364" t="s">
        <v>1666</v>
      </c>
      <c r="D62" s="564">
        <f t="shared" si="0"/>
        <v>43</v>
      </c>
      <c r="E62" s="635">
        <v>17</v>
      </c>
      <c r="F62" s="635">
        <v>26</v>
      </c>
      <c r="G62" s="636">
        <v>60.465116279069761</v>
      </c>
      <c r="H62" s="689">
        <v>6</v>
      </c>
      <c r="I62" s="683">
        <v>1</v>
      </c>
      <c r="J62" s="683">
        <v>3</v>
      </c>
    </row>
    <row r="63" spans="1:10" ht="40.15" customHeight="1">
      <c r="A63" s="727"/>
      <c r="B63" s="647" t="s">
        <v>4736</v>
      </c>
      <c r="C63" s="364" t="s">
        <v>4737</v>
      </c>
      <c r="D63" s="564">
        <f t="shared" si="0"/>
        <v>62</v>
      </c>
      <c r="E63" s="635">
        <v>47</v>
      </c>
      <c r="F63" s="635">
        <v>15</v>
      </c>
      <c r="G63" s="636">
        <v>24.193548387096776</v>
      </c>
      <c r="H63" s="689">
        <v>4</v>
      </c>
      <c r="I63" s="683">
        <v>2</v>
      </c>
      <c r="J63" s="683">
        <v>1</v>
      </c>
    </row>
    <row r="64" spans="1:10" ht="40.15" customHeight="1">
      <c r="A64" s="727"/>
      <c r="B64" s="647" t="s">
        <v>4738</v>
      </c>
      <c r="C64" s="364" t="s">
        <v>1737</v>
      </c>
      <c r="D64" s="564">
        <f t="shared" si="0"/>
        <v>282</v>
      </c>
      <c r="E64" s="635">
        <v>169</v>
      </c>
      <c r="F64" s="635">
        <v>113</v>
      </c>
      <c r="G64" s="636">
        <v>40.070921985815602</v>
      </c>
      <c r="H64" s="689">
        <v>4</v>
      </c>
      <c r="I64" s="683">
        <v>1</v>
      </c>
      <c r="J64" s="683">
        <v>2</v>
      </c>
    </row>
    <row r="65" spans="1:10" ht="40.15" customHeight="1">
      <c r="A65" s="727"/>
      <c r="B65" s="647" t="s">
        <v>4739</v>
      </c>
      <c r="C65" s="364" t="s">
        <v>5155</v>
      </c>
      <c r="D65" s="564">
        <f t="shared" si="0"/>
        <v>170</v>
      </c>
      <c r="E65" s="635">
        <v>93</v>
      </c>
      <c r="F65" s="635">
        <v>77</v>
      </c>
      <c r="G65" s="636">
        <v>45.294117647058826</v>
      </c>
      <c r="H65" s="689">
        <v>6</v>
      </c>
      <c r="I65" s="683">
        <v>1</v>
      </c>
      <c r="J65" s="683">
        <v>3</v>
      </c>
    </row>
    <row r="66" spans="1:10" ht="40.15" customHeight="1">
      <c r="A66" s="727"/>
      <c r="B66" s="647" t="s">
        <v>4740</v>
      </c>
      <c r="C66" s="364" t="s">
        <v>1778</v>
      </c>
      <c r="D66" s="564">
        <f t="shared" si="0"/>
        <v>74</v>
      </c>
      <c r="E66" s="635">
        <v>44</v>
      </c>
      <c r="F66" s="635">
        <v>30</v>
      </c>
      <c r="G66" s="636">
        <v>40.54054054054054</v>
      </c>
      <c r="H66" s="689">
        <v>6</v>
      </c>
      <c r="I66" s="683">
        <v>1</v>
      </c>
      <c r="J66" s="683">
        <v>3</v>
      </c>
    </row>
    <row r="67" spans="1:10" ht="40.15" customHeight="1">
      <c r="A67" s="727"/>
      <c r="B67" s="647" t="s">
        <v>4513</v>
      </c>
      <c r="C67" s="364" t="s">
        <v>1782</v>
      </c>
      <c r="D67" s="564">
        <f t="shared" si="0"/>
        <v>511</v>
      </c>
      <c r="E67" s="635">
        <v>283</v>
      </c>
      <c r="F67" s="635">
        <v>228</v>
      </c>
      <c r="G67" s="636">
        <v>44.618395303326807</v>
      </c>
      <c r="H67" s="689">
        <v>4</v>
      </c>
      <c r="I67" s="683">
        <v>1</v>
      </c>
      <c r="J67" s="683">
        <v>3</v>
      </c>
    </row>
    <row r="68" spans="1:10" ht="40.15" customHeight="1">
      <c r="A68" s="727"/>
      <c r="B68" s="647" t="s">
        <v>4741</v>
      </c>
      <c r="C68" s="364" t="s">
        <v>4742</v>
      </c>
      <c r="D68" s="564">
        <f t="shared" si="0"/>
        <v>32</v>
      </c>
      <c r="E68" s="635">
        <v>21</v>
      </c>
      <c r="F68" s="635">
        <v>11</v>
      </c>
      <c r="G68" s="636">
        <v>34.375</v>
      </c>
      <c r="H68" s="689">
        <v>6</v>
      </c>
      <c r="I68" s="683">
        <v>1</v>
      </c>
      <c r="J68" s="683">
        <v>3</v>
      </c>
    </row>
    <row r="69" spans="1:10" ht="40.15" customHeight="1">
      <c r="A69" s="727"/>
      <c r="B69" s="647" t="s">
        <v>4743</v>
      </c>
      <c r="C69" s="364" t="s">
        <v>4742</v>
      </c>
      <c r="D69" s="564">
        <f t="shared" si="0"/>
        <v>111</v>
      </c>
      <c r="E69" s="635">
        <v>50</v>
      </c>
      <c r="F69" s="635">
        <v>61</v>
      </c>
      <c r="G69" s="636">
        <v>54.954954954954957</v>
      </c>
      <c r="H69" s="689">
        <v>6</v>
      </c>
      <c r="I69" s="683">
        <v>1</v>
      </c>
      <c r="J69" s="683">
        <v>3</v>
      </c>
    </row>
    <row r="70" spans="1:10" ht="40.15" customHeight="1">
      <c r="A70" s="727"/>
      <c r="B70" s="647" t="s">
        <v>4744</v>
      </c>
      <c r="C70" s="364" t="s">
        <v>5156</v>
      </c>
      <c r="D70" s="564">
        <f t="shared" si="0"/>
        <v>165</v>
      </c>
      <c r="E70" s="635">
        <v>48</v>
      </c>
      <c r="F70" s="635">
        <v>117</v>
      </c>
      <c r="G70" s="636">
        <v>70.909090909090907</v>
      </c>
      <c r="H70" s="689">
        <v>4</v>
      </c>
      <c r="I70" s="683">
        <v>1</v>
      </c>
      <c r="J70" s="683">
        <v>3</v>
      </c>
    </row>
    <row r="71" spans="1:10" ht="40.15" customHeight="1">
      <c r="A71" s="727"/>
      <c r="B71" s="647" t="s">
        <v>4745</v>
      </c>
      <c r="C71" s="364" t="s">
        <v>1835</v>
      </c>
      <c r="D71" s="564">
        <f t="shared" si="0"/>
        <v>2219</v>
      </c>
      <c r="E71" s="635">
        <v>782</v>
      </c>
      <c r="F71" s="635">
        <v>1437</v>
      </c>
      <c r="G71" s="636">
        <v>64.758900405588108</v>
      </c>
      <c r="H71" s="689">
        <v>4</v>
      </c>
      <c r="I71" s="683">
        <v>1</v>
      </c>
      <c r="J71" s="683">
        <v>2</v>
      </c>
    </row>
    <row r="72" spans="1:10" ht="40.15" customHeight="1">
      <c r="A72" s="727"/>
      <c r="B72" s="647" t="s">
        <v>4746</v>
      </c>
      <c r="C72" s="364" t="s">
        <v>1126</v>
      </c>
      <c r="D72" s="564">
        <f t="shared" si="0"/>
        <v>52</v>
      </c>
      <c r="E72" s="635">
        <v>32</v>
      </c>
      <c r="F72" s="635">
        <v>20</v>
      </c>
      <c r="G72" s="636">
        <v>38.461538461538467</v>
      </c>
      <c r="H72" s="689">
        <v>4</v>
      </c>
      <c r="I72" s="683">
        <v>2</v>
      </c>
      <c r="J72" s="683">
        <v>3</v>
      </c>
    </row>
    <row r="73" spans="1:10" ht="40.15" customHeight="1">
      <c r="A73" s="727"/>
      <c r="B73" s="647" t="s">
        <v>4747</v>
      </c>
      <c r="C73" s="364" t="s">
        <v>5157</v>
      </c>
      <c r="D73" s="564">
        <f t="shared" ref="D73:D136" si="1">E73+F73</f>
        <v>133</v>
      </c>
      <c r="E73" s="635">
        <v>95</v>
      </c>
      <c r="F73" s="635">
        <v>38</v>
      </c>
      <c r="G73" s="636">
        <v>28.571428571428569</v>
      </c>
      <c r="H73" s="689">
        <v>4</v>
      </c>
      <c r="I73" s="683">
        <v>1</v>
      </c>
      <c r="J73" s="683">
        <v>2</v>
      </c>
    </row>
    <row r="74" spans="1:10" ht="40.15" customHeight="1">
      <c r="A74" s="727"/>
      <c r="B74" s="647" t="s">
        <v>4748</v>
      </c>
      <c r="C74" s="364" t="s">
        <v>4749</v>
      </c>
      <c r="D74" s="564">
        <f t="shared" si="1"/>
        <v>62</v>
      </c>
      <c r="E74" s="635">
        <v>34</v>
      </c>
      <c r="F74" s="635">
        <v>28</v>
      </c>
      <c r="G74" s="636">
        <v>45.161290322580641</v>
      </c>
      <c r="H74" s="689">
        <v>4</v>
      </c>
      <c r="I74" s="683">
        <v>1</v>
      </c>
      <c r="J74" s="683">
        <v>3</v>
      </c>
    </row>
    <row r="75" spans="1:10" ht="40.15" customHeight="1">
      <c r="A75" s="727"/>
      <c r="B75" s="647" t="s">
        <v>4750</v>
      </c>
      <c r="C75" s="364" t="s">
        <v>4749</v>
      </c>
      <c r="D75" s="564">
        <f t="shared" si="1"/>
        <v>66</v>
      </c>
      <c r="E75" s="635">
        <v>36</v>
      </c>
      <c r="F75" s="635">
        <v>30</v>
      </c>
      <c r="G75" s="636">
        <v>45.454545454545453</v>
      </c>
      <c r="H75" s="689">
        <v>4</v>
      </c>
      <c r="I75" s="683">
        <v>2</v>
      </c>
      <c r="J75" s="683">
        <v>1</v>
      </c>
    </row>
    <row r="76" spans="1:10" ht="40.15" customHeight="1">
      <c r="A76" s="727"/>
      <c r="B76" s="647" t="s">
        <v>4751</v>
      </c>
      <c r="C76" s="364" t="s">
        <v>3604</v>
      </c>
      <c r="D76" s="564">
        <f t="shared" si="1"/>
        <v>71</v>
      </c>
      <c r="E76" s="635">
        <v>39</v>
      </c>
      <c r="F76" s="635">
        <v>32</v>
      </c>
      <c r="G76" s="636">
        <v>45.070422535211272</v>
      </c>
      <c r="H76" s="689">
        <v>4</v>
      </c>
      <c r="I76" s="683">
        <v>2</v>
      </c>
      <c r="J76" s="683">
        <v>3</v>
      </c>
    </row>
    <row r="77" spans="1:10" ht="40.15" customHeight="1">
      <c r="A77" s="727"/>
      <c r="B77" s="647" t="s">
        <v>4752</v>
      </c>
      <c r="C77" s="364" t="s">
        <v>3604</v>
      </c>
      <c r="D77" s="564">
        <f t="shared" si="1"/>
        <v>62</v>
      </c>
      <c r="E77" s="635">
        <v>50</v>
      </c>
      <c r="F77" s="635">
        <v>12</v>
      </c>
      <c r="G77" s="636">
        <v>19.35483870967742</v>
      </c>
      <c r="H77" s="689">
        <v>4</v>
      </c>
      <c r="I77" s="683">
        <v>1</v>
      </c>
      <c r="J77" s="683">
        <v>3</v>
      </c>
    </row>
    <row r="78" spans="1:10" ht="40.15" customHeight="1">
      <c r="A78" s="728"/>
      <c r="B78" s="647" t="s">
        <v>4753</v>
      </c>
      <c r="C78" s="364" t="s">
        <v>3928</v>
      </c>
      <c r="D78" s="568">
        <f t="shared" si="1"/>
        <v>28</v>
      </c>
      <c r="E78" s="569">
        <v>20</v>
      </c>
      <c r="F78" s="569">
        <v>8</v>
      </c>
      <c r="G78" s="570">
        <v>28.571428571428569</v>
      </c>
      <c r="H78" s="692">
        <v>4</v>
      </c>
      <c r="I78" s="693">
        <v>2</v>
      </c>
      <c r="J78" s="693">
        <v>1</v>
      </c>
    </row>
    <row r="79" spans="1:10" ht="40.15" customHeight="1">
      <c r="A79" s="726" t="s">
        <v>4725</v>
      </c>
      <c r="B79" s="649" t="s">
        <v>4754</v>
      </c>
      <c r="C79" s="695" t="s">
        <v>3417</v>
      </c>
      <c r="D79" s="564">
        <f t="shared" si="1"/>
        <v>39</v>
      </c>
      <c r="E79" s="635">
        <v>29</v>
      </c>
      <c r="F79" s="635">
        <v>10</v>
      </c>
      <c r="G79" s="636">
        <v>25.641025641025639</v>
      </c>
      <c r="H79" s="689">
        <v>6</v>
      </c>
      <c r="I79" s="683">
        <v>1</v>
      </c>
      <c r="J79" s="683">
        <v>3</v>
      </c>
    </row>
    <row r="80" spans="1:10" ht="40.15" customHeight="1">
      <c r="A80" s="727"/>
      <c r="B80" s="647" t="s">
        <v>4755</v>
      </c>
      <c r="C80" s="364" t="s">
        <v>3952</v>
      </c>
      <c r="D80" s="564">
        <f t="shared" si="1"/>
        <v>322</v>
      </c>
      <c r="E80" s="635">
        <v>239</v>
      </c>
      <c r="F80" s="635">
        <v>83</v>
      </c>
      <c r="G80" s="636">
        <v>25.77639751552795</v>
      </c>
      <c r="H80" s="689">
        <v>4</v>
      </c>
      <c r="I80" s="683">
        <v>1</v>
      </c>
      <c r="J80" s="683">
        <v>3</v>
      </c>
    </row>
    <row r="81" spans="1:10" ht="40.15" customHeight="1">
      <c r="A81" s="727"/>
      <c r="B81" s="647" t="s">
        <v>4756</v>
      </c>
      <c r="C81" s="364" t="s">
        <v>1968</v>
      </c>
      <c r="D81" s="564">
        <f t="shared" si="1"/>
        <v>66</v>
      </c>
      <c r="E81" s="635">
        <v>29</v>
      </c>
      <c r="F81" s="635">
        <v>37</v>
      </c>
      <c r="G81" s="636">
        <v>56.060606060606055</v>
      </c>
      <c r="H81" s="689">
        <v>4</v>
      </c>
      <c r="I81" s="683">
        <v>2</v>
      </c>
      <c r="J81" s="683">
        <v>3</v>
      </c>
    </row>
    <row r="82" spans="1:10" ht="40.15" customHeight="1">
      <c r="A82" s="727"/>
      <c r="B82" s="647" t="s">
        <v>4757</v>
      </c>
      <c r="C82" s="364" t="s">
        <v>1973</v>
      </c>
      <c r="D82" s="564">
        <f t="shared" si="1"/>
        <v>26</v>
      </c>
      <c r="E82" s="635">
        <v>14</v>
      </c>
      <c r="F82" s="635">
        <v>12</v>
      </c>
      <c r="G82" s="636">
        <v>46.153846153846153</v>
      </c>
      <c r="H82" s="689">
        <v>6</v>
      </c>
      <c r="I82" s="683">
        <v>1</v>
      </c>
      <c r="J82" s="683">
        <v>3</v>
      </c>
    </row>
    <row r="83" spans="1:10" ht="40.15" customHeight="1">
      <c r="A83" s="727"/>
      <c r="B83" s="647" t="s">
        <v>4758</v>
      </c>
      <c r="C83" s="364" t="s">
        <v>1973</v>
      </c>
      <c r="D83" s="564">
        <f t="shared" si="1"/>
        <v>45</v>
      </c>
      <c r="E83" s="635">
        <v>35</v>
      </c>
      <c r="F83" s="635">
        <v>10</v>
      </c>
      <c r="G83" s="636">
        <v>22.222222222222221</v>
      </c>
      <c r="H83" s="689">
        <v>4</v>
      </c>
      <c r="I83" s="683">
        <v>2</v>
      </c>
      <c r="J83" s="683">
        <v>1</v>
      </c>
    </row>
    <row r="84" spans="1:10" ht="40.15" customHeight="1">
      <c r="A84" s="727"/>
      <c r="B84" s="647" t="s">
        <v>4759</v>
      </c>
      <c r="C84" s="364" t="s">
        <v>1995</v>
      </c>
      <c r="D84" s="564">
        <f t="shared" si="1"/>
        <v>65</v>
      </c>
      <c r="E84" s="635">
        <v>45</v>
      </c>
      <c r="F84" s="635">
        <v>20</v>
      </c>
      <c r="G84" s="636">
        <v>30.76923076923077</v>
      </c>
      <c r="H84" s="689">
        <v>4</v>
      </c>
      <c r="I84" s="683">
        <v>2</v>
      </c>
      <c r="J84" s="683">
        <v>1</v>
      </c>
    </row>
    <row r="85" spans="1:10" ht="40.15" customHeight="1">
      <c r="A85" s="727"/>
      <c r="B85" s="647" t="s">
        <v>4760</v>
      </c>
      <c r="C85" s="364" t="s">
        <v>3445</v>
      </c>
      <c r="D85" s="564">
        <f t="shared" si="1"/>
        <v>250</v>
      </c>
      <c r="E85" s="635">
        <v>148</v>
      </c>
      <c r="F85" s="635">
        <v>102</v>
      </c>
      <c r="G85" s="636">
        <v>40.799999999999997</v>
      </c>
      <c r="H85" s="689">
        <v>4</v>
      </c>
      <c r="I85" s="683">
        <v>1</v>
      </c>
      <c r="J85" s="683">
        <v>1</v>
      </c>
    </row>
    <row r="86" spans="1:10" ht="40.15" customHeight="1">
      <c r="A86" s="727"/>
      <c r="B86" s="647" t="s">
        <v>4761</v>
      </c>
      <c r="C86" s="364" t="s">
        <v>2799</v>
      </c>
      <c r="D86" s="564">
        <f t="shared" si="1"/>
        <v>138</v>
      </c>
      <c r="E86" s="635">
        <v>62</v>
      </c>
      <c r="F86" s="635">
        <v>76</v>
      </c>
      <c r="G86" s="636">
        <v>55.072463768115945</v>
      </c>
      <c r="H86" s="689">
        <v>6</v>
      </c>
      <c r="I86" s="683">
        <v>1</v>
      </c>
      <c r="J86" s="683">
        <v>3</v>
      </c>
    </row>
    <row r="87" spans="1:10" ht="40.15" customHeight="1">
      <c r="A87" s="727"/>
      <c r="B87" s="647" t="s">
        <v>4762</v>
      </c>
      <c r="C87" s="364" t="s">
        <v>2014</v>
      </c>
      <c r="D87" s="564">
        <f t="shared" si="1"/>
        <v>377</v>
      </c>
      <c r="E87" s="635">
        <v>248</v>
      </c>
      <c r="F87" s="635">
        <v>129</v>
      </c>
      <c r="G87" s="636">
        <v>34.217506631299734</v>
      </c>
      <c r="H87" s="689">
        <v>4</v>
      </c>
      <c r="I87" s="683">
        <v>1</v>
      </c>
      <c r="J87" s="683">
        <v>3</v>
      </c>
    </row>
    <row r="88" spans="1:10" ht="40.15" customHeight="1">
      <c r="A88" s="727"/>
      <c r="B88" s="647" t="s">
        <v>4763</v>
      </c>
      <c r="C88" s="364" t="s">
        <v>2014</v>
      </c>
      <c r="D88" s="564">
        <f t="shared" si="1"/>
        <v>102</v>
      </c>
      <c r="E88" s="635">
        <v>56</v>
      </c>
      <c r="F88" s="635">
        <v>46</v>
      </c>
      <c r="G88" s="636">
        <v>45.098039215686278</v>
      </c>
      <c r="H88" s="689">
        <v>6</v>
      </c>
      <c r="I88" s="683">
        <v>1</v>
      </c>
      <c r="J88" s="683">
        <v>3</v>
      </c>
    </row>
    <row r="89" spans="1:10" ht="40.15" customHeight="1">
      <c r="A89" s="727"/>
      <c r="B89" s="647" t="s">
        <v>4764</v>
      </c>
      <c r="C89" s="364" t="s">
        <v>3997</v>
      </c>
      <c r="D89" s="564">
        <f t="shared" si="1"/>
        <v>455</v>
      </c>
      <c r="E89" s="635">
        <v>343</v>
      </c>
      <c r="F89" s="635">
        <v>112</v>
      </c>
      <c r="G89" s="636">
        <v>24.615384615384617</v>
      </c>
      <c r="H89" s="689">
        <v>4</v>
      </c>
      <c r="I89" s="683">
        <v>1</v>
      </c>
      <c r="J89" s="683">
        <v>3</v>
      </c>
    </row>
    <row r="90" spans="1:10" ht="40.15" customHeight="1">
      <c r="A90" s="727"/>
      <c r="B90" s="647" t="s">
        <v>4765</v>
      </c>
      <c r="C90" s="364" t="s">
        <v>4087</v>
      </c>
      <c r="D90" s="564">
        <f t="shared" si="1"/>
        <v>81</v>
      </c>
      <c r="E90" s="635">
        <v>60</v>
      </c>
      <c r="F90" s="635">
        <v>21</v>
      </c>
      <c r="G90" s="636">
        <v>25.925925925925924</v>
      </c>
      <c r="H90" s="689">
        <v>4</v>
      </c>
      <c r="I90" s="683">
        <v>2</v>
      </c>
      <c r="J90" s="683">
        <v>1</v>
      </c>
    </row>
    <row r="91" spans="1:10" ht="40.15" customHeight="1">
      <c r="A91" s="727"/>
      <c r="B91" s="647" t="s">
        <v>4766</v>
      </c>
      <c r="C91" s="364" t="s">
        <v>2041</v>
      </c>
      <c r="D91" s="564">
        <f t="shared" si="1"/>
        <v>90</v>
      </c>
      <c r="E91" s="635">
        <v>65</v>
      </c>
      <c r="F91" s="635">
        <v>25</v>
      </c>
      <c r="G91" s="636">
        <v>27.777777777777779</v>
      </c>
      <c r="H91" s="689">
        <v>4</v>
      </c>
      <c r="I91" s="683">
        <v>2</v>
      </c>
      <c r="J91" s="683">
        <v>1</v>
      </c>
    </row>
    <row r="92" spans="1:10" ht="40.15" customHeight="1">
      <c r="A92" s="727"/>
      <c r="B92" s="647" t="s">
        <v>4767</v>
      </c>
      <c r="C92" s="364" t="s">
        <v>2056</v>
      </c>
      <c r="D92" s="564">
        <f t="shared" si="1"/>
        <v>441</v>
      </c>
      <c r="E92" s="635">
        <v>348</v>
      </c>
      <c r="F92" s="635">
        <v>93</v>
      </c>
      <c r="G92" s="636">
        <v>21.088435374149661</v>
      </c>
      <c r="H92" s="689">
        <v>4</v>
      </c>
      <c r="I92" s="683">
        <v>1</v>
      </c>
      <c r="J92" s="683">
        <v>1</v>
      </c>
    </row>
    <row r="93" spans="1:10" ht="40.15" customHeight="1">
      <c r="A93" s="728"/>
      <c r="B93" s="650" t="s">
        <v>4768</v>
      </c>
      <c r="C93" s="364" t="s">
        <v>2056</v>
      </c>
      <c r="D93" s="564">
        <f t="shared" si="1"/>
        <v>13</v>
      </c>
      <c r="E93" s="635">
        <v>8</v>
      </c>
      <c r="F93" s="635">
        <v>5</v>
      </c>
      <c r="G93" s="636">
        <v>38.461538461538467</v>
      </c>
      <c r="H93" s="689">
        <v>6</v>
      </c>
      <c r="I93" s="683">
        <v>1</v>
      </c>
      <c r="J93" s="683">
        <v>3</v>
      </c>
    </row>
    <row r="94" spans="1:10" ht="40.15" customHeight="1">
      <c r="A94" s="726" t="s">
        <v>4130</v>
      </c>
      <c r="B94" s="699" t="s">
        <v>4769</v>
      </c>
      <c r="C94" s="364" t="s">
        <v>5158</v>
      </c>
      <c r="D94" s="564">
        <f t="shared" si="1"/>
        <v>177</v>
      </c>
      <c r="E94" s="635">
        <v>92</v>
      </c>
      <c r="F94" s="635">
        <v>85</v>
      </c>
      <c r="G94" s="636">
        <v>48.022598870056498</v>
      </c>
      <c r="H94" s="689">
        <v>3</v>
      </c>
      <c r="I94" s="683">
        <v>1</v>
      </c>
      <c r="J94" s="683">
        <v>1</v>
      </c>
    </row>
    <row r="95" spans="1:10" ht="40.15" customHeight="1">
      <c r="A95" s="727"/>
      <c r="B95" s="699" t="s">
        <v>4770</v>
      </c>
      <c r="C95" s="364" t="s">
        <v>3035</v>
      </c>
      <c r="D95" s="564">
        <f t="shared" si="1"/>
        <v>176</v>
      </c>
      <c r="E95" s="635">
        <v>102</v>
      </c>
      <c r="F95" s="635">
        <v>74</v>
      </c>
      <c r="G95" s="636">
        <v>42.045454545454547</v>
      </c>
      <c r="H95" s="689">
        <v>4</v>
      </c>
      <c r="I95" s="683">
        <v>1</v>
      </c>
      <c r="J95" s="683">
        <v>1</v>
      </c>
    </row>
    <row r="96" spans="1:10" ht="40.15" customHeight="1">
      <c r="A96" s="727"/>
      <c r="B96" s="699" t="s">
        <v>5159</v>
      </c>
      <c r="C96" s="364" t="s">
        <v>3643</v>
      </c>
      <c r="D96" s="564">
        <f t="shared" si="1"/>
        <v>600</v>
      </c>
      <c r="E96" s="635">
        <v>332</v>
      </c>
      <c r="F96" s="635">
        <v>268</v>
      </c>
      <c r="G96" s="636">
        <v>44.666666666666664</v>
      </c>
      <c r="H96" s="702">
        <v>3</v>
      </c>
      <c r="I96" s="683">
        <v>1</v>
      </c>
      <c r="J96" s="683">
        <v>1</v>
      </c>
    </row>
    <row r="97" spans="1:10" ht="40.15" customHeight="1">
      <c r="A97" s="728"/>
      <c r="B97" s="699" t="s">
        <v>4771</v>
      </c>
      <c r="C97" s="364" t="s">
        <v>3643</v>
      </c>
      <c r="D97" s="564">
        <f t="shared" si="1"/>
        <v>128</v>
      </c>
      <c r="E97" s="635">
        <v>68</v>
      </c>
      <c r="F97" s="635">
        <v>60</v>
      </c>
      <c r="G97" s="636">
        <v>46.875</v>
      </c>
      <c r="H97" s="689">
        <v>4</v>
      </c>
      <c r="I97" s="683">
        <v>1</v>
      </c>
      <c r="J97" s="683">
        <v>1</v>
      </c>
    </row>
    <row r="98" spans="1:10" ht="66">
      <c r="A98" s="703" t="s">
        <v>4772</v>
      </c>
      <c r="B98" s="633" t="s">
        <v>4773</v>
      </c>
      <c r="C98" s="640" t="s">
        <v>3027</v>
      </c>
      <c r="D98" s="568">
        <f t="shared" si="1"/>
        <v>219</v>
      </c>
      <c r="E98" s="569">
        <v>93</v>
      </c>
      <c r="F98" s="569">
        <v>126</v>
      </c>
      <c r="G98" s="570">
        <v>57.534246575342465</v>
      </c>
      <c r="H98" s="692">
        <v>2</v>
      </c>
      <c r="I98" s="693">
        <v>2</v>
      </c>
      <c r="J98" s="693">
        <v>3</v>
      </c>
    </row>
    <row r="99" spans="1:10" ht="40.15" customHeight="1">
      <c r="A99" s="717" t="s">
        <v>4772</v>
      </c>
      <c r="B99" s="651" t="s">
        <v>3019</v>
      </c>
      <c r="C99" s="652" t="s">
        <v>3027</v>
      </c>
      <c r="D99" s="564">
        <f t="shared" si="1"/>
        <v>161</v>
      </c>
      <c r="E99" s="635">
        <v>47</v>
      </c>
      <c r="F99" s="635">
        <v>114</v>
      </c>
      <c r="G99" s="636">
        <v>70.807453416149073</v>
      </c>
      <c r="H99" s="689">
        <v>5</v>
      </c>
      <c r="I99" s="683">
        <v>1</v>
      </c>
      <c r="J99" s="683">
        <v>1</v>
      </c>
    </row>
    <row r="100" spans="1:10" ht="57" customHeight="1">
      <c r="A100" s="718"/>
      <c r="B100" s="633" t="s">
        <v>3667</v>
      </c>
      <c r="C100" s="640" t="s">
        <v>3027</v>
      </c>
      <c r="D100" s="564">
        <f t="shared" si="1"/>
        <v>2789</v>
      </c>
      <c r="E100" s="635">
        <v>1267</v>
      </c>
      <c r="F100" s="635">
        <v>1522</v>
      </c>
      <c r="G100" s="636">
        <v>54.571531014700611</v>
      </c>
      <c r="H100" s="689">
        <v>5</v>
      </c>
      <c r="I100" s="683">
        <v>1</v>
      </c>
      <c r="J100" s="683">
        <v>3</v>
      </c>
    </row>
    <row r="101" spans="1:10" ht="40.15" customHeight="1">
      <c r="A101" s="718"/>
      <c r="B101" s="633" t="s">
        <v>4774</v>
      </c>
      <c r="C101" s="640" t="s">
        <v>3027</v>
      </c>
      <c r="D101" s="564">
        <f t="shared" si="1"/>
        <v>359</v>
      </c>
      <c r="E101" s="635">
        <v>158</v>
      </c>
      <c r="F101" s="635">
        <v>201</v>
      </c>
      <c r="G101" s="636">
        <v>55.98885793871866</v>
      </c>
      <c r="H101" s="689">
        <v>5</v>
      </c>
      <c r="I101" s="683">
        <v>1</v>
      </c>
      <c r="J101" s="683">
        <v>1</v>
      </c>
    </row>
    <row r="102" spans="1:10" ht="40.15" customHeight="1">
      <c r="A102" s="718"/>
      <c r="B102" s="633" t="s">
        <v>3022</v>
      </c>
      <c r="C102" s="640" t="s">
        <v>3027</v>
      </c>
      <c r="D102" s="564">
        <f t="shared" si="1"/>
        <v>149</v>
      </c>
      <c r="E102" s="635">
        <v>78</v>
      </c>
      <c r="F102" s="635">
        <v>71</v>
      </c>
      <c r="G102" s="636">
        <v>47.651006711409394</v>
      </c>
      <c r="H102" s="689">
        <v>5</v>
      </c>
      <c r="I102" s="683">
        <v>1</v>
      </c>
      <c r="J102" s="683">
        <v>3</v>
      </c>
    </row>
    <row r="103" spans="1:10" ht="40.15" customHeight="1">
      <c r="A103" s="718"/>
      <c r="B103" s="633" t="s">
        <v>4775</v>
      </c>
      <c r="C103" s="640" t="s">
        <v>3027</v>
      </c>
      <c r="D103" s="564">
        <f t="shared" si="1"/>
        <v>230</v>
      </c>
      <c r="E103" s="635">
        <v>103</v>
      </c>
      <c r="F103" s="635">
        <v>127</v>
      </c>
      <c r="G103" s="636">
        <v>55.217391304347828</v>
      </c>
      <c r="H103" s="702">
        <v>5</v>
      </c>
      <c r="I103" s="683">
        <v>1</v>
      </c>
      <c r="J103" s="683">
        <v>3</v>
      </c>
    </row>
    <row r="104" spans="1:10" ht="40.15" customHeight="1">
      <c r="A104" s="718"/>
      <c r="B104" s="633" t="s">
        <v>4776</v>
      </c>
      <c r="C104" s="640" t="s">
        <v>1477</v>
      </c>
      <c r="D104" s="564">
        <f t="shared" si="1"/>
        <v>46</v>
      </c>
      <c r="E104" s="635">
        <v>24</v>
      </c>
      <c r="F104" s="635">
        <v>22</v>
      </c>
      <c r="G104" s="636">
        <v>47.826086956521742</v>
      </c>
      <c r="H104" s="689">
        <v>4</v>
      </c>
      <c r="I104" s="683">
        <v>1</v>
      </c>
      <c r="J104" s="683">
        <v>1</v>
      </c>
    </row>
    <row r="105" spans="1:10" ht="40.15" customHeight="1">
      <c r="A105" s="718"/>
      <c r="B105" s="633" t="s">
        <v>4777</v>
      </c>
      <c r="C105" s="640" t="s">
        <v>335</v>
      </c>
      <c r="D105" s="564">
        <f t="shared" si="1"/>
        <v>35</v>
      </c>
      <c r="E105" s="635">
        <v>14</v>
      </c>
      <c r="F105" s="635">
        <v>21</v>
      </c>
      <c r="G105" s="636">
        <v>60</v>
      </c>
      <c r="H105" s="689">
        <v>4</v>
      </c>
      <c r="I105" s="683">
        <v>1</v>
      </c>
      <c r="J105" s="683">
        <v>1</v>
      </c>
    </row>
    <row r="106" spans="1:10" ht="40.15" customHeight="1">
      <c r="A106" s="718"/>
      <c r="B106" s="633" t="s">
        <v>4778</v>
      </c>
      <c r="C106" s="640" t="s">
        <v>4779</v>
      </c>
      <c r="D106" s="564">
        <f t="shared" si="1"/>
        <v>18</v>
      </c>
      <c r="E106" s="635">
        <v>14</v>
      </c>
      <c r="F106" s="635">
        <v>4</v>
      </c>
      <c r="G106" s="636">
        <v>22.222222222222221</v>
      </c>
      <c r="H106" s="689">
        <v>6</v>
      </c>
      <c r="I106" s="683">
        <v>2</v>
      </c>
      <c r="J106" s="683">
        <v>2</v>
      </c>
    </row>
    <row r="107" spans="1:10" ht="40.15" customHeight="1">
      <c r="A107" s="718"/>
      <c r="B107" s="633" t="s">
        <v>4780</v>
      </c>
      <c r="C107" s="640" t="s">
        <v>3035</v>
      </c>
      <c r="D107" s="564">
        <f t="shared" si="1"/>
        <v>43</v>
      </c>
      <c r="E107" s="635">
        <v>22</v>
      </c>
      <c r="F107" s="635">
        <v>21</v>
      </c>
      <c r="G107" s="636">
        <v>48.837209302325576</v>
      </c>
      <c r="H107" s="689">
        <v>4</v>
      </c>
      <c r="I107" s="683">
        <v>1</v>
      </c>
      <c r="J107" s="683">
        <v>1</v>
      </c>
    </row>
    <row r="108" spans="1:10" ht="40.15" customHeight="1">
      <c r="A108" s="718"/>
      <c r="B108" s="633" t="s">
        <v>4781</v>
      </c>
      <c r="C108" s="640" t="s">
        <v>1499</v>
      </c>
      <c r="D108" s="564">
        <f t="shared" si="1"/>
        <v>51</v>
      </c>
      <c r="E108" s="635">
        <v>27</v>
      </c>
      <c r="F108" s="635">
        <v>24</v>
      </c>
      <c r="G108" s="636">
        <v>47.058823529411761</v>
      </c>
      <c r="H108" s="689">
        <v>4</v>
      </c>
      <c r="I108" s="683">
        <v>1</v>
      </c>
      <c r="J108" s="683">
        <v>1</v>
      </c>
    </row>
    <row r="109" spans="1:10" ht="40.15" customHeight="1">
      <c r="A109" s="718"/>
      <c r="B109" s="633" t="s">
        <v>4782</v>
      </c>
      <c r="C109" s="640" t="s">
        <v>4783</v>
      </c>
      <c r="D109" s="564">
        <f t="shared" si="1"/>
        <v>4</v>
      </c>
      <c r="E109" s="635">
        <v>4</v>
      </c>
      <c r="F109" s="635">
        <v>0</v>
      </c>
      <c r="G109" s="636">
        <v>0</v>
      </c>
      <c r="H109" s="689">
        <v>1</v>
      </c>
      <c r="I109" s="683">
        <v>2</v>
      </c>
      <c r="J109" s="683">
        <v>3</v>
      </c>
    </row>
    <row r="110" spans="1:10" ht="40.15" customHeight="1">
      <c r="A110" s="718"/>
      <c r="B110" s="633" t="s">
        <v>4784</v>
      </c>
      <c r="C110" s="640" t="s">
        <v>1515</v>
      </c>
      <c r="D110" s="564">
        <f t="shared" si="1"/>
        <v>45</v>
      </c>
      <c r="E110" s="635">
        <v>30</v>
      </c>
      <c r="F110" s="635">
        <v>15</v>
      </c>
      <c r="G110" s="636">
        <v>33.333333333333329</v>
      </c>
      <c r="H110" s="702">
        <v>6</v>
      </c>
      <c r="I110" s="683">
        <v>1</v>
      </c>
      <c r="J110" s="683">
        <v>2</v>
      </c>
    </row>
    <row r="111" spans="1:10" ht="40.15" customHeight="1">
      <c r="A111" s="718"/>
      <c r="B111" s="633" t="s">
        <v>4785</v>
      </c>
      <c r="C111" s="640" t="s">
        <v>4786</v>
      </c>
      <c r="D111" s="564">
        <f t="shared" si="1"/>
        <v>12</v>
      </c>
      <c r="E111" s="635">
        <v>4</v>
      </c>
      <c r="F111" s="635">
        <v>8</v>
      </c>
      <c r="G111" s="636">
        <v>66.666666666666657</v>
      </c>
      <c r="H111" s="689">
        <v>1</v>
      </c>
      <c r="I111" s="683">
        <v>2</v>
      </c>
      <c r="J111" s="683">
        <v>3</v>
      </c>
    </row>
    <row r="112" spans="1:10" ht="40.15" customHeight="1">
      <c r="A112" s="718"/>
      <c r="B112" s="704" t="s">
        <v>5160</v>
      </c>
      <c r="C112" s="640" t="s">
        <v>4787</v>
      </c>
      <c r="D112" s="564">
        <f t="shared" si="1"/>
        <v>58</v>
      </c>
      <c r="E112" s="635">
        <v>35</v>
      </c>
      <c r="F112" s="635">
        <v>23</v>
      </c>
      <c r="G112" s="636">
        <v>39.655172413793103</v>
      </c>
      <c r="H112" s="689">
        <v>7</v>
      </c>
      <c r="I112" s="683">
        <v>1</v>
      </c>
      <c r="J112" s="683">
        <v>1</v>
      </c>
    </row>
    <row r="113" spans="1:10" ht="40.15" customHeight="1">
      <c r="A113" s="718"/>
      <c r="B113" s="633" t="s">
        <v>4788</v>
      </c>
      <c r="C113" s="640" t="s">
        <v>4789</v>
      </c>
      <c r="D113" s="564">
        <f t="shared" si="1"/>
        <v>119</v>
      </c>
      <c r="E113" s="635">
        <v>46</v>
      </c>
      <c r="F113" s="635">
        <v>73</v>
      </c>
      <c r="G113" s="636">
        <v>61.344537815126053</v>
      </c>
      <c r="H113" s="689">
        <v>4</v>
      </c>
      <c r="I113" s="683">
        <v>1</v>
      </c>
      <c r="J113" s="683">
        <v>3</v>
      </c>
    </row>
    <row r="114" spans="1:10" ht="40.15" customHeight="1">
      <c r="A114" s="718"/>
      <c r="B114" s="633" t="s">
        <v>4790</v>
      </c>
      <c r="C114" s="640" t="s">
        <v>4791</v>
      </c>
      <c r="D114" s="564">
        <f t="shared" si="1"/>
        <v>65</v>
      </c>
      <c r="E114" s="635">
        <v>29</v>
      </c>
      <c r="F114" s="635">
        <v>36</v>
      </c>
      <c r="G114" s="636">
        <v>55.384615384615387</v>
      </c>
      <c r="H114" s="689">
        <v>4</v>
      </c>
      <c r="I114" s="683">
        <v>1</v>
      </c>
      <c r="J114" s="683">
        <v>1</v>
      </c>
    </row>
    <row r="115" spans="1:10" ht="40.15" customHeight="1">
      <c r="A115" s="718"/>
      <c r="B115" s="633" t="s">
        <v>4792</v>
      </c>
      <c r="C115" s="640" t="s">
        <v>3065</v>
      </c>
      <c r="D115" s="564">
        <f t="shared" si="1"/>
        <v>57</v>
      </c>
      <c r="E115" s="635">
        <v>32</v>
      </c>
      <c r="F115" s="635">
        <v>25</v>
      </c>
      <c r="G115" s="636">
        <v>43.859649122807014</v>
      </c>
      <c r="H115" s="689">
        <v>4</v>
      </c>
      <c r="I115" s="683">
        <v>1</v>
      </c>
      <c r="J115" s="683">
        <v>3</v>
      </c>
    </row>
    <row r="116" spans="1:10" ht="40.15" customHeight="1">
      <c r="A116" s="718"/>
      <c r="B116" s="633" t="s">
        <v>4793</v>
      </c>
      <c r="C116" s="640" t="s">
        <v>4794</v>
      </c>
      <c r="D116" s="564">
        <f t="shared" si="1"/>
        <v>84</v>
      </c>
      <c r="E116" s="635">
        <v>56</v>
      </c>
      <c r="F116" s="635">
        <v>28</v>
      </c>
      <c r="G116" s="636">
        <v>33.333333333333329</v>
      </c>
      <c r="H116" s="689">
        <v>4</v>
      </c>
      <c r="I116" s="683">
        <v>1</v>
      </c>
      <c r="J116" s="683">
        <v>1</v>
      </c>
    </row>
    <row r="117" spans="1:10" ht="40.15" customHeight="1">
      <c r="A117" s="718"/>
      <c r="B117" s="704" t="s">
        <v>5161</v>
      </c>
      <c r="C117" s="640" t="s">
        <v>4794</v>
      </c>
      <c r="D117" s="564">
        <f t="shared" si="1"/>
        <v>202</v>
      </c>
      <c r="E117" s="635">
        <v>81</v>
      </c>
      <c r="F117" s="635">
        <v>121</v>
      </c>
      <c r="G117" s="636">
        <v>59.900990099009896</v>
      </c>
      <c r="H117" s="689">
        <v>4</v>
      </c>
      <c r="I117" s="683">
        <v>1</v>
      </c>
      <c r="J117" s="683">
        <v>2</v>
      </c>
    </row>
    <row r="118" spans="1:10" ht="40.15" customHeight="1">
      <c r="A118" s="719"/>
      <c r="B118" s="633" t="s">
        <v>4795</v>
      </c>
      <c r="C118" s="640" t="s">
        <v>4796</v>
      </c>
      <c r="D118" s="568">
        <f t="shared" si="1"/>
        <v>14</v>
      </c>
      <c r="E118" s="569">
        <v>6</v>
      </c>
      <c r="F118" s="569">
        <v>8</v>
      </c>
      <c r="G118" s="570">
        <v>57.142857142857139</v>
      </c>
      <c r="H118" s="692">
        <v>1</v>
      </c>
      <c r="I118" s="693">
        <v>2</v>
      </c>
      <c r="J118" s="693">
        <v>3</v>
      </c>
    </row>
    <row r="119" spans="1:10" ht="40.15" customHeight="1">
      <c r="A119" s="717" t="s">
        <v>4772</v>
      </c>
      <c r="B119" s="651" t="s">
        <v>4797</v>
      </c>
      <c r="C119" s="652" t="s">
        <v>1557</v>
      </c>
      <c r="D119" s="564">
        <f t="shared" si="1"/>
        <v>30</v>
      </c>
      <c r="E119" s="635">
        <v>17</v>
      </c>
      <c r="F119" s="635">
        <v>13</v>
      </c>
      <c r="G119" s="636">
        <v>43.333333333333336</v>
      </c>
      <c r="H119" s="689">
        <v>4</v>
      </c>
      <c r="I119" s="683">
        <v>1</v>
      </c>
      <c r="J119" s="683">
        <v>1</v>
      </c>
    </row>
    <row r="120" spans="1:10" ht="40.15" customHeight="1">
      <c r="A120" s="718"/>
      <c r="B120" s="633" t="s">
        <v>4798</v>
      </c>
      <c r="C120" s="640" t="s">
        <v>4729</v>
      </c>
      <c r="D120" s="564">
        <f t="shared" si="1"/>
        <v>32</v>
      </c>
      <c r="E120" s="635">
        <v>15</v>
      </c>
      <c r="F120" s="635">
        <v>17</v>
      </c>
      <c r="G120" s="636">
        <v>53.125</v>
      </c>
      <c r="H120" s="689">
        <v>4</v>
      </c>
      <c r="I120" s="683">
        <v>2</v>
      </c>
      <c r="J120" s="683">
        <v>2</v>
      </c>
    </row>
    <row r="121" spans="1:10" ht="40.15" customHeight="1">
      <c r="A121" s="718"/>
      <c r="B121" s="633" t="s">
        <v>4799</v>
      </c>
      <c r="C121" s="640" t="s">
        <v>4800</v>
      </c>
      <c r="D121" s="564">
        <f t="shared" si="1"/>
        <v>8</v>
      </c>
      <c r="E121" s="635">
        <v>5</v>
      </c>
      <c r="F121" s="635">
        <v>3</v>
      </c>
      <c r="G121" s="636">
        <v>37.5</v>
      </c>
      <c r="H121" s="689">
        <v>6</v>
      </c>
      <c r="I121" s="683">
        <v>1</v>
      </c>
      <c r="J121" s="683">
        <v>3</v>
      </c>
    </row>
    <row r="122" spans="1:10" ht="40.15" customHeight="1">
      <c r="A122" s="718"/>
      <c r="B122" s="633" t="s">
        <v>4801</v>
      </c>
      <c r="C122" s="640" t="s">
        <v>4802</v>
      </c>
      <c r="D122" s="564">
        <f t="shared" si="1"/>
        <v>35</v>
      </c>
      <c r="E122" s="635">
        <v>19</v>
      </c>
      <c r="F122" s="635">
        <v>16</v>
      </c>
      <c r="G122" s="636">
        <v>45.714285714285715</v>
      </c>
      <c r="H122" s="689">
        <v>1</v>
      </c>
      <c r="I122" s="683">
        <v>2</v>
      </c>
      <c r="J122" s="683">
        <v>3</v>
      </c>
    </row>
    <row r="123" spans="1:10" ht="40.15" customHeight="1">
      <c r="A123" s="718"/>
      <c r="B123" s="633" t="s">
        <v>4803</v>
      </c>
      <c r="C123" s="640" t="s">
        <v>1580</v>
      </c>
      <c r="D123" s="564">
        <f t="shared" si="1"/>
        <v>64</v>
      </c>
      <c r="E123" s="635">
        <v>36</v>
      </c>
      <c r="F123" s="635">
        <v>28</v>
      </c>
      <c r="G123" s="636">
        <v>43.75</v>
      </c>
      <c r="H123" s="689">
        <v>4</v>
      </c>
      <c r="I123" s="683">
        <v>1</v>
      </c>
      <c r="J123" s="683">
        <v>1</v>
      </c>
    </row>
    <row r="124" spans="1:10" ht="40.15" customHeight="1">
      <c r="A124" s="718"/>
      <c r="B124" s="633" t="s">
        <v>4804</v>
      </c>
      <c r="C124" s="640" t="s">
        <v>1580</v>
      </c>
      <c r="D124" s="564">
        <f t="shared" si="1"/>
        <v>132</v>
      </c>
      <c r="E124" s="635">
        <v>72</v>
      </c>
      <c r="F124" s="635">
        <v>60</v>
      </c>
      <c r="G124" s="636">
        <v>45.454545454545453</v>
      </c>
      <c r="H124" s="689">
        <v>4</v>
      </c>
      <c r="I124" s="683">
        <v>1</v>
      </c>
      <c r="J124" s="683">
        <v>1</v>
      </c>
    </row>
    <row r="125" spans="1:10" ht="40.15" customHeight="1">
      <c r="A125" s="718"/>
      <c r="B125" s="633" t="s">
        <v>4805</v>
      </c>
      <c r="C125" s="640" t="s">
        <v>1580</v>
      </c>
      <c r="D125" s="564">
        <f t="shared" si="1"/>
        <v>35</v>
      </c>
      <c r="E125" s="635">
        <v>25</v>
      </c>
      <c r="F125" s="635">
        <v>10</v>
      </c>
      <c r="G125" s="636">
        <v>28.571428571428569</v>
      </c>
      <c r="H125" s="689">
        <v>4</v>
      </c>
      <c r="I125" s="683">
        <v>1</v>
      </c>
      <c r="J125" s="683">
        <v>1</v>
      </c>
    </row>
    <row r="126" spans="1:10" ht="40.15" customHeight="1">
      <c r="A126" s="718"/>
      <c r="B126" s="633" t="s">
        <v>4806</v>
      </c>
      <c r="C126" s="640" t="s">
        <v>4807</v>
      </c>
      <c r="D126" s="564">
        <f t="shared" si="1"/>
        <v>183</v>
      </c>
      <c r="E126" s="635">
        <v>95</v>
      </c>
      <c r="F126" s="635">
        <v>88</v>
      </c>
      <c r="G126" s="636">
        <v>48.087431693989068</v>
      </c>
      <c r="H126" s="689">
        <v>7</v>
      </c>
      <c r="I126" s="683">
        <v>1</v>
      </c>
      <c r="J126" s="683">
        <v>3</v>
      </c>
    </row>
    <row r="127" spans="1:10" ht="40.15" customHeight="1">
      <c r="A127" s="718"/>
      <c r="B127" s="633" t="s">
        <v>4808</v>
      </c>
      <c r="C127" s="640" t="s">
        <v>4809</v>
      </c>
      <c r="D127" s="564">
        <f t="shared" si="1"/>
        <v>11</v>
      </c>
      <c r="E127" s="635">
        <v>6</v>
      </c>
      <c r="F127" s="635">
        <v>5</v>
      </c>
      <c r="G127" s="636">
        <v>45.454545454545453</v>
      </c>
      <c r="H127" s="689">
        <v>1</v>
      </c>
      <c r="I127" s="683">
        <v>2</v>
      </c>
      <c r="J127" s="683">
        <v>3</v>
      </c>
    </row>
    <row r="128" spans="1:10" ht="40.15" customHeight="1">
      <c r="A128" s="718"/>
      <c r="B128" s="633" t="s">
        <v>4810</v>
      </c>
      <c r="C128" s="640" t="s">
        <v>4729</v>
      </c>
      <c r="D128" s="564">
        <f t="shared" si="1"/>
        <v>26</v>
      </c>
      <c r="E128" s="635">
        <v>9</v>
      </c>
      <c r="F128" s="635">
        <v>17</v>
      </c>
      <c r="G128" s="636">
        <v>65.384615384615387</v>
      </c>
      <c r="H128" s="689">
        <v>6</v>
      </c>
      <c r="I128" s="683">
        <v>1</v>
      </c>
      <c r="J128" s="683">
        <v>2</v>
      </c>
    </row>
    <row r="129" spans="1:10" ht="108" customHeight="1">
      <c r="A129" s="718"/>
      <c r="B129" s="633" t="s">
        <v>4811</v>
      </c>
      <c r="C129" s="640" t="s">
        <v>4812</v>
      </c>
      <c r="D129" s="564">
        <f t="shared" si="1"/>
        <v>5</v>
      </c>
      <c r="E129" s="635">
        <v>1</v>
      </c>
      <c r="F129" s="635">
        <v>4</v>
      </c>
      <c r="G129" s="636">
        <v>80</v>
      </c>
      <c r="H129" s="689">
        <v>1</v>
      </c>
      <c r="I129" s="683">
        <v>2</v>
      </c>
      <c r="J129" s="683">
        <v>3</v>
      </c>
    </row>
    <row r="130" spans="1:10" ht="40.15" customHeight="1">
      <c r="A130" s="718"/>
      <c r="B130" s="633" t="s">
        <v>4813</v>
      </c>
      <c r="C130" s="640" t="s">
        <v>4814</v>
      </c>
      <c r="D130" s="564">
        <f t="shared" si="1"/>
        <v>250</v>
      </c>
      <c r="E130" s="635">
        <v>125</v>
      </c>
      <c r="F130" s="635">
        <v>125</v>
      </c>
      <c r="G130" s="636">
        <v>50</v>
      </c>
      <c r="H130" s="689">
        <v>4</v>
      </c>
      <c r="I130" s="683">
        <v>1</v>
      </c>
      <c r="J130" s="683">
        <v>2</v>
      </c>
    </row>
    <row r="131" spans="1:10" ht="40.15" customHeight="1">
      <c r="A131" s="718"/>
      <c r="B131" s="633" t="s">
        <v>4815</v>
      </c>
      <c r="C131" s="640" t="s">
        <v>1600</v>
      </c>
      <c r="D131" s="564">
        <f t="shared" si="1"/>
        <v>80</v>
      </c>
      <c r="E131" s="635">
        <v>44</v>
      </c>
      <c r="F131" s="635">
        <v>36</v>
      </c>
      <c r="G131" s="636">
        <v>45</v>
      </c>
      <c r="H131" s="689">
        <v>4</v>
      </c>
      <c r="I131" s="683">
        <v>1</v>
      </c>
      <c r="J131" s="683">
        <v>1</v>
      </c>
    </row>
    <row r="132" spans="1:10" ht="40.15" customHeight="1">
      <c r="A132" s="718"/>
      <c r="B132" s="633" t="s">
        <v>4816</v>
      </c>
      <c r="C132" s="640" t="s">
        <v>4817</v>
      </c>
      <c r="D132" s="564">
        <f t="shared" si="1"/>
        <v>7</v>
      </c>
      <c r="E132" s="635">
        <v>4</v>
      </c>
      <c r="F132" s="635">
        <v>3</v>
      </c>
      <c r="G132" s="636">
        <v>42.857142857142854</v>
      </c>
      <c r="H132" s="689">
        <v>2</v>
      </c>
      <c r="I132" s="683">
        <v>2</v>
      </c>
      <c r="J132" s="683">
        <v>2</v>
      </c>
    </row>
    <row r="133" spans="1:10" ht="40.15" customHeight="1">
      <c r="A133" s="718"/>
      <c r="B133" s="633" t="s">
        <v>4818</v>
      </c>
      <c r="C133" s="640" t="s">
        <v>1609</v>
      </c>
      <c r="D133" s="564">
        <f t="shared" si="1"/>
        <v>20</v>
      </c>
      <c r="E133" s="635">
        <v>12</v>
      </c>
      <c r="F133" s="635">
        <v>8</v>
      </c>
      <c r="G133" s="636">
        <v>40</v>
      </c>
      <c r="H133" s="689">
        <v>4</v>
      </c>
      <c r="I133" s="683">
        <v>1</v>
      </c>
      <c r="J133" s="683">
        <v>1</v>
      </c>
    </row>
    <row r="134" spans="1:10" ht="40.15" customHeight="1">
      <c r="A134" s="718"/>
      <c r="B134" s="633" t="s">
        <v>4819</v>
      </c>
      <c r="C134" s="640" t="s">
        <v>4820</v>
      </c>
      <c r="D134" s="564">
        <f t="shared" si="1"/>
        <v>16</v>
      </c>
      <c r="E134" s="635">
        <v>10</v>
      </c>
      <c r="F134" s="635">
        <v>6</v>
      </c>
      <c r="G134" s="636">
        <v>37.5</v>
      </c>
      <c r="H134" s="689">
        <v>1</v>
      </c>
      <c r="I134" s="683">
        <v>2</v>
      </c>
      <c r="J134" s="683">
        <v>1</v>
      </c>
    </row>
    <row r="135" spans="1:10" ht="40.15" customHeight="1">
      <c r="A135" s="718"/>
      <c r="B135" s="633" t="s">
        <v>4821</v>
      </c>
      <c r="C135" s="640" t="s">
        <v>2119</v>
      </c>
      <c r="D135" s="564">
        <f t="shared" si="1"/>
        <v>105</v>
      </c>
      <c r="E135" s="635">
        <v>61</v>
      </c>
      <c r="F135" s="635">
        <v>44</v>
      </c>
      <c r="G135" s="636">
        <v>41.904761904761905</v>
      </c>
      <c r="H135" s="689">
        <v>4</v>
      </c>
      <c r="I135" s="683">
        <v>1</v>
      </c>
      <c r="J135" s="683">
        <v>3</v>
      </c>
    </row>
    <row r="136" spans="1:10" ht="40.15" customHeight="1">
      <c r="A136" s="718"/>
      <c r="B136" s="633" t="s">
        <v>4822</v>
      </c>
      <c r="C136" s="640" t="s">
        <v>2119</v>
      </c>
      <c r="D136" s="564">
        <f t="shared" si="1"/>
        <v>50</v>
      </c>
      <c r="E136" s="635">
        <v>28</v>
      </c>
      <c r="F136" s="635">
        <v>22</v>
      </c>
      <c r="G136" s="636">
        <v>44</v>
      </c>
      <c r="H136" s="689">
        <v>4</v>
      </c>
      <c r="I136" s="683">
        <v>1</v>
      </c>
      <c r="J136" s="683">
        <v>1</v>
      </c>
    </row>
    <row r="137" spans="1:10" ht="39.75" customHeight="1">
      <c r="A137" s="718"/>
      <c r="B137" s="633" t="s">
        <v>4823</v>
      </c>
      <c r="C137" s="640" t="s">
        <v>4824</v>
      </c>
      <c r="D137" s="564">
        <f t="shared" ref="D137:D200" si="2">E137+F137</f>
        <v>103</v>
      </c>
      <c r="E137" s="635">
        <v>48</v>
      </c>
      <c r="F137" s="635">
        <v>55</v>
      </c>
      <c r="G137" s="636">
        <v>53.398058252427184</v>
      </c>
      <c r="H137" s="689">
        <v>4</v>
      </c>
      <c r="I137" s="683">
        <v>1</v>
      </c>
      <c r="J137" s="683">
        <v>1</v>
      </c>
    </row>
    <row r="138" spans="1:10" ht="40.15" customHeight="1">
      <c r="A138" s="719"/>
      <c r="B138" s="633" t="s">
        <v>4825</v>
      </c>
      <c r="C138" s="640" t="s">
        <v>3127</v>
      </c>
      <c r="D138" s="568">
        <f t="shared" si="2"/>
        <v>15</v>
      </c>
      <c r="E138" s="569">
        <v>9</v>
      </c>
      <c r="F138" s="569">
        <v>6</v>
      </c>
      <c r="G138" s="570">
        <v>40</v>
      </c>
      <c r="H138" s="692">
        <v>2</v>
      </c>
      <c r="I138" s="693">
        <v>2</v>
      </c>
      <c r="J138" s="693">
        <v>3</v>
      </c>
    </row>
    <row r="139" spans="1:10" ht="40.15" customHeight="1">
      <c r="A139" s="717" t="s">
        <v>4772</v>
      </c>
      <c r="B139" s="651" t="s">
        <v>4826</v>
      </c>
      <c r="C139" s="652" t="s">
        <v>392</v>
      </c>
      <c r="D139" s="564">
        <f t="shared" si="2"/>
        <v>107</v>
      </c>
      <c r="E139" s="635">
        <v>62</v>
      </c>
      <c r="F139" s="635">
        <v>45</v>
      </c>
      <c r="G139" s="636">
        <v>42.056074766355138</v>
      </c>
      <c r="H139" s="689">
        <v>4</v>
      </c>
      <c r="I139" s="683">
        <v>1</v>
      </c>
      <c r="J139" s="683">
        <v>1</v>
      </c>
    </row>
    <row r="140" spans="1:10" ht="40.15" customHeight="1">
      <c r="A140" s="718"/>
      <c r="B140" s="633" t="s">
        <v>4827</v>
      </c>
      <c r="C140" s="640" t="s">
        <v>4828</v>
      </c>
      <c r="D140" s="564">
        <f t="shared" si="2"/>
        <v>339</v>
      </c>
      <c r="E140" s="635">
        <v>204</v>
      </c>
      <c r="F140" s="635">
        <v>135</v>
      </c>
      <c r="G140" s="636">
        <v>39.823008849557525</v>
      </c>
      <c r="H140" s="689">
        <v>4</v>
      </c>
      <c r="I140" s="683">
        <v>1</v>
      </c>
      <c r="J140" s="683">
        <v>3</v>
      </c>
    </row>
    <row r="141" spans="1:10" ht="40.15" customHeight="1">
      <c r="A141" s="718"/>
      <c r="B141" s="633" t="s">
        <v>4829</v>
      </c>
      <c r="C141" s="640" t="s">
        <v>395</v>
      </c>
      <c r="D141" s="564">
        <f t="shared" si="2"/>
        <v>57</v>
      </c>
      <c r="E141" s="635">
        <v>39</v>
      </c>
      <c r="F141" s="635">
        <v>18</v>
      </c>
      <c r="G141" s="636">
        <v>31.578947368421051</v>
      </c>
      <c r="H141" s="689">
        <v>4</v>
      </c>
      <c r="I141" s="683">
        <v>1</v>
      </c>
      <c r="J141" s="683">
        <v>1</v>
      </c>
    </row>
    <row r="142" spans="1:10" ht="40.15" customHeight="1">
      <c r="A142" s="718"/>
      <c r="B142" s="633" t="s">
        <v>4830</v>
      </c>
      <c r="C142" s="640" t="s">
        <v>4831</v>
      </c>
      <c r="D142" s="564">
        <f t="shared" si="2"/>
        <v>177</v>
      </c>
      <c r="E142" s="635">
        <v>90</v>
      </c>
      <c r="F142" s="635">
        <v>87</v>
      </c>
      <c r="G142" s="636">
        <v>49.152542372881356</v>
      </c>
      <c r="H142" s="689">
        <v>6</v>
      </c>
      <c r="I142" s="683">
        <v>1</v>
      </c>
      <c r="J142" s="683">
        <v>2</v>
      </c>
    </row>
    <row r="143" spans="1:10" ht="40.15" customHeight="1">
      <c r="A143" s="718"/>
      <c r="B143" s="633" t="s">
        <v>4832</v>
      </c>
      <c r="C143" s="640" t="s">
        <v>4833</v>
      </c>
      <c r="D143" s="564">
        <f t="shared" si="2"/>
        <v>5</v>
      </c>
      <c r="E143" s="635">
        <v>4</v>
      </c>
      <c r="F143" s="635">
        <v>1</v>
      </c>
      <c r="G143" s="636">
        <v>20</v>
      </c>
      <c r="H143" s="689">
        <v>1</v>
      </c>
      <c r="I143" s="683">
        <v>2</v>
      </c>
      <c r="J143" s="683">
        <v>1</v>
      </c>
    </row>
    <row r="144" spans="1:10" ht="40.15" customHeight="1">
      <c r="A144" s="718"/>
      <c r="B144" s="633" t="s">
        <v>4834</v>
      </c>
      <c r="C144" s="640" t="s">
        <v>4833</v>
      </c>
      <c r="D144" s="564">
        <f t="shared" si="2"/>
        <v>6</v>
      </c>
      <c r="E144" s="635">
        <v>2</v>
      </c>
      <c r="F144" s="635">
        <v>4</v>
      </c>
      <c r="G144" s="636">
        <v>66.666666666666657</v>
      </c>
      <c r="H144" s="689">
        <v>2</v>
      </c>
      <c r="I144" s="683">
        <v>2</v>
      </c>
      <c r="J144" s="683">
        <v>3</v>
      </c>
    </row>
    <row r="145" spans="1:10" ht="40.15" customHeight="1">
      <c r="A145" s="718"/>
      <c r="B145" s="633" t="s">
        <v>4835</v>
      </c>
      <c r="C145" s="640" t="s">
        <v>4836</v>
      </c>
      <c r="D145" s="564">
        <f t="shared" si="2"/>
        <v>10</v>
      </c>
      <c r="E145" s="635">
        <v>3</v>
      </c>
      <c r="F145" s="635">
        <v>7</v>
      </c>
      <c r="G145" s="636">
        <v>70</v>
      </c>
      <c r="H145" s="689">
        <v>1</v>
      </c>
      <c r="I145" s="683">
        <v>2</v>
      </c>
      <c r="J145" s="683">
        <v>3</v>
      </c>
    </row>
    <row r="146" spans="1:10" ht="40.15" customHeight="1">
      <c r="A146" s="718"/>
      <c r="B146" s="633" t="s">
        <v>4837</v>
      </c>
      <c r="C146" s="640" t="s">
        <v>4838</v>
      </c>
      <c r="D146" s="564">
        <f t="shared" si="2"/>
        <v>10</v>
      </c>
      <c r="E146" s="635">
        <v>5</v>
      </c>
      <c r="F146" s="635">
        <v>5</v>
      </c>
      <c r="G146" s="636">
        <v>50</v>
      </c>
      <c r="H146" s="689">
        <v>2</v>
      </c>
      <c r="I146" s="683">
        <v>2</v>
      </c>
      <c r="J146" s="683">
        <v>3</v>
      </c>
    </row>
    <row r="147" spans="1:10" ht="40.15" customHeight="1">
      <c r="A147" s="718"/>
      <c r="B147" s="633" t="s">
        <v>4839</v>
      </c>
      <c r="C147" s="640" t="s">
        <v>424</v>
      </c>
      <c r="D147" s="564">
        <f t="shared" si="2"/>
        <v>54</v>
      </c>
      <c r="E147" s="635">
        <v>27</v>
      </c>
      <c r="F147" s="635">
        <v>27</v>
      </c>
      <c r="G147" s="636">
        <v>50</v>
      </c>
      <c r="H147" s="689">
        <v>4</v>
      </c>
      <c r="I147" s="683">
        <v>1</v>
      </c>
      <c r="J147" s="683">
        <v>1</v>
      </c>
    </row>
    <row r="148" spans="1:10" ht="40.15" customHeight="1">
      <c r="A148" s="718"/>
      <c r="B148" s="704" t="s">
        <v>5162</v>
      </c>
      <c r="C148" s="640" t="s">
        <v>2121</v>
      </c>
      <c r="D148" s="564">
        <f t="shared" si="2"/>
        <v>34</v>
      </c>
      <c r="E148" s="635">
        <v>20</v>
      </c>
      <c r="F148" s="635">
        <v>14</v>
      </c>
      <c r="G148" s="636">
        <v>41.17647058823529</v>
      </c>
      <c r="H148" s="689">
        <v>4</v>
      </c>
      <c r="I148" s="683">
        <v>1</v>
      </c>
      <c r="J148" s="683">
        <v>1</v>
      </c>
    </row>
    <row r="149" spans="1:10" ht="40.15" customHeight="1">
      <c r="A149" s="718"/>
      <c r="B149" s="633" t="s">
        <v>4840</v>
      </c>
      <c r="C149" s="640" t="s">
        <v>2121</v>
      </c>
      <c r="D149" s="564">
        <f t="shared" si="2"/>
        <v>49</v>
      </c>
      <c r="E149" s="635">
        <v>27</v>
      </c>
      <c r="F149" s="635">
        <v>22</v>
      </c>
      <c r="G149" s="636">
        <v>44.897959183673471</v>
      </c>
      <c r="H149" s="689">
        <v>4</v>
      </c>
      <c r="I149" s="683">
        <v>1</v>
      </c>
      <c r="J149" s="683">
        <v>1</v>
      </c>
    </row>
    <row r="150" spans="1:10" ht="40.15" customHeight="1">
      <c r="A150" s="718"/>
      <c r="B150" s="633" t="s">
        <v>4841</v>
      </c>
      <c r="C150" s="640" t="s">
        <v>2121</v>
      </c>
      <c r="D150" s="564">
        <f t="shared" si="2"/>
        <v>31</v>
      </c>
      <c r="E150" s="635">
        <v>16</v>
      </c>
      <c r="F150" s="635">
        <v>15</v>
      </c>
      <c r="G150" s="636">
        <v>48.387096774193552</v>
      </c>
      <c r="H150" s="689">
        <v>4</v>
      </c>
      <c r="I150" s="683">
        <v>1</v>
      </c>
      <c r="J150" s="683">
        <v>1</v>
      </c>
    </row>
    <row r="151" spans="1:10" ht="40.15" customHeight="1">
      <c r="A151" s="718"/>
      <c r="B151" s="633" t="s">
        <v>4842</v>
      </c>
      <c r="C151" s="640" t="s">
        <v>2121</v>
      </c>
      <c r="D151" s="564">
        <f t="shared" si="2"/>
        <v>45</v>
      </c>
      <c r="E151" s="635">
        <v>25</v>
      </c>
      <c r="F151" s="635">
        <v>20</v>
      </c>
      <c r="G151" s="636">
        <v>44.444444444444443</v>
      </c>
      <c r="H151" s="689">
        <v>4</v>
      </c>
      <c r="I151" s="683">
        <v>1</v>
      </c>
      <c r="J151" s="683">
        <v>1</v>
      </c>
    </row>
    <row r="152" spans="1:10" ht="59.25" customHeight="1">
      <c r="A152" s="718"/>
      <c r="B152" s="633" t="s">
        <v>4843</v>
      </c>
      <c r="C152" s="640" t="s">
        <v>4844</v>
      </c>
      <c r="D152" s="564">
        <f t="shared" si="2"/>
        <v>35</v>
      </c>
      <c r="E152" s="635">
        <v>16</v>
      </c>
      <c r="F152" s="635">
        <v>19</v>
      </c>
      <c r="G152" s="636">
        <v>54.285714285714285</v>
      </c>
      <c r="H152" s="689">
        <v>4</v>
      </c>
      <c r="I152" s="683">
        <v>1</v>
      </c>
      <c r="J152" s="683">
        <v>1</v>
      </c>
    </row>
    <row r="153" spans="1:10" ht="40.15" customHeight="1">
      <c r="A153" s="718"/>
      <c r="B153" s="633" t="s">
        <v>4845</v>
      </c>
      <c r="C153" s="640" t="s">
        <v>4237</v>
      </c>
      <c r="D153" s="564">
        <f t="shared" si="2"/>
        <v>16</v>
      </c>
      <c r="E153" s="635">
        <v>7</v>
      </c>
      <c r="F153" s="635">
        <v>9</v>
      </c>
      <c r="G153" s="636">
        <v>56.25</v>
      </c>
      <c r="H153" s="689">
        <v>1</v>
      </c>
      <c r="I153" s="683">
        <v>2</v>
      </c>
      <c r="J153" s="683">
        <v>2</v>
      </c>
    </row>
    <row r="154" spans="1:10" ht="40.15" customHeight="1">
      <c r="A154" s="718"/>
      <c r="B154" s="633" t="s">
        <v>4846</v>
      </c>
      <c r="C154" s="640" t="s">
        <v>319</v>
      </c>
      <c r="D154" s="564">
        <f t="shared" si="2"/>
        <v>90</v>
      </c>
      <c r="E154" s="635">
        <v>42</v>
      </c>
      <c r="F154" s="635">
        <v>48</v>
      </c>
      <c r="G154" s="636">
        <v>53.333333333333336</v>
      </c>
      <c r="H154" s="689">
        <v>4</v>
      </c>
      <c r="I154" s="683">
        <v>1</v>
      </c>
      <c r="J154" s="683">
        <v>1</v>
      </c>
    </row>
    <row r="155" spans="1:10" ht="40.15" customHeight="1">
      <c r="A155" s="718"/>
      <c r="B155" s="633" t="s">
        <v>4847</v>
      </c>
      <c r="C155" s="640" t="s">
        <v>1671</v>
      </c>
      <c r="D155" s="564">
        <f t="shared" si="2"/>
        <v>82</v>
      </c>
      <c r="E155" s="635">
        <v>44</v>
      </c>
      <c r="F155" s="635">
        <v>38</v>
      </c>
      <c r="G155" s="636">
        <v>46.341463414634148</v>
      </c>
      <c r="H155" s="689">
        <v>4</v>
      </c>
      <c r="I155" s="683">
        <v>1</v>
      </c>
      <c r="J155" s="683">
        <v>1</v>
      </c>
    </row>
    <row r="156" spans="1:10" ht="40.15" customHeight="1">
      <c r="A156" s="718"/>
      <c r="B156" s="633" t="s">
        <v>4848</v>
      </c>
      <c r="C156" s="640" t="s">
        <v>171</v>
      </c>
      <c r="D156" s="564">
        <f t="shared" si="2"/>
        <v>312</v>
      </c>
      <c r="E156" s="635">
        <v>182</v>
      </c>
      <c r="F156" s="635">
        <v>130</v>
      </c>
      <c r="G156" s="636">
        <v>41.666666666666671</v>
      </c>
      <c r="H156" s="689">
        <v>4</v>
      </c>
      <c r="I156" s="683">
        <v>1</v>
      </c>
      <c r="J156" s="683">
        <v>3</v>
      </c>
    </row>
    <row r="157" spans="1:10" ht="40.15" customHeight="1">
      <c r="A157" s="718"/>
      <c r="B157" s="633" t="s">
        <v>4849</v>
      </c>
      <c r="C157" s="640" t="s">
        <v>4850</v>
      </c>
      <c r="D157" s="564">
        <f t="shared" si="2"/>
        <v>420</v>
      </c>
      <c r="E157" s="635">
        <v>257</v>
      </c>
      <c r="F157" s="635">
        <v>163</v>
      </c>
      <c r="G157" s="636">
        <v>38.80952380952381</v>
      </c>
      <c r="H157" s="689">
        <v>4</v>
      </c>
      <c r="I157" s="683">
        <v>1</v>
      </c>
      <c r="J157" s="683">
        <v>1</v>
      </c>
    </row>
    <row r="158" spans="1:10" ht="40.15" customHeight="1">
      <c r="A158" s="719"/>
      <c r="B158" s="633" t="s">
        <v>4851</v>
      </c>
      <c r="C158" s="640" t="s">
        <v>171</v>
      </c>
      <c r="D158" s="568">
        <f t="shared" si="2"/>
        <v>38</v>
      </c>
      <c r="E158" s="569">
        <v>20</v>
      </c>
      <c r="F158" s="569">
        <v>18</v>
      </c>
      <c r="G158" s="570">
        <v>47.368421052631575</v>
      </c>
      <c r="H158" s="692">
        <v>6</v>
      </c>
      <c r="I158" s="693">
        <v>1</v>
      </c>
      <c r="J158" s="693">
        <v>3</v>
      </c>
    </row>
    <row r="159" spans="1:10" ht="40.15" customHeight="1">
      <c r="A159" s="717" t="s">
        <v>4772</v>
      </c>
      <c r="B159" s="651" t="s">
        <v>4852</v>
      </c>
      <c r="C159" s="652" t="s">
        <v>1680</v>
      </c>
      <c r="D159" s="564">
        <f t="shared" si="2"/>
        <v>7</v>
      </c>
      <c r="E159" s="635">
        <v>6</v>
      </c>
      <c r="F159" s="635">
        <v>1</v>
      </c>
      <c r="G159" s="636">
        <v>14.285714285714285</v>
      </c>
      <c r="H159" s="689">
        <v>6</v>
      </c>
      <c r="I159" s="683">
        <v>1</v>
      </c>
      <c r="J159" s="683">
        <v>2</v>
      </c>
    </row>
    <row r="160" spans="1:10" ht="40.15" customHeight="1">
      <c r="A160" s="718"/>
      <c r="B160" s="633" t="s">
        <v>4853</v>
      </c>
      <c r="C160" s="640" t="s">
        <v>1680</v>
      </c>
      <c r="D160" s="564">
        <f t="shared" si="2"/>
        <v>63</v>
      </c>
      <c r="E160" s="635">
        <v>25</v>
      </c>
      <c r="F160" s="635">
        <v>38</v>
      </c>
      <c r="G160" s="636">
        <v>60.317460317460316</v>
      </c>
      <c r="H160" s="689">
        <v>6</v>
      </c>
      <c r="I160" s="683">
        <v>2</v>
      </c>
      <c r="J160" s="683">
        <v>2</v>
      </c>
    </row>
    <row r="161" spans="1:10" ht="40.15" customHeight="1">
      <c r="A161" s="718"/>
      <c r="B161" s="633" t="s">
        <v>4854</v>
      </c>
      <c r="C161" s="640" t="s">
        <v>1680</v>
      </c>
      <c r="D161" s="564">
        <f t="shared" si="2"/>
        <v>185</v>
      </c>
      <c r="E161" s="635">
        <v>111</v>
      </c>
      <c r="F161" s="635">
        <v>74</v>
      </c>
      <c r="G161" s="636">
        <v>40</v>
      </c>
      <c r="H161" s="689">
        <v>6</v>
      </c>
      <c r="I161" s="683">
        <v>1</v>
      </c>
      <c r="J161" s="683">
        <v>2</v>
      </c>
    </row>
    <row r="162" spans="1:10" ht="40.15" customHeight="1">
      <c r="A162" s="718"/>
      <c r="B162" s="633" t="s">
        <v>4855</v>
      </c>
      <c r="C162" s="640" t="s">
        <v>3751</v>
      </c>
      <c r="D162" s="564">
        <f t="shared" si="2"/>
        <v>32</v>
      </c>
      <c r="E162" s="635">
        <v>16</v>
      </c>
      <c r="F162" s="635">
        <v>16</v>
      </c>
      <c r="G162" s="636">
        <v>50</v>
      </c>
      <c r="H162" s="689">
        <v>2</v>
      </c>
      <c r="I162" s="683">
        <v>2</v>
      </c>
      <c r="J162" s="683">
        <v>3</v>
      </c>
    </row>
    <row r="163" spans="1:10" ht="40.15" customHeight="1">
      <c r="A163" s="718"/>
      <c r="B163" s="633" t="s">
        <v>4856</v>
      </c>
      <c r="C163" s="640" t="s">
        <v>3751</v>
      </c>
      <c r="D163" s="564">
        <f t="shared" si="2"/>
        <v>12</v>
      </c>
      <c r="E163" s="635">
        <v>6</v>
      </c>
      <c r="F163" s="635">
        <v>6</v>
      </c>
      <c r="G163" s="636">
        <v>50</v>
      </c>
      <c r="H163" s="689">
        <v>2</v>
      </c>
      <c r="I163" s="683">
        <v>2</v>
      </c>
      <c r="J163" s="683">
        <v>2</v>
      </c>
    </row>
    <row r="164" spans="1:10" ht="40.15" customHeight="1">
      <c r="A164" s="718"/>
      <c r="B164" s="633" t="s">
        <v>4857</v>
      </c>
      <c r="C164" s="640" t="s">
        <v>4858</v>
      </c>
      <c r="D164" s="564">
        <f t="shared" si="2"/>
        <v>645</v>
      </c>
      <c r="E164" s="635">
        <v>325</v>
      </c>
      <c r="F164" s="635">
        <v>320</v>
      </c>
      <c r="G164" s="636">
        <v>49.612403100775197</v>
      </c>
      <c r="H164" s="689">
        <v>4</v>
      </c>
      <c r="I164" s="683">
        <v>1</v>
      </c>
      <c r="J164" s="683">
        <v>3</v>
      </c>
    </row>
    <row r="165" spans="1:10" ht="40.15" customHeight="1">
      <c r="A165" s="718"/>
      <c r="B165" s="633" t="s">
        <v>4859</v>
      </c>
      <c r="C165" s="640" t="s">
        <v>185</v>
      </c>
      <c r="D165" s="564">
        <f t="shared" si="2"/>
        <v>52</v>
      </c>
      <c r="E165" s="635">
        <v>24</v>
      </c>
      <c r="F165" s="635">
        <v>28</v>
      </c>
      <c r="G165" s="636">
        <v>53.846153846153847</v>
      </c>
      <c r="H165" s="689">
        <v>4</v>
      </c>
      <c r="I165" s="683">
        <v>1</v>
      </c>
      <c r="J165" s="683">
        <v>1</v>
      </c>
    </row>
    <row r="166" spans="1:10" ht="40.15" customHeight="1">
      <c r="A166" s="718"/>
      <c r="B166" s="633" t="s">
        <v>4860</v>
      </c>
      <c r="C166" s="640" t="s">
        <v>4861</v>
      </c>
      <c r="D166" s="564">
        <f t="shared" si="2"/>
        <v>7</v>
      </c>
      <c r="E166" s="635">
        <v>3</v>
      </c>
      <c r="F166" s="635">
        <v>4</v>
      </c>
      <c r="G166" s="636">
        <v>57.142857142857139</v>
      </c>
      <c r="H166" s="689">
        <v>6</v>
      </c>
      <c r="I166" s="683">
        <v>2</v>
      </c>
      <c r="J166" s="683">
        <v>2</v>
      </c>
    </row>
    <row r="167" spans="1:10" ht="40.15" customHeight="1">
      <c r="A167" s="718"/>
      <c r="B167" s="633" t="s">
        <v>4862</v>
      </c>
      <c r="C167" s="640" t="s">
        <v>4715</v>
      </c>
      <c r="D167" s="564">
        <f t="shared" si="2"/>
        <v>284</v>
      </c>
      <c r="E167" s="635">
        <v>192</v>
      </c>
      <c r="F167" s="635">
        <v>92</v>
      </c>
      <c r="G167" s="636">
        <v>32.394366197183103</v>
      </c>
      <c r="H167" s="689">
        <v>4</v>
      </c>
      <c r="I167" s="683">
        <v>1</v>
      </c>
      <c r="J167" s="683">
        <v>2</v>
      </c>
    </row>
    <row r="168" spans="1:10" ht="40.15" customHeight="1">
      <c r="A168" s="718"/>
      <c r="B168" s="633" t="s">
        <v>4863</v>
      </c>
      <c r="C168" s="640" t="s">
        <v>4864</v>
      </c>
      <c r="D168" s="564">
        <f t="shared" si="2"/>
        <v>16</v>
      </c>
      <c r="E168" s="635">
        <v>4</v>
      </c>
      <c r="F168" s="635">
        <v>12</v>
      </c>
      <c r="G168" s="636">
        <v>75</v>
      </c>
      <c r="H168" s="689">
        <v>2</v>
      </c>
      <c r="I168" s="683">
        <v>2</v>
      </c>
      <c r="J168" s="683">
        <v>2</v>
      </c>
    </row>
    <row r="169" spans="1:10" ht="40.15" customHeight="1">
      <c r="A169" s="718"/>
      <c r="B169" s="633" t="s">
        <v>4865</v>
      </c>
      <c r="C169" s="640" t="s">
        <v>452</v>
      </c>
      <c r="D169" s="564">
        <f t="shared" si="2"/>
        <v>19</v>
      </c>
      <c r="E169" s="635">
        <v>8</v>
      </c>
      <c r="F169" s="635">
        <v>11</v>
      </c>
      <c r="G169" s="636">
        <v>57.894736842105267</v>
      </c>
      <c r="H169" s="689">
        <v>2</v>
      </c>
      <c r="I169" s="683">
        <v>2</v>
      </c>
      <c r="J169" s="683">
        <v>2</v>
      </c>
    </row>
    <row r="170" spans="1:10" ht="40.15" customHeight="1">
      <c r="A170" s="718"/>
      <c r="B170" s="633" t="s">
        <v>4866</v>
      </c>
      <c r="C170" s="640" t="s">
        <v>1717</v>
      </c>
      <c r="D170" s="564">
        <f t="shared" si="2"/>
        <v>433</v>
      </c>
      <c r="E170" s="635">
        <v>331</v>
      </c>
      <c r="F170" s="635">
        <v>102</v>
      </c>
      <c r="G170" s="636">
        <v>23.556581986143186</v>
      </c>
      <c r="H170" s="689">
        <v>4</v>
      </c>
      <c r="I170" s="683">
        <v>1</v>
      </c>
      <c r="J170" s="683">
        <v>2</v>
      </c>
    </row>
    <row r="171" spans="1:10" ht="40.15" customHeight="1">
      <c r="A171" s="718"/>
      <c r="B171" s="633" t="s">
        <v>4867</v>
      </c>
      <c r="C171" s="640" t="s">
        <v>1717</v>
      </c>
      <c r="D171" s="564">
        <f t="shared" si="2"/>
        <v>28</v>
      </c>
      <c r="E171" s="635">
        <v>13</v>
      </c>
      <c r="F171" s="635">
        <v>15</v>
      </c>
      <c r="G171" s="636">
        <v>53.571428571428569</v>
      </c>
      <c r="H171" s="689">
        <v>4</v>
      </c>
      <c r="I171" s="683">
        <v>1</v>
      </c>
      <c r="J171" s="683">
        <v>1</v>
      </c>
    </row>
    <row r="172" spans="1:10" ht="40.15" customHeight="1">
      <c r="A172" s="718"/>
      <c r="B172" s="633" t="s">
        <v>4868</v>
      </c>
      <c r="C172" s="640" t="s">
        <v>4869</v>
      </c>
      <c r="D172" s="564">
        <f t="shared" si="2"/>
        <v>11</v>
      </c>
      <c r="E172" s="635">
        <v>6</v>
      </c>
      <c r="F172" s="635">
        <v>5</v>
      </c>
      <c r="G172" s="636">
        <v>45.454545454545453</v>
      </c>
      <c r="H172" s="689">
        <v>2</v>
      </c>
      <c r="I172" s="683">
        <v>2</v>
      </c>
      <c r="J172" s="683">
        <v>2</v>
      </c>
    </row>
    <row r="173" spans="1:10" ht="40.15" customHeight="1">
      <c r="A173" s="718"/>
      <c r="B173" s="633" t="s">
        <v>4870</v>
      </c>
      <c r="C173" s="640" t="s">
        <v>4871</v>
      </c>
      <c r="D173" s="564">
        <f t="shared" si="2"/>
        <v>14</v>
      </c>
      <c r="E173" s="635">
        <v>5</v>
      </c>
      <c r="F173" s="635">
        <v>9</v>
      </c>
      <c r="G173" s="636">
        <v>64.285714285714292</v>
      </c>
      <c r="H173" s="689">
        <v>2</v>
      </c>
      <c r="I173" s="683">
        <v>2</v>
      </c>
      <c r="J173" s="683">
        <v>3</v>
      </c>
    </row>
    <row r="174" spans="1:10" ht="40.15" customHeight="1">
      <c r="A174" s="718"/>
      <c r="B174" s="633" t="s">
        <v>4872</v>
      </c>
      <c r="C174" s="640" t="s">
        <v>1727</v>
      </c>
      <c r="D174" s="564">
        <f t="shared" si="2"/>
        <v>72</v>
      </c>
      <c r="E174" s="635">
        <v>41</v>
      </c>
      <c r="F174" s="635">
        <v>31</v>
      </c>
      <c r="G174" s="636">
        <v>43.055555555555557</v>
      </c>
      <c r="H174" s="689">
        <v>4</v>
      </c>
      <c r="I174" s="683">
        <v>1</v>
      </c>
      <c r="J174" s="683">
        <v>2</v>
      </c>
    </row>
    <row r="175" spans="1:10" ht="40.15" customHeight="1">
      <c r="A175" s="718"/>
      <c r="B175" s="633" t="s">
        <v>4873</v>
      </c>
      <c r="C175" s="640" t="s">
        <v>4874</v>
      </c>
      <c r="D175" s="564">
        <f t="shared" si="2"/>
        <v>18</v>
      </c>
      <c r="E175" s="635">
        <v>6</v>
      </c>
      <c r="F175" s="635">
        <v>12</v>
      </c>
      <c r="G175" s="636">
        <v>66.666666666666657</v>
      </c>
      <c r="H175" s="689">
        <v>6</v>
      </c>
      <c r="I175" s="683">
        <v>2</v>
      </c>
      <c r="J175" s="683">
        <v>2</v>
      </c>
    </row>
    <row r="176" spans="1:10" ht="40.15" customHeight="1">
      <c r="A176" s="718"/>
      <c r="B176" s="633" t="s">
        <v>4875</v>
      </c>
      <c r="C176" s="640" t="s">
        <v>4876</v>
      </c>
      <c r="D176" s="564">
        <f t="shared" si="2"/>
        <v>256</v>
      </c>
      <c r="E176" s="635">
        <v>102</v>
      </c>
      <c r="F176" s="635">
        <v>154</v>
      </c>
      <c r="G176" s="636">
        <v>60.15625</v>
      </c>
      <c r="H176" s="689">
        <v>4</v>
      </c>
      <c r="I176" s="683">
        <v>1</v>
      </c>
      <c r="J176" s="683">
        <v>3</v>
      </c>
    </row>
    <row r="177" spans="1:10" ht="40.15" customHeight="1">
      <c r="A177" s="718"/>
      <c r="B177" s="633" t="s">
        <v>4877</v>
      </c>
      <c r="C177" s="640" t="s">
        <v>4878</v>
      </c>
      <c r="D177" s="564">
        <f t="shared" si="2"/>
        <v>19</v>
      </c>
      <c r="E177" s="635">
        <v>12</v>
      </c>
      <c r="F177" s="635">
        <v>7</v>
      </c>
      <c r="G177" s="636">
        <v>36.84210526315789</v>
      </c>
      <c r="H177" s="689">
        <v>6</v>
      </c>
      <c r="I177" s="683">
        <v>1</v>
      </c>
      <c r="J177" s="683">
        <v>3</v>
      </c>
    </row>
    <row r="178" spans="1:10" ht="40.15" customHeight="1">
      <c r="A178" s="719"/>
      <c r="B178" s="633" t="s">
        <v>4879</v>
      </c>
      <c r="C178" s="640" t="s">
        <v>1737</v>
      </c>
      <c r="D178" s="568">
        <f t="shared" si="2"/>
        <v>81</v>
      </c>
      <c r="E178" s="569">
        <v>21</v>
      </c>
      <c r="F178" s="569">
        <v>60</v>
      </c>
      <c r="G178" s="570">
        <v>74.074074074074076</v>
      </c>
      <c r="H178" s="692">
        <v>6</v>
      </c>
      <c r="I178" s="693">
        <v>1</v>
      </c>
      <c r="J178" s="693">
        <v>2</v>
      </c>
    </row>
    <row r="179" spans="1:10" ht="40.15" customHeight="1">
      <c r="A179" s="717" t="s">
        <v>4772</v>
      </c>
      <c r="B179" s="651" t="s">
        <v>4880</v>
      </c>
      <c r="C179" s="652" t="s">
        <v>4279</v>
      </c>
      <c r="D179" s="564">
        <f t="shared" si="2"/>
        <v>28</v>
      </c>
      <c r="E179" s="635">
        <v>18</v>
      </c>
      <c r="F179" s="635">
        <v>10</v>
      </c>
      <c r="G179" s="636">
        <v>35.714285714285715</v>
      </c>
      <c r="H179" s="689">
        <v>2</v>
      </c>
      <c r="I179" s="683">
        <v>2</v>
      </c>
      <c r="J179" s="683">
        <v>3</v>
      </c>
    </row>
    <row r="180" spans="1:10" ht="40.15" customHeight="1">
      <c r="A180" s="718"/>
      <c r="B180" s="633" t="s">
        <v>4881</v>
      </c>
      <c r="C180" s="640" t="s">
        <v>2126</v>
      </c>
      <c r="D180" s="564">
        <f t="shared" si="2"/>
        <v>242</v>
      </c>
      <c r="E180" s="635">
        <v>133</v>
      </c>
      <c r="F180" s="635">
        <v>109</v>
      </c>
      <c r="G180" s="636">
        <v>45.041322314049587</v>
      </c>
      <c r="H180" s="689">
        <v>6</v>
      </c>
      <c r="I180" s="683">
        <v>1</v>
      </c>
      <c r="J180" s="683">
        <v>3</v>
      </c>
    </row>
    <row r="181" spans="1:10" ht="40.15" customHeight="1">
      <c r="A181" s="718"/>
      <c r="B181" s="633" t="s">
        <v>4882</v>
      </c>
      <c r="C181" s="640" t="s">
        <v>1751</v>
      </c>
      <c r="D181" s="564">
        <f t="shared" si="2"/>
        <v>12</v>
      </c>
      <c r="E181" s="635">
        <v>6</v>
      </c>
      <c r="F181" s="635">
        <v>6</v>
      </c>
      <c r="G181" s="636">
        <v>50</v>
      </c>
      <c r="H181" s="689">
        <v>2</v>
      </c>
      <c r="I181" s="683">
        <v>2</v>
      </c>
      <c r="J181" s="683">
        <v>3</v>
      </c>
    </row>
    <row r="182" spans="1:10" ht="40.15" customHeight="1">
      <c r="A182" s="718"/>
      <c r="B182" s="633" t="s">
        <v>4883</v>
      </c>
      <c r="C182" s="640" t="s">
        <v>1751</v>
      </c>
      <c r="D182" s="564">
        <f t="shared" si="2"/>
        <v>6</v>
      </c>
      <c r="E182" s="635">
        <v>6</v>
      </c>
      <c r="F182" s="635">
        <v>0</v>
      </c>
      <c r="G182" s="636">
        <v>0</v>
      </c>
      <c r="H182" s="689">
        <v>2</v>
      </c>
      <c r="I182" s="683">
        <v>2</v>
      </c>
      <c r="J182" s="683">
        <v>2</v>
      </c>
    </row>
    <row r="183" spans="1:10" ht="40.15" customHeight="1">
      <c r="A183" s="718"/>
      <c r="B183" s="633" t="s">
        <v>4884</v>
      </c>
      <c r="C183" s="640" t="s">
        <v>4885</v>
      </c>
      <c r="D183" s="564">
        <f t="shared" si="2"/>
        <v>10</v>
      </c>
      <c r="E183" s="635">
        <v>4</v>
      </c>
      <c r="F183" s="635">
        <v>6</v>
      </c>
      <c r="G183" s="636">
        <v>60</v>
      </c>
      <c r="H183" s="689">
        <v>1</v>
      </c>
      <c r="I183" s="683">
        <v>2</v>
      </c>
      <c r="J183" s="683">
        <v>1</v>
      </c>
    </row>
    <row r="184" spans="1:10" ht="40.15" customHeight="1">
      <c r="A184" s="718"/>
      <c r="B184" s="633" t="s">
        <v>4886</v>
      </c>
      <c r="C184" s="640" t="s">
        <v>4887</v>
      </c>
      <c r="D184" s="564">
        <f t="shared" si="2"/>
        <v>18</v>
      </c>
      <c r="E184" s="635">
        <v>6</v>
      </c>
      <c r="F184" s="635">
        <v>12</v>
      </c>
      <c r="G184" s="636">
        <v>66.666666666666657</v>
      </c>
      <c r="H184" s="689">
        <v>1</v>
      </c>
      <c r="I184" s="683">
        <v>2</v>
      </c>
      <c r="J184" s="683">
        <v>3</v>
      </c>
    </row>
    <row r="185" spans="1:10" ht="40.15" customHeight="1">
      <c r="A185" s="718"/>
      <c r="B185" s="633" t="s">
        <v>4888</v>
      </c>
      <c r="C185" s="640" t="s">
        <v>4889</v>
      </c>
      <c r="D185" s="564">
        <f t="shared" si="2"/>
        <v>9</v>
      </c>
      <c r="E185" s="635">
        <v>4</v>
      </c>
      <c r="F185" s="635">
        <v>5</v>
      </c>
      <c r="G185" s="636">
        <v>55.555555555555557</v>
      </c>
      <c r="H185" s="689">
        <v>1</v>
      </c>
      <c r="I185" s="683">
        <v>2</v>
      </c>
      <c r="J185" s="683">
        <v>3</v>
      </c>
    </row>
    <row r="186" spans="1:10" ht="40.15" customHeight="1">
      <c r="A186" s="718"/>
      <c r="B186" s="633" t="s">
        <v>4890</v>
      </c>
      <c r="C186" s="640" t="s">
        <v>4891</v>
      </c>
      <c r="D186" s="564">
        <f t="shared" si="2"/>
        <v>10</v>
      </c>
      <c r="E186" s="635">
        <v>5</v>
      </c>
      <c r="F186" s="635">
        <v>5</v>
      </c>
      <c r="G186" s="636">
        <v>50</v>
      </c>
      <c r="H186" s="689">
        <v>2</v>
      </c>
      <c r="I186" s="683">
        <v>2</v>
      </c>
      <c r="J186" s="683">
        <v>3</v>
      </c>
    </row>
    <row r="187" spans="1:10" ht="40.15" customHeight="1">
      <c r="A187" s="718"/>
      <c r="B187" s="633" t="s">
        <v>4892</v>
      </c>
      <c r="C187" s="640" t="s">
        <v>485</v>
      </c>
      <c r="D187" s="564">
        <f t="shared" si="2"/>
        <v>10</v>
      </c>
      <c r="E187" s="635">
        <v>4</v>
      </c>
      <c r="F187" s="635">
        <v>6</v>
      </c>
      <c r="G187" s="636">
        <v>60</v>
      </c>
      <c r="H187" s="689">
        <v>2</v>
      </c>
      <c r="I187" s="683">
        <v>2</v>
      </c>
      <c r="J187" s="683">
        <v>3</v>
      </c>
    </row>
    <row r="188" spans="1:10" ht="40.15" customHeight="1">
      <c r="A188" s="718"/>
      <c r="B188" s="633" t="s">
        <v>4893</v>
      </c>
      <c r="C188" s="640" t="s">
        <v>485</v>
      </c>
      <c r="D188" s="564">
        <f t="shared" si="2"/>
        <v>32</v>
      </c>
      <c r="E188" s="635">
        <v>15</v>
      </c>
      <c r="F188" s="635">
        <v>17</v>
      </c>
      <c r="G188" s="636">
        <v>53.125</v>
      </c>
      <c r="H188" s="689">
        <v>4</v>
      </c>
      <c r="I188" s="683">
        <v>1</v>
      </c>
      <c r="J188" s="683">
        <v>1</v>
      </c>
    </row>
    <row r="189" spans="1:10" ht="40.15" customHeight="1">
      <c r="A189" s="718"/>
      <c r="B189" s="633" t="s">
        <v>4894</v>
      </c>
      <c r="C189" s="640" t="s">
        <v>4895</v>
      </c>
      <c r="D189" s="564">
        <f t="shared" si="2"/>
        <v>20</v>
      </c>
      <c r="E189" s="635">
        <v>11</v>
      </c>
      <c r="F189" s="635">
        <v>9</v>
      </c>
      <c r="G189" s="636">
        <v>45</v>
      </c>
      <c r="H189" s="689">
        <v>6</v>
      </c>
      <c r="I189" s="683">
        <v>2</v>
      </c>
      <c r="J189" s="683">
        <v>2</v>
      </c>
    </row>
    <row r="190" spans="1:10" ht="40.15" customHeight="1">
      <c r="A190" s="718"/>
      <c r="B190" s="633" t="s">
        <v>4896</v>
      </c>
      <c r="C190" s="640" t="s">
        <v>4897</v>
      </c>
      <c r="D190" s="564">
        <f t="shared" si="2"/>
        <v>10</v>
      </c>
      <c r="E190" s="635">
        <v>5</v>
      </c>
      <c r="F190" s="635">
        <v>5</v>
      </c>
      <c r="G190" s="636">
        <v>50</v>
      </c>
      <c r="H190" s="689">
        <v>6</v>
      </c>
      <c r="I190" s="683">
        <v>2</v>
      </c>
      <c r="J190" s="683">
        <v>1</v>
      </c>
    </row>
    <row r="191" spans="1:10" ht="40.15" customHeight="1">
      <c r="A191" s="718"/>
      <c r="B191" s="633" t="s">
        <v>4898</v>
      </c>
      <c r="C191" s="640" t="s">
        <v>4899</v>
      </c>
      <c r="D191" s="564">
        <f t="shared" si="2"/>
        <v>22</v>
      </c>
      <c r="E191" s="635">
        <v>10</v>
      </c>
      <c r="F191" s="635">
        <v>12</v>
      </c>
      <c r="G191" s="636">
        <v>54.54545454545454</v>
      </c>
      <c r="H191" s="689">
        <v>1</v>
      </c>
      <c r="I191" s="683">
        <v>2</v>
      </c>
      <c r="J191" s="683">
        <v>1</v>
      </c>
    </row>
    <row r="192" spans="1:10" ht="40.15" customHeight="1">
      <c r="A192" s="718"/>
      <c r="B192" s="633" t="s">
        <v>4900</v>
      </c>
      <c r="C192" s="640" t="s">
        <v>3253</v>
      </c>
      <c r="D192" s="564">
        <f t="shared" si="2"/>
        <v>183</v>
      </c>
      <c r="E192" s="635">
        <v>82</v>
      </c>
      <c r="F192" s="635">
        <v>101</v>
      </c>
      <c r="G192" s="636">
        <v>55.191256830601091</v>
      </c>
      <c r="H192" s="689">
        <v>4</v>
      </c>
      <c r="I192" s="683">
        <v>1</v>
      </c>
      <c r="J192" s="683">
        <v>2</v>
      </c>
    </row>
    <row r="193" spans="1:10" ht="40.15" customHeight="1">
      <c r="A193" s="718"/>
      <c r="B193" s="633" t="s">
        <v>4901</v>
      </c>
      <c r="C193" s="640" t="s">
        <v>4902</v>
      </c>
      <c r="D193" s="564">
        <f t="shared" si="2"/>
        <v>30</v>
      </c>
      <c r="E193" s="635">
        <v>14</v>
      </c>
      <c r="F193" s="635">
        <v>16</v>
      </c>
      <c r="G193" s="636">
        <v>53.333333333333336</v>
      </c>
      <c r="H193" s="689">
        <v>2</v>
      </c>
      <c r="I193" s="683">
        <v>2</v>
      </c>
      <c r="J193" s="683">
        <v>3</v>
      </c>
    </row>
    <row r="194" spans="1:10" ht="40.15" customHeight="1">
      <c r="A194" s="718"/>
      <c r="B194" s="633" t="s">
        <v>4903</v>
      </c>
      <c r="C194" s="640" t="s">
        <v>3257</v>
      </c>
      <c r="D194" s="564">
        <f t="shared" si="2"/>
        <v>21</v>
      </c>
      <c r="E194" s="635">
        <v>8</v>
      </c>
      <c r="F194" s="635">
        <v>13</v>
      </c>
      <c r="G194" s="636">
        <v>61.904761904761905</v>
      </c>
      <c r="H194" s="689">
        <v>2</v>
      </c>
      <c r="I194" s="683">
        <v>2</v>
      </c>
      <c r="J194" s="683">
        <v>3</v>
      </c>
    </row>
    <row r="195" spans="1:10" ht="40.15" customHeight="1">
      <c r="A195" s="718"/>
      <c r="B195" s="633" t="s">
        <v>4904</v>
      </c>
      <c r="C195" s="640" t="s">
        <v>1778</v>
      </c>
      <c r="D195" s="564">
        <f t="shared" si="2"/>
        <v>15</v>
      </c>
      <c r="E195" s="635">
        <v>8</v>
      </c>
      <c r="F195" s="635">
        <v>7</v>
      </c>
      <c r="G195" s="636">
        <v>46.666666666666664</v>
      </c>
      <c r="H195" s="689">
        <v>2</v>
      </c>
      <c r="I195" s="683">
        <v>2</v>
      </c>
      <c r="J195" s="683">
        <v>2</v>
      </c>
    </row>
    <row r="196" spans="1:10" ht="40.15" customHeight="1">
      <c r="A196" s="718"/>
      <c r="B196" s="633" t="s">
        <v>4905</v>
      </c>
      <c r="C196" s="640" t="s">
        <v>4906</v>
      </c>
      <c r="D196" s="564">
        <f t="shared" si="2"/>
        <v>12</v>
      </c>
      <c r="E196" s="635">
        <v>4</v>
      </c>
      <c r="F196" s="635">
        <v>8</v>
      </c>
      <c r="G196" s="636">
        <v>66.666666666666657</v>
      </c>
      <c r="H196" s="689">
        <v>6</v>
      </c>
      <c r="I196" s="683">
        <v>1</v>
      </c>
      <c r="J196" s="683">
        <v>2</v>
      </c>
    </row>
    <row r="197" spans="1:10" ht="40.15" customHeight="1">
      <c r="A197" s="718"/>
      <c r="B197" s="633" t="s">
        <v>4907</v>
      </c>
      <c r="C197" s="640" t="s">
        <v>3271</v>
      </c>
      <c r="D197" s="564">
        <f t="shared" si="2"/>
        <v>18</v>
      </c>
      <c r="E197" s="635">
        <v>10</v>
      </c>
      <c r="F197" s="635">
        <v>8</v>
      </c>
      <c r="G197" s="636">
        <v>44.444444444444443</v>
      </c>
      <c r="H197" s="689">
        <v>2</v>
      </c>
      <c r="I197" s="683">
        <v>2</v>
      </c>
      <c r="J197" s="683">
        <v>2</v>
      </c>
    </row>
    <row r="198" spans="1:10" ht="40.15" customHeight="1">
      <c r="A198" s="719"/>
      <c r="B198" s="633" t="s">
        <v>4908</v>
      </c>
      <c r="C198" s="640" t="s">
        <v>4742</v>
      </c>
      <c r="D198" s="568">
        <f t="shared" si="2"/>
        <v>9</v>
      </c>
      <c r="E198" s="569">
        <v>5</v>
      </c>
      <c r="F198" s="569">
        <v>4</v>
      </c>
      <c r="G198" s="570">
        <v>44.444444444444443</v>
      </c>
      <c r="H198" s="692">
        <v>2</v>
      </c>
      <c r="I198" s="693">
        <v>2</v>
      </c>
      <c r="J198" s="693">
        <v>2</v>
      </c>
    </row>
    <row r="199" spans="1:10" ht="40.15" customHeight="1">
      <c r="A199" s="717" t="s">
        <v>4772</v>
      </c>
      <c r="B199" s="651" t="s">
        <v>4909</v>
      </c>
      <c r="C199" s="652" t="s">
        <v>4742</v>
      </c>
      <c r="D199" s="564">
        <f t="shared" si="2"/>
        <v>132</v>
      </c>
      <c r="E199" s="635">
        <v>68</v>
      </c>
      <c r="F199" s="635">
        <v>64</v>
      </c>
      <c r="G199" s="636">
        <v>48.484848484848484</v>
      </c>
      <c r="H199" s="689">
        <v>6</v>
      </c>
      <c r="I199" s="683">
        <v>1</v>
      </c>
      <c r="J199" s="683">
        <v>3</v>
      </c>
    </row>
    <row r="200" spans="1:10" ht="40.15" customHeight="1">
      <c r="A200" s="718"/>
      <c r="B200" s="633" t="s">
        <v>4910</v>
      </c>
      <c r="C200" s="640" t="s">
        <v>4694</v>
      </c>
      <c r="D200" s="564">
        <f t="shared" si="2"/>
        <v>12</v>
      </c>
      <c r="E200" s="635">
        <v>6</v>
      </c>
      <c r="F200" s="635">
        <v>6</v>
      </c>
      <c r="G200" s="636">
        <v>50</v>
      </c>
      <c r="H200" s="689">
        <v>2</v>
      </c>
      <c r="I200" s="683">
        <v>2</v>
      </c>
      <c r="J200" s="683">
        <v>2</v>
      </c>
    </row>
    <row r="201" spans="1:10" ht="40.15" customHeight="1">
      <c r="A201" s="718"/>
      <c r="B201" s="633" t="s">
        <v>4911</v>
      </c>
      <c r="C201" s="640" t="s">
        <v>4694</v>
      </c>
      <c r="D201" s="564">
        <f t="shared" ref="D201:D264" si="3">E201+F201</f>
        <v>79</v>
      </c>
      <c r="E201" s="635">
        <v>58</v>
      </c>
      <c r="F201" s="635">
        <v>21</v>
      </c>
      <c r="G201" s="636">
        <v>26.582278481012654</v>
      </c>
      <c r="H201" s="689">
        <v>4</v>
      </c>
      <c r="I201" s="683">
        <v>1</v>
      </c>
      <c r="J201" s="683">
        <v>2</v>
      </c>
    </row>
    <row r="202" spans="1:10" ht="40.15" customHeight="1">
      <c r="A202" s="718"/>
      <c r="B202" s="633" t="s">
        <v>4912</v>
      </c>
      <c r="C202" s="640" t="s">
        <v>4694</v>
      </c>
      <c r="D202" s="564">
        <f t="shared" si="3"/>
        <v>73</v>
      </c>
      <c r="E202" s="635">
        <v>42</v>
      </c>
      <c r="F202" s="635">
        <v>31</v>
      </c>
      <c r="G202" s="636">
        <v>42.465753424657535</v>
      </c>
      <c r="H202" s="702">
        <v>5</v>
      </c>
      <c r="I202" s="683">
        <v>1</v>
      </c>
      <c r="J202" s="683">
        <v>2</v>
      </c>
    </row>
    <row r="203" spans="1:10" ht="40.15" customHeight="1">
      <c r="A203" s="718"/>
      <c r="B203" s="633" t="s">
        <v>4913</v>
      </c>
      <c r="C203" s="640" t="s">
        <v>4694</v>
      </c>
      <c r="D203" s="564">
        <f t="shared" si="3"/>
        <v>65</v>
      </c>
      <c r="E203" s="635">
        <v>35</v>
      </c>
      <c r="F203" s="635">
        <v>30</v>
      </c>
      <c r="G203" s="636">
        <v>46.153846153846153</v>
      </c>
      <c r="H203" s="689">
        <v>6</v>
      </c>
      <c r="I203" s="683">
        <v>1</v>
      </c>
      <c r="J203" s="683">
        <v>3</v>
      </c>
    </row>
    <row r="204" spans="1:10" ht="40.15" customHeight="1">
      <c r="A204" s="718"/>
      <c r="B204" s="633" t="s">
        <v>4914</v>
      </c>
      <c r="C204" s="640" t="s">
        <v>4915</v>
      </c>
      <c r="D204" s="564">
        <f t="shared" si="3"/>
        <v>30</v>
      </c>
      <c r="E204" s="635">
        <v>14</v>
      </c>
      <c r="F204" s="635">
        <v>16</v>
      </c>
      <c r="G204" s="636">
        <v>53.333333333333336</v>
      </c>
      <c r="H204" s="689">
        <v>2</v>
      </c>
      <c r="I204" s="683">
        <v>2</v>
      </c>
      <c r="J204" s="683">
        <v>3</v>
      </c>
    </row>
    <row r="205" spans="1:10" ht="40.15" customHeight="1">
      <c r="A205" s="718"/>
      <c r="B205" s="633" t="s">
        <v>4916</v>
      </c>
      <c r="C205" s="640" t="s">
        <v>3827</v>
      </c>
      <c r="D205" s="564">
        <f t="shared" si="3"/>
        <v>16</v>
      </c>
      <c r="E205" s="635">
        <v>6</v>
      </c>
      <c r="F205" s="635">
        <v>10</v>
      </c>
      <c r="G205" s="636">
        <v>62.5</v>
      </c>
      <c r="H205" s="689">
        <v>2</v>
      </c>
      <c r="I205" s="683">
        <v>2</v>
      </c>
      <c r="J205" s="683">
        <v>2</v>
      </c>
    </row>
    <row r="206" spans="1:10" ht="40.15" customHeight="1">
      <c r="A206" s="718"/>
      <c r="B206" s="633" t="s">
        <v>4917</v>
      </c>
      <c r="C206" s="640" t="s">
        <v>4328</v>
      </c>
      <c r="D206" s="564">
        <f t="shared" si="3"/>
        <v>17</v>
      </c>
      <c r="E206" s="635">
        <v>8</v>
      </c>
      <c r="F206" s="635">
        <v>9</v>
      </c>
      <c r="G206" s="636">
        <v>52.941176470588239</v>
      </c>
      <c r="H206" s="689">
        <v>1</v>
      </c>
      <c r="I206" s="683">
        <v>2</v>
      </c>
      <c r="J206" s="683">
        <v>1</v>
      </c>
    </row>
    <row r="207" spans="1:10" ht="40.15" customHeight="1">
      <c r="A207" s="718"/>
      <c r="B207" s="633" t="s">
        <v>4918</v>
      </c>
      <c r="C207" s="640" t="s">
        <v>4328</v>
      </c>
      <c r="D207" s="564">
        <f t="shared" si="3"/>
        <v>12</v>
      </c>
      <c r="E207" s="635">
        <v>7</v>
      </c>
      <c r="F207" s="635">
        <v>5</v>
      </c>
      <c r="G207" s="636">
        <v>41.666666666666671</v>
      </c>
      <c r="H207" s="689">
        <v>1</v>
      </c>
      <c r="I207" s="683">
        <v>2</v>
      </c>
      <c r="J207" s="683">
        <v>3</v>
      </c>
    </row>
    <row r="208" spans="1:10" ht="40.15" customHeight="1">
      <c r="A208" s="718"/>
      <c r="B208" s="633" t="s">
        <v>4919</v>
      </c>
      <c r="C208" s="640" t="s">
        <v>1806</v>
      </c>
      <c r="D208" s="564">
        <f t="shared" si="3"/>
        <v>60</v>
      </c>
      <c r="E208" s="635">
        <v>33</v>
      </c>
      <c r="F208" s="635">
        <v>27</v>
      </c>
      <c r="G208" s="636">
        <v>45</v>
      </c>
      <c r="H208" s="689">
        <v>4</v>
      </c>
      <c r="I208" s="683">
        <v>1</v>
      </c>
      <c r="J208" s="683">
        <v>2</v>
      </c>
    </row>
    <row r="209" spans="1:10" ht="40.15" customHeight="1">
      <c r="A209" s="718"/>
      <c r="B209" s="633" t="s">
        <v>4920</v>
      </c>
      <c r="C209" s="640" t="s">
        <v>1814</v>
      </c>
      <c r="D209" s="564">
        <f t="shared" si="3"/>
        <v>49</v>
      </c>
      <c r="E209" s="635">
        <v>29</v>
      </c>
      <c r="F209" s="635">
        <v>20</v>
      </c>
      <c r="G209" s="636">
        <v>40.816326530612244</v>
      </c>
      <c r="H209" s="689">
        <v>4</v>
      </c>
      <c r="I209" s="683">
        <v>1</v>
      </c>
      <c r="J209" s="683">
        <v>1</v>
      </c>
    </row>
    <row r="210" spans="1:10" ht="40.15" customHeight="1">
      <c r="A210" s="718"/>
      <c r="B210" s="633" t="s">
        <v>4921</v>
      </c>
      <c r="C210" s="640" t="s">
        <v>1814</v>
      </c>
      <c r="D210" s="564">
        <f t="shared" si="3"/>
        <v>38</v>
      </c>
      <c r="E210" s="635">
        <v>22</v>
      </c>
      <c r="F210" s="635">
        <v>16</v>
      </c>
      <c r="G210" s="636">
        <v>42.105263157894733</v>
      </c>
      <c r="H210" s="689">
        <v>4</v>
      </c>
      <c r="I210" s="683">
        <v>1</v>
      </c>
      <c r="J210" s="683">
        <v>1</v>
      </c>
    </row>
    <row r="211" spans="1:10" ht="40.15" customHeight="1">
      <c r="A211" s="718"/>
      <c r="B211" s="633" t="s">
        <v>4922</v>
      </c>
      <c r="C211" s="640" t="s">
        <v>1814</v>
      </c>
      <c r="D211" s="564">
        <f t="shared" si="3"/>
        <v>140</v>
      </c>
      <c r="E211" s="635">
        <v>90</v>
      </c>
      <c r="F211" s="635">
        <v>50</v>
      </c>
      <c r="G211" s="636">
        <v>35.714285714285715</v>
      </c>
      <c r="H211" s="689">
        <v>6</v>
      </c>
      <c r="I211" s="683">
        <v>1</v>
      </c>
      <c r="J211" s="683">
        <v>2</v>
      </c>
    </row>
    <row r="212" spans="1:10" ht="40.15" customHeight="1">
      <c r="A212" s="718"/>
      <c r="B212" s="633" t="s">
        <v>4923</v>
      </c>
      <c r="C212" s="640" t="s">
        <v>4924</v>
      </c>
      <c r="D212" s="564">
        <f t="shared" si="3"/>
        <v>8</v>
      </c>
      <c r="E212" s="635">
        <v>5</v>
      </c>
      <c r="F212" s="635">
        <v>3</v>
      </c>
      <c r="G212" s="636">
        <v>37.5</v>
      </c>
      <c r="H212" s="689">
        <v>1</v>
      </c>
      <c r="I212" s="683">
        <v>2</v>
      </c>
      <c r="J212" s="683">
        <v>3</v>
      </c>
    </row>
    <row r="213" spans="1:10" ht="40.15" customHeight="1">
      <c r="A213" s="718"/>
      <c r="B213" s="633" t="s">
        <v>4925</v>
      </c>
      <c r="C213" s="640" t="s">
        <v>4699</v>
      </c>
      <c r="D213" s="564">
        <f t="shared" si="3"/>
        <v>2</v>
      </c>
      <c r="E213" s="635">
        <v>2</v>
      </c>
      <c r="F213" s="635">
        <v>0</v>
      </c>
      <c r="G213" s="636">
        <v>0</v>
      </c>
      <c r="H213" s="689">
        <v>1</v>
      </c>
      <c r="I213" s="683">
        <v>2</v>
      </c>
      <c r="J213" s="683">
        <v>3</v>
      </c>
    </row>
    <row r="214" spans="1:10" ht="40.15" customHeight="1">
      <c r="A214" s="718"/>
      <c r="B214" s="633" t="s">
        <v>4926</v>
      </c>
      <c r="C214" s="640" t="s">
        <v>4927</v>
      </c>
      <c r="D214" s="564">
        <f t="shared" si="3"/>
        <v>307</v>
      </c>
      <c r="E214" s="635">
        <v>184</v>
      </c>
      <c r="F214" s="635">
        <v>123</v>
      </c>
      <c r="G214" s="636">
        <v>40.065146579804562</v>
      </c>
      <c r="H214" s="689">
        <v>4</v>
      </c>
      <c r="I214" s="683">
        <v>1</v>
      </c>
      <c r="J214" s="683">
        <v>2</v>
      </c>
    </row>
    <row r="215" spans="1:10" ht="40.15" customHeight="1">
      <c r="A215" s="718"/>
      <c r="B215" s="633" t="s">
        <v>4928</v>
      </c>
      <c r="C215" s="640" t="s">
        <v>4929</v>
      </c>
      <c r="D215" s="564">
        <f t="shared" si="3"/>
        <v>27</v>
      </c>
      <c r="E215" s="635">
        <v>4</v>
      </c>
      <c r="F215" s="635">
        <v>23</v>
      </c>
      <c r="G215" s="636">
        <v>85.18518518518519</v>
      </c>
      <c r="H215" s="689">
        <v>1</v>
      </c>
      <c r="I215" s="683">
        <v>2</v>
      </c>
      <c r="J215" s="683">
        <v>3</v>
      </c>
    </row>
    <row r="216" spans="1:10" ht="40.15" customHeight="1">
      <c r="A216" s="718"/>
      <c r="B216" s="704" t="s">
        <v>5163</v>
      </c>
      <c r="C216" s="640" t="s">
        <v>1833</v>
      </c>
      <c r="D216" s="564">
        <f t="shared" si="3"/>
        <v>40</v>
      </c>
      <c r="E216" s="635">
        <v>19</v>
      </c>
      <c r="F216" s="635">
        <v>21</v>
      </c>
      <c r="G216" s="636">
        <v>52.5</v>
      </c>
      <c r="H216" s="689">
        <v>4</v>
      </c>
      <c r="I216" s="683">
        <v>1</v>
      </c>
      <c r="J216" s="683">
        <v>2</v>
      </c>
    </row>
    <row r="217" spans="1:10" ht="40.15" customHeight="1">
      <c r="A217" s="718"/>
      <c r="B217" s="633" t="s">
        <v>4930</v>
      </c>
      <c r="C217" s="640" t="s">
        <v>3846</v>
      </c>
      <c r="D217" s="564">
        <f t="shared" si="3"/>
        <v>5</v>
      </c>
      <c r="E217" s="635">
        <v>3</v>
      </c>
      <c r="F217" s="635">
        <v>2</v>
      </c>
      <c r="G217" s="636">
        <v>40</v>
      </c>
      <c r="H217" s="689">
        <v>1</v>
      </c>
      <c r="I217" s="683">
        <v>2</v>
      </c>
      <c r="J217" s="683">
        <v>3</v>
      </c>
    </row>
    <row r="218" spans="1:10" ht="40.15" customHeight="1">
      <c r="A218" s="719"/>
      <c r="B218" s="633" t="s">
        <v>4931</v>
      </c>
      <c r="C218" s="640" t="s">
        <v>1839</v>
      </c>
      <c r="D218" s="568">
        <f t="shared" si="3"/>
        <v>63</v>
      </c>
      <c r="E218" s="569">
        <v>44</v>
      </c>
      <c r="F218" s="569">
        <v>19</v>
      </c>
      <c r="G218" s="570">
        <v>30.158730158730158</v>
      </c>
      <c r="H218" s="692">
        <v>4</v>
      </c>
      <c r="I218" s="693">
        <v>1</v>
      </c>
      <c r="J218" s="693">
        <v>2</v>
      </c>
    </row>
    <row r="219" spans="1:10" ht="40.15" customHeight="1">
      <c r="A219" s="717" t="s">
        <v>4772</v>
      </c>
      <c r="B219" s="651" t="s">
        <v>4932</v>
      </c>
      <c r="C219" s="652" t="s">
        <v>4933</v>
      </c>
      <c r="D219" s="564">
        <f t="shared" si="3"/>
        <v>13</v>
      </c>
      <c r="E219" s="635">
        <v>10</v>
      </c>
      <c r="F219" s="635">
        <v>3</v>
      </c>
      <c r="G219" s="636">
        <v>23.076923076923077</v>
      </c>
      <c r="H219" s="689">
        <v>2</v>
      </c>
      <c r="I219" s="683">
        <v>2</v>
      </c>
      <c r="J219" s="683">
        <v>2</v>
      </c>
    </row>
    <row r="220" spans="1:10" ht="40.15" customHeight="1">
      <c r="A220" s="718"/>
      <c r="B220" s="633" t="s">
        <v>4934</v>
      </c>
      <c r="C220" s="640" t="s">
        <v>4935</v>
      </c>
      <c r="D220" s="564">
        <f t="shared" si="3"/>
        <v>141</v>
      </c>
      <c r="E220" s="635">
        <v>70</v>
      </c>
      <c r="F220" s="635">
        <v>71</v>
      </c>
      <c r="G220" s="636">
        <v>50.354609929078009</v>
      </c>
      <c r="H220" s="689">
        <v>6</v>
      </c>
      <c r="I220" s="683">
        <v>1</v>
      </c>
      <c r="J220" s="683">
        <v>2</v>
      </c>
    </row>
    <row r="221" spans="1:10" ht="40.15" customHeight="1">
      <c r="A221" s="718"/>
      <c r="B221" s="633" t="s">
        <v>4936</v>
      </c>
      <c r="C221" s="640" t="s">
        <v>3310</v>
      </c>
      <c r="D221" s="564">
        <f t="shared" si="3"/>
        <v>92</v>
      </c>
      <c r="E221" s="635">
        <v>44</v>
      </c>
      <c r="F221" s="635">
        <v>48</v>
      </c>
      <c r="G221" s="636">
        <v>52.173913043478258</v>
      </c>
      <c r="H221" s="689">
        <v>4</v>
      </c>
      <c r="I221" s="683">
        <v>1</v>
      </c>
      <c r="J221" s="683">
        <v>1</v>
      </c>
    </row>
    <row r="222" spans="1:10" ht="40.15" customHeight="1">
      <c r="A222" s="718"/>
      <c r="B222" s="633" t="s">
        <v>4937</v>
      </c>
      <c r="C222" s="640" t="s">
        <v>4938</v>
      </c>
      <c r="D222" s="564">
        <f t="shared" si="3"/>
        <v>12</v>
      </c>
      <c r="E222" s="635">
        <v>8</v>
      </c>
      <c r="F222" s="635">
        <v>4</v>
      </c>
      <c r="G222" s="636">
        <v>33.333333333333329</v>
      </c>
      <c r="H222" s="689">
        <v>1</v>
      </c>
      <c r="I222" s="683">
        <v>2</v>
      </c>
      <c r="J222" s="683">
        <v>3</v>
      </c>
    </row>
    <row r="223" spans="1:10" ht="40.15" customHeight="1">
      <c r="A223" s="718"/>
      <c r="B223" s="633" t="s">
        <v>4939</v>
      </c>
      <c r="C223" s="640" t="s">
        <v>3863</v>
      </c>
      <c r="D223" s="564">
        <f t="shared" si="3"/>
        <v>13</v>
      </c>
      <c r="E223" s="635">
        <v>6</v>
      </c>
      <c r="F223" s="635">
        <v>7</v>
      </c>
      <c r="G223" s="636">
        <v>53.846153846153847</v>
      </c>
      <c r="H223" s="689">
        <v>2</v>
      </c>
      <c r="I223" s="683">
        <v>2</v>
      </c>
      <c r="J223" s="683">
        <v>2</v>
      </c>
    </row>
    <row r="224" spans="1:10" ht="40.15" customHeight="1">
      <c r="A224" s="718"/>
      <c r="B224" s="633" t="s">
        <v>4940</v>
      </c>
      <c r="C224" s="640" t="s">
        <v>4941</v>
      </c>
      <c r="D224" s="564">
        <f t="shared" si="3"/>
        <v>6</v>
      </c>
      <c r="E224" s="635">
        <v>1</v>
      </c>
      <c r="F224" s="635">
        <v>5</v>
      </c>
      <c r="G224" s="636">
        <v>83.333333333333343</v>
      </c>
      <c r="H224" s="689">
        <v>2</v>
      </c>
      <c r="I224" s="683">
        <v>2</v>
      </c>
      <c r="J224" s="683">
        <v>2</v>
      </c>
    </row>
    <row r="225" spans="1:10" ht="40.15" customHeight="1">
      <c r="A225" s="718"/>
      <c r="B225" s="633" t="s">
        <v>4942</v>
      </c>
      <c r="C225" s="640" t="s">
        <v>4943</v>
      </c>
      <c r="D225" s="564">
        <f t="shared" si="3"/>
        <v>95</v>
      </c>
      <c r="E225" s="635">
        <v>43</v>
      </c>
      <c r="F225" s="635">
        <v>52</v>
      </c>
      <c r="G225" s="636">
        <v>54.736842105263165</v>
      </c>
      <c r="H225" s="689">
        <v>4</v>
      </c>
      <c r="I225" s="683">
        <v>1</v>
      </c>
      <c r="J225" s="683">
        <v>1</v>
      </c>
    </row>
    <row r="226" spans="1:10" ht="40.15" customHeight="1">
      <c r="A226" s="718"/>
      <c r="B226" s="633" t="s">
        <v>4944</v>
      </c>
      <c r="C226" s="640" t="s">
        <v>4945</v>
      </c>
      <c r="D226" s="564">
        <f t="shared" si="3"/>
        <v>160</v>
      </c>
      <c r="E226" s="635">
        <v>73</v>
      </c>
      <c r="F226" s="635">
        <v>87</v>
      </c>
      <c r="G226" s="636">
        <v>54.374999999999993</v>
      </c>
      <c r="H226" s="689">
        <v>1</v>
      </c>
      <c r="I226" s="683">
        <v>2</v>
      </c>
      <c r="J226" s="683">
        <v>3</v>
      </c>
    </row>
    <row r="227" spans="1:10" ht="40.15" customHeight="1">
      <c r="A227" s="718"/>
      <c r="B227" s="633" t="s">
        <v>4946</v>
      </c>
      <c r="C227" s="640" t="s">
        <v>4945</v>
      </c>
      <c r="D227" s="564">
        <f t="shared" si="3"/>
        <v>4</v>
      </c>
      <c r="E227" s="635">
        <v>2</v>
      </c>
      <c r="F227" s="635">
        <v>2</v>
      </c>
      <c r="G227" s="636">
        <v>50</v>
      </c>
      <c r="H227" s="689">
        <v>1</v>
      </c>
      <c r="I227" s="683">
        <v>2</v>
      </c>
      <c r="J227" s="683">
        <v>2</v>
      </c>
    </row>
    <row r="228" spans="1:10" ht="40.15" customHeight="1">
      <c r="A228" s="718"/>
      <c r="B228" s="633" t="s">
        <v>4947</v>
      </c>
      <c r="C228" s="640" t="s">
        <v>4945</v>
      </c>
      <c r="D228" s="564">
        <f t="shared" si="3"/>
        <v>13</v>
      </c>
      <c r="E228" s="635">
        <v>3</v>
      </c>
      <c r="F228" s="635">
        <v>10</v>
      </c>
      <c r="G228" s="636">
        <v>76.923076923076934</v>
      </c>
      <c r="H228" s="689">
        <v>1</v>
      </c>
      <c r="I228" s="683">
        <v>2</v>
      </c>
      <c r="J228" s="683">
        <v>2</v>
      </c>
    </row>
    <row r="229" spans="1:10" ht="40.15" customHeight="1">
      <c r="A229" s="718"/>
      <c r="B229" s="633" t="s">
        <v>4948</v>
      </c>
      <c r="C229" s="640" t="s">
        <v>4945</v>
      </c>
      <c r="D229" s="564">
        <f t="shared" si="3"/>
        <v>10</v>
      </c>
      <c r="E229" s="635">
        <v>8</v>
      </c>
      <c r="F229" s="635">
        <v>2</v>
      </c>
      <c r="G229" s="636">
        <v>20</v>
      </c>
      <c r="H229" s="689">
        <v>1</v>
      </c>
      <c r="I229" s="683">
        <v>2</v>
      </c>
      <c r="J229" s="683">
        <v>2</v>
      </c>
    </row>
    <row r="230" spans="1:10" ht="40.15" customHeight="1">
      <c r="A230" s="718"/>
      <c r="B230" s="633" t="s">
        <v>4949</v>
      </c>
      <c r="C230" s="640" t="s">
        <v>4950</v>
      </c>
      <c r="D230" s="564">
        <f t="shared" si="3"/>
        <v>58</v>
      </c>
      <c r="E230" s="635">
        <v>35</v>
      </c>
      <c r="F230" s="635">
        <v>23</v>
      </c>
      <c r="G230" s="636">
        <v>39.655172413793103</v>
      </c>
      <c r="H230" s="689">
        <v>4</v>
      </c>
      <c r="I230" s="683">
        <v>1</v>
      </c>
      <c r="J230" s="683">
        <v>1</v>
      </c>
    </row>
    <row r="231" spans="1:10" ht="40.15" customHeight="1">
      <c r="A231" s="718"/>
      <c r="B231" s="633" t="s">
        <v>4951</v>
      </c>
      <c r="C231" s="640" t="s">
        <v>3326</v>
      </c>
      <c r="D231" s="564">
        <f t="shared" si="3"/>
        <v>10</v>
      </c>
      <c r="E231" s="635">
        <v>5</v>
      </c>
      <c r="F231" s="635">
        <v>5</v>
      </c>
      <c r="G231" s="636">
        <v>50</v>
      </c>
      <c r="H231" s="689">
        <v>1</v>
      </c>
      <c r="I231" s="683">
        <v>2</v>
      </c>
      <c r="J231" s="683">
        <v>3</v>
      </c>
    </row>
    <row r="232" spans="1:10" ht="40.15" customHeight="1">
      <c r="A232" s="718"/>
      <c r="B232" s="633" t="s">
        <v>4952</v>
      </c>
      <c r="C232" s="640" t="s">
        <v>3326</v>
      </c>
      <c r="D232" s="564">
        <f t="shared" si="3"/>
        <v>16</v>
      </c>
      <c r="E232" s="635">
        <v>6</v>
      </c>
      <c r="F232" s="635">
        <v>10</v>
      </c>
      <c r="G232" s="636">
        <v>62.5</v>
      </c>
      <c r="H232" s="689">
        <v>2</v>
      </c>
      <c r="I232" s="683">
        <v>2</v>
      </c>
      <c r="J232" s="683">
        <v>2</v>
      </c>
    </row>
    <row r="233" spans="1:10" ht="40.15" customHeight="1">
      <c r="A233" s="718"/>
      <c r="B233" s="633" t="s">
        <v>4953</v>
      </c>
      <c r="C233" s="640" t="s">
        <v>3328</v>
      </c>
      <c r="D233" s="564">
        <f t="shared" si="3"/>
        <v>11</v>
      </c>
      <c r="E233" s="635">
        <v>5</v>
      </c>
      <c r="F233" s="635">
        <v>6</v>
      </c>
      <c r="G233" s="636">
        <v>54.54545454545454</v>
      </c>
      <c r="H233" s="689">
        <v>1</v>
      </c>
      <c r="I233" s="683">
        <v>2</v>
      </c>
      <c r="J233" s="683">
        <v>1</v>
      </c>
    </row>
    <row r="234" spans="1:10" ht="40.15" customHeight="1">
      <c r="A234" s="718"/>
      <c r="B234" s="633" t="s">
        <v>4954</v>
      </c>
      <c r="C234" s="640" t="s">
        <v>1861</v>
      </c>
      <c r="D234" s="564">
        <f t="shared" si="3"/>
        <v>60</v>
      </c>
      <c r="E234" s="635">
        <v>32</v>
      </c>
      <c r="F234" s="635">
        <v>28</v>
      </c>
      <c r="G234" s="636">
        <v>46.666666666666664</v>
      </c>
      <c r="H234" s="689">
        <v>6</v>
      </c>
      <c r="I234" s="683">
        <v>1</v>
      </c>
      <c r="J234" s="683">
        <v>2</v>
      </c>
    </row>
    <row r="235" spans="1:10" ht="40.15" customHeight="1">
      <c r="A235" s="718"/>
      <c r="B235" s="633" t="s">
        <v>4955</v>
      </c>
      <c r="C235" s="640" t="s">
        <v>4956</v>
      </c>
      <c r="D235" s="564">
        <f t="shared" si="3"/>
        <v>3</v>
      </c>
      <c r="E235" s="635">
        <v>3</v>
      </c>
      <c r="F235" s="635">
        <v>0</v>
      </c>
      <c r="G235" s="636">
        <v>0</v>
      </c>
      <c r="H235" s="689">
        <v>1</v>
      </c>
      <c r="I235" s="683">
        <v>2</v>
      </c>
      <c r="J235" s="683">
        <v>3</v>
      </c>
    </row>
    <row r="236" spans="1:10" ht="40.15" customHeight="1">
      <c r="A236" s="718"/>
      <c r="B236" s="633" t="s">
        <v>4957</v>
      </c>
      <c r="C236" s="640" t="s">
        <v>4958</v>
      </c>
      <c r="D236" s="564">
        <f t="shared" si="3"/>
        <v>10</v>
      </c>
      <c r="E236" s="635">
        <v>8</v>
      </c>
      <c r="F236" s="635">
        <v>2</v>
      </c>
      <c r="G236" s="636">
        <v>20</v>
      </c>
      <c r="H236" s="689">
        <v>1</v>
      </c>
      <c r="I236" s="683">
        <v>2</v>
      </c>
      <c r="J236" s="683">
        <v>1</v>
      </c>
    </row>
    <row r="237" spans="1:10" ht="40.15" customHeight="1">
      <c r="A237" s="718"/>
      <c r="B237" s="633" t="s">
        <v>4959</v>
      </c>
      <c r="C237" s="640" t="s">
        <v>4960</v>
      </c>
      <c r="D237" s="564">
        <f t="shared" si="3"/>
        <v>81</v>
      </c>
      <c r="E237" s="635">
        <v>35</v>
      </c>
      <c r="F237" s="635">
        <v>46</v>
      </c>
      <c r="G237" s="636">
        <v>56.79012345679012</v>
      </c>
      <c r="H237" s="689">
        <v>4</v>
      </c>
      <c r="I237" s="683">
        <v>1</v>
      </c>
      <c r="J237" s="683">
        <v>1</v>
      </c>
    </row>
    <row r="238" spans="1:10" ht="40.15" customHeight="1">
      <c r="A238" s="719"/>
      <c r="B238" s="633" t="s">
        <v>4961</v>
      </c>
      <c r="C238" s="640" t="s">
        <v>4962</v>
      </c>
      <c r="D238" s="568">
        <f t="shared" si="3"/>
        <v>140</v>
      </c>
      <c r="E238" s="569">
        <v>72</v>
      </c>
      <c r="F238" s="569">
        <v>68</v>
      </c>
      <c r="G238" s="570">
        <v>48.571428571428569</v>
      </c>
      <c r="H238" s="692">
        <v>6</v>
      </c>
      <c r="I238" s="693">
        <v>1</v>
      </c>
      <c r="J238" s="693">
        <v>2</v>
      </c>
    </row>
    <row r="239" spans="1:10" ht="40.15" customHeight="1">
      <c r="A239" s="717" t="s">
        <v>4772</v>
      </c>
      <c r="B239" s="651" t="s">
        <v>4963</v>
      </c>
      <c r="C239" s="652" t="s">
        <v>2143</v>
      </c>
      <c r="D239" s="564">
        <f t="shared" si="3"/>
        <v>92</v>
      </c>
      <c r="E239" s="635">
        <v>57</v>
      </c>
      <c r="F239" s="635">
        <v>35</v>
      </c>
      <c r="G239" s="636">
        <v>38.04347826086957</v>
      </c>
      <c r="H239" s="689">
        <v>4</v>
      </c>
      <c r="I239" s="683">
        <v>1</v>
      </c>
      <c r="J239" s="683">
        <v>1</v>
      </c>
    </row>
    <row r="240" spans="1:10" ht="40.15" customHeight="1">
      <c r="A240" s="718"/>
      <c r="B240" s="633" t="s">
        <v>4964</v>
      </c>
      <c r="C240" s="640" t="s">
        <v>4965</v>
      </c>
      <c r="D240" s="564">
        <f t="shared" si="3"/>
        <v>6</v>
      </c>
      <c r="E240" s="635">
        <v>3</v>
      </c>
      <c r="F240" s="635">
        <v>3</v>
      </c>
      <c r="G240" s="636">
        <v>50</v>
      </c>
      <c r="H240" s="689">
        <v>1</v>
      </c>
      <c r="I240" s="683">
        <v>2</v>
      </c>
      <c r="J240" s="683">
        <v>3</v>
      </c>
    </row>
    <row r="241" spans="1:10" ht="40.15" customHeight="1">
      <c r="A241" s="718"/>
      <c r="B241" s="633" t="s">
        <v>4966</v>
      </c>
      <c r="C241" s="640" t="s">
        <v>4967</v>
      </c>
      <c r="D241" s="564">
        <f t="shared" si="3"/>
        <v>18</v>
      </c>
      <c r="E241" s="635">
        <v>9</v>
      </c>
      <c r="F241" s="635">
        <v>9</v>
      </c>
      <c r="G241" s="636">
        <v>50</v>
      </c>
      <c r="H241" s="689">
        <v>2</v>
      </c>
      <c r="I241" s="683">
        <v>2</v>
      </c>
      <c r="J241" s="683">
        <v>3</v>
      </c>
    </row>
    <row r="242" spans="1:10" ht="40.15" customHeight="1">
      <c r="A242" s="718"/>
      <c r="B242" s="633" t="s">
        <v>4968</v>
      </c>
      <c r="C242" s="640" t="s">
        <v>1879</v>
      </c>
      <c r="D242" s="564">
        <f t="shared" si="3"/>
        <v>12</v>
      </c>
      <c r="E242" s="635">
        <v>4</v>
      </c>
      <c r="F242" s="635">
        <v>8</v>
      </c>
      <c r="G242" s="636">
        <v>66.666666666666657</v>
      </c>
      <c r="H242" s="689">
        <v>2</v>
      </c>
      <c r="I242" s="683">
        <v>2</v>
      </c>
      <c r="J242" s="683">
        <v>2</v>
      </c>
    </row>
    <row r="243" spans="1:10" ht="40.15" customHeight="1">
      <c r="A243" s="718"/>
      <c r="B243" s="633" t="s">
        <v>4969</v>
      </c>
      <c r="C243" s="640" t="s">
        <v>3347</v>
      </c>
      <c r="D243" s="564">
        <f t="shared" si="3"/>
        <v>206</v>
      </c>
      <c r="E243" s="635">
        <v>94</v>
      </c>
      <c r="F243" s="635">
        <v>112</v>
      </c>
      <c r="G243" s="636">
        <v>54.368932038834949</v>
      </c>
      <c r="H243" s="689">
        <v>4</v>
      </c>
      <c r="I243" s="683">
        <v>1</v>
      </c>
      <c r="J243" s="683">
        <v>2</v>
      </c>
    </row>
    <row r="244" spans="1:10" ht="40.15" customHeight="1">
      <c r="A244" s="718"/>
      <c r="B244" s="633" t="s">
        <v>4970</v>
      </c>
      <c r="C244" s="640" t="s">
        <v>1138</v>
      </c>
      <c r="D244" s="564">
        <f t="shared" si="3"/>
        <v>110</v>
      </c>
      <c r="E244" s="635">
        <v>68</v>
      </c>
      <c r="F244" s="635">
        <v>42</v>
      </c>
      <c r="G244" s="636">
        <v>38.181818181818187</v>
      </c>
      <c r="H244" s="689">
        <v>4</v>
      </c>
      <c r="I244" s="683">
        <v>1</v>
      </c>
      <c r="J244" s="683">
        <v>3</v>
      </c>
    </row>
    <row r="245" spans="1:10" ht="40.15" customHeight="1">
      <c r="A245" s="718"/>
      <c r="B245" s="633" t="s">
        <v>4971</v>
      </c>
      <c r="C245" s="640" t="s">
        <v>4972</v>
      </c>
      <c r="D245" s="564">
        <f t="shared" si="3"/>
        <v>86</v>
      </c>
      <c r="E245" s="635">
        <v>58</v>
      </c>
      <c r="F245" s="635">
        <v>28</v>
      </c>
      <c r="G245" s="636">
        <v>32.558139534883722</v>
      </c>
      <c r="H245" s="689">
        <v>6</v>
      </c>
      <c r="I245" s="683">
        <v>1</v>
      </c>
      <c r="J245" s="683">
        <v>3</v>
      </c>
    </row>
    <row r="246" spans="1:10" ht="40.15" customHeight="1">
      <c r="A246" s="718"/>
      <c r="B246" s="633" t="s">
        <v>4973</v>
      </c>
      <c r="C246" s="640" t="s">
        <v>4974</v>
      </c>
      <c r="D246" s="564">
        <f t="shared" si="3"/>
        <v>21</v>
      </c>
      <c r="E246" s="635">
        <v>10</v>
      </c>
      <c r="F246" s="635">
        <v>11</v>
      </c>
      <c r="G246" s="636">
        <v>52.380952380952387</v>
      </c>
      <c r="H246" s="689">
        <v>1</v>
      </c>
      <c r="I246" s="683">
        <v>2</v>
      </c>
      <c r="J246" s="683">
        <v>3</v>
      </c>
    </row>
    <row r="247" spans="1:10" ht="40.15" customHeight="1">
      <c r="A247" s="718"/>
      <c r="B247" s="633" t="s">
        <v>4975</v>
      </c>
      <c r="C247" s="640" t="s">
        <v>4974</v>
      </c>
      <c r="D247" s="564">
        <f t="shared" si="3"/>
        <v>189</v>
      </c>
      <c r="E247" s="635">
        <v>110</v>
      </c>
      <c r="F247" s="635">
        <v>79</v>
      </c>
      <c r="G247" s="636">
        <v>41.798941798941797</v>
      </c>
      <c r="H247" s="689">
        <v>1</v>
      </c>
      <c r="I247" s="683">
        <v>2</v>
      </c>
      <c r="J247" s="683">
        <v>3</v>
      </c>
    </row>
    <row r="248" spans="1:10" ht="40.15" customHeight="1">
      <c r="A248" s="718"/>
      <c r="B248" s="633" t="s">
        <v>4976</v>
      </c>
      <c r="C248" s="640" t="s">
        <v>4974</v>
      </c>
      <c r="D248" s="564">
        <f t="shared" si="3"/>
        <v>9</v>
      </c>
      <c r="E248" s="635">
        <v>7</v>
      </c>
      <c r="F248" s="635">
        <v>2</v>
      </c>
      <c r="G248" s="636">
        <v>22.222222222222221</v>
      </c>
      <c r="H248" s="689">
        <v>1</v>
      </c>
      <c r="I248" s="683">
        <v>2</v>
      </c>
      <c r="J248" s="683">
        <v>2</v>
      </c>
    </row>
    <row r="249" spans="1:10" ht="40.15" customHeight="1">
      <c r="A249" s="718"/>
      <c r="B249" s="633" t="s">
        <v>4977</v>
      </c>
      <c r="C249" s="640" t="s">
        <v>4974</v>
      </c>
      <c r="D249" s="564">
        <f t="shared" si="3"/>
        <v>10</v>
      </c>
      <c r="E249" s="635">
        <v>6</v>
      </c>
      <c r="F249" s="635">
        <v>4</v>
      </c>
      <c r="G249" s="636">
        <v>40</v>
      </c>
      <c r="H249" s="689">
        <v>1</v>
      </c>
      <c r="I249" s="683">
        <v>2</v>
      </c>
      <c r="J249" s="683">
        <v>2</v>
      </c>
    </row>
    <row r="250" spans="1:10" ht="40.15" customHeight="1">
      <c r="A250" s="718"/>
      <c r="B250" s="633" t="s">
        <v>4978</v>
      </c>
      <c r="C250" s="640" t="s">
        <v>4974</v>
      </c>
      <c r="D250" s="564">
        <f t="shared" si="3"/>
        <v>11</v>
      </c>
      <c r="E250" s="635">
        <v>3</v>
      </c>
      <c r="F250" s="635">
        <v>8</v>
      </c>
      <c r="G250" s="636">
        <v>72.727272727272734</v>
      </c>
      <c r="H250" s="689">
        <v>1</v>
      </c>
      <c r="I250" s="683">
        <v>2</v>
      </c>
      <c r="J250" s="683">
        <v>2</v>
      </c>
    </row>
    <row r="251" spans="1:10" ht="40.15" customHeight="1">
      <c r="A251" s="718"/>
      <c r="B251" s="633" t="s">
        <v>4979</v>
      </c>
      <c r="C251" s="640" t="s">
        <v>4974</v>
      </c>
      <c r="D251" s="564">
        <f t="shared" si="3"/>
        <v>8</v>
      </c>
      <c r="E251" s="635">
        <v>6</v>
      </c>
      <c r="F251" s="635">
        <v>2</v>
      </c>
      <c r="G251" s="636">
        <v>25</v>
      </c>
      <c r="H251" s="689">
        <v>1</v>
      </c>
      <c r="I251" s="683">
        <v>2</v>
      </c>
      <c r="J251" s="683">
        <v>2</v>
      </c>
    </row>
    <row r="252" spans="1:10" ht="40.15" customHeight="1">
      <c r="A252" s="718"/>
      <c r="B252" s="633" t="s">
        <v>4980</v>
      </c>
      <c r="C252" s="640" t="s">
        <v>4974</v>
      </c>
      <c r="D252" s="564">
        <f t="shared" si="3"/>
        <v>20</v>
      </c>
      <c r="E252" s="635">
        <v>12</v>
      </c>
      <c r="F252" s="635">
        <v>8</v>
      </c>
      <c r="G252" s="636">
        <v>40</v>
      </c>
      <c r="H252" s="689">
        <v>1</v>
      </c>
      <c r="I252" s="683">
        <v>2</v>
      </c>
      <c r="J252" s="683">
        <v>3</v>
      </c>
    </row>
    <row r="253" spans="1:10" ht="40.15" customHeight="1">
      <c r="A253" s="718"/>
      <c r="B253" s="633" t="s">
        <v>4981</v>
      </c>
      <c r="C253" s="640" t="s">
        <v>4982</v>
      </c>
      <c r="D253" s="564">
        <f t="shared" si="3"/>
        <v>3</v>
      </c>
      <c r="E253" s="635">
        <v>1</v>
      </c>
      <c r="F253" s="635">
        <v>2</v>
      </c>
      <c r="G253" s="636">
        <v>66.666666666666657</v>
      </c>
      <c r="H253" s="689">
        <v>6</v>
      </c>
      <c r="I253" s="683">
        <v>2</v>
      </c>
      <c r="J253" s="683">
        <v>2</v>
      </c>
    </row>
    <row r="254" spans="1:10" ht="40.15" customHeight="1">
      <c r="A254" s="718"/>
      <c r="B254" s="633" t="s">
        <v>4983</v>
      </c>
      <c r="C254" s="640" t="s">
        <v>1900</v>
      </c>
      <c r="D254" s="564">
        <f t="shared" si="3"/>
        <v>135</v>
      </c>
      <c r="E254" s="635">
        <v>77</v>
      </c>
      <c r="F254" s="635">
        <v>58</v>
      </c>
      <c r="G254" s="636">
        <v>42.962962962962962</v>
      </c>
      <c r="H254" s="689">
        <v>4</v>
      </c>
      <c r="I254" s="683">
        <v>1</v>
      </c>
      <c r="J254" s="683">
        <v>1</v>
      </c>
    </row>
    <row r="255" spans="1:10" ht="40.15" customHeight="1">
      <c r="A255" s="718"/>
      <c r="B255" s="633" t="s">
        <v>4984</v>
      </c>
      <c r="C255" s="640" t="s">
        <v>1900</v>
      </c>
      <c r="D255" s="564">
        <f t="shared" si="3"/>
        <v>16</v>
      </c>
      <c r="E255" s="635">
        <v>6</v>
      </c>
      <c r="F255" s="635">
        <v>10</v>
      </c>
      <c r="G255" s="636">
        <v>62.5</v>
      </c>
      <c r="H255" s="689">
        <v>6</v>
      </c>
      <c r="I255" s="683">
        <v>1</v>
      </c>
      <c r="J255" s="683">
        <v>2</v>
      </c>
    </row>
    <row r="256" spans="1:10" ht="40.15" customHeight="1">
      <c r="A256" s="718"/>
      <c r="B256" s="633" t="s">
        <v>4985</v>
      </c>
      <c r="C256" s="640" t="s">
        <v>4986</v>
      </c>
      <c r="D256" s="564">
        <f t="shared" si="3"/>
        <v>22</v>
      </c>
      <c r="E256" s="635">
        <v>13</v>
      </c>
      <c r="F256" s="635">
        <v>9</v>
      </c>
      <c r="G256" s="636">
        <v>40.909090909090914</v>
      </c>
      <c r="H256" s="689">
        <v>1</v>
      </c>
      <c r="I256" s="683">
        <v>2</v>
      </c>
      <c r="J256" s="683">
        <v>3</v>
      </c>
    </row>
    <row r="257" spans="1:10" ht="40.15" customHeight="1">
      <c r="A257" s="718"/>
      <c r="B257" s="633" t="s">
        <v>4987</v>
      </c>
      <c r="C257" s="640" t="s">
        <v>4986</v>
      </c>
      <c r="D257" s="564">
        <f t="shared" si="3"/>
        <v>17</v>
      </c>
      <c r="E257" s="635">
        <v>10</v>
      </c>
      <c r="F257" s="635">
        <v>7</v>
      </c>
      <c r="G257" s="636">
        <v>41.17647058823529</v>
      </c>
      <c r="H257" s="689">
        <v>1</v>
      </c>
      <c r="I257" s="683">
        <v>2</v>
      </c>
      <c r="J257" s="683">
        <v>3</v>
      </c>
    </row>
    <row r="258" spans="1:10" ht="40.15" customHeight="1">
      <c r="A258" s="719"/>
      <c r="B258" s="633" t="s">
        <v>4988</v>
      </c>
      <c r="C258" s="640" t="s">
        <v>1904</v>
      </c>
      <c r="D258" s="568">
        <f t="shared" si="3"/>
        <v>11</v>
      </c>
      <c r="E258" s="569">
        <v>6</v>
      </c>
      <c r="F258" s="569">
        <v>5</v>
      </c>
      <c r="G258" s="570">
        <v>45.454545454545453</v>
      </c>
      <c r="H258" s="692">
        <v>2</v>
      </c>
      <c r="I258" s="693">
        <v>2</v>
      </c>
      <c r="J258" s="693">
        <v>2</v>
      </c>
    </row>
    <row r="259" spans="1:10" ht="40.15" customHeight="1">
      <c r="A259" s="717" t="s">
        <v>4772</v>
      </c>
      <c r="B259" s="651" t="s">
        <v>4989</v>
      </c>
      <c r="C259" s="652" t="s">
        <v>1904</v>
      </c>
      <c r="D259" s="564">
        <f t="shared" si="3"/>
        <v>77</v>
      </c>
      <c r="E259" s="635">
        <v>45</v>
      </c>
      <c r="F259" s="635">
        <v>32</v>
      </c>
      <c r="G259" s="636">
        <v>41.558441558441558</v>
      </c>
      <c r="H259" s="689">
        <v>4</v>
      </c>
      <c r="I259" s="683">
        <v>1</v>
      </c>
      <c r="J259" s="683">
        <v>1</v>
      </c>
    </row>
    <row r="260" spans="1:10" ht="40.15" customHeight="1">
      <c r="A260" s="718"/>
      <c r="B260" s="633" t="s">
        <v>4990</v>
      </c>
      <c r="C260" s="640" t="s">
        <v>1904</v>
      </c>
      <c r="D260" s="564">
        <f t="shared" si="3"/>
        <v>30</v>
      </c>
      <c r="E260" s="635">
        <v>12</v>
      </c>
      <c r="F260" s="635">
        <v>18</v>
      </c>
      <c r="G260" s="636">
        <v>60</v>
      </c>
      <c r="H260" s="689">
        <v>4</v>
      </c>
      <c r="I260" s="683">
        <v>1</v>
      </c>
      <c r="J260" s="683">
        <v>1</v>
      </c>
    </row>
    <row r="261" spans="1:10" ht="40.15" customHeight="1">
      <c r="A261" s="718"/>
      <c r="B261" s="705" t="s">
        <v>5164</v>
      </c>
      <c r="C261" s="640" t="s">
        <v>1907</v>
      </c>
      <c r="D261" s="564">
        <f t="shared" si="3"/>
        <v>64</v>
      </c>
      <c r="E261" s="635">
        <v>34</v>
      </c>
      <c r="F261" s="635">
        <v>30</v>
      </c>
      <c r="G261" s="636">
        <v>46.875</v>
      </c>
      <c r="H261" s="689">
        <v>4</v>
      </c>
      <c r="I261" s="683">
        <v>1</v>
      </c>
      <c r="J261" s="683">
        <v>1</v>
      </c>
    </row>
    <row r="262" spans="1:10" ht="40.15" customHeight="1">
      <c r="A262" s="718"/>
      <c r="B262" s="706" t="s">
        <v>5165</v>
      </c>
      <c r="C262" s="640" t="s">
        <v>5131</v>
      </c>
      <c r="D262" s="564">
        <f t="shared" si="3"/>
        <v>6446</v>
      </c>
      <c r="E262" s="635">
        <v>3868</v>
      </c>
      <c r="F262" s="635">
        <v>2578</v>
      </c>
      <c r="G262" s="636">
        <v>39.993794601303136</v>
      </c>
      <c r="H262" s="689">
        <v>4</v>
      </c>
      <c r="I262" s="683">
        <v>1</v>
      </c>
      <c r="J262" s="683">
        <v>3</v>
      </c>
    </row>
    <row r="263" spans="1:10" ht="40.15" customHeight="1">
      <c r="A263" s="718"/>
      <c r="B263" s="704" t="s">
        <v>5166</v>
      </c>
      <c r="C263" s="640" t="s">
        <v>4991</v>
      </c>
      <c r="D263" s="564">
        <f t="shared" si="3"/>
        <v>224</v>
      </c>
      <c r="E263" s="635">
        <v>132</v>
      </c>
      <c r="F263" s="635">
        <v>92</v>
      </c>
      <c r="G263" s="636">
        <v>41.071428571428569</v>
      </c>
      <c r="H263" s="689">
        <v>4</v>
      </c>
      <c r="I263" s="683">
        <v>1</v>
      </c>
      <c r="J263" s="683">
        <v>1</v>
      </c>
    </row>
    <row r="264" spans="1:10" ht="40.15" customHeight="1">
      <c r="A264" s="718"/>
      <c r="B264" s="633" t="s">
        <v>4992</v>
      </c>
      <c r="C264" s="640" t="s">
        <v>4993</v>
      </c>
      <c r="D264" s="564">
        <f t="shared" si="3"/>
        <v>14</v>
      </c>
      <c r="E264" s="635">
        <v>7</v>
      </c>
      <c r="F264" s="635">
        <v>7</v>
      </c>
      <c r="G264" s="636">
        <v>50</v>
      </c>
      <c r="H264" s="689">
        <v>1</v>
      </c>
      <c r="I264" s="683">
        <v>2</v>
      </c>
      <c r="J264" s="683">
        <v>1</v>
      </c>
    </row>
    <row r="265" spans="1:10" ht="40.15" customHeight="1">
      <c r="A265" s="718"/>
      <c r="B265" s="633" t="s">
        <v>4994</v>
      </c>
      <c r="C265" s="640" t="s">
        <v>4444</v>
      </c>
      <c r="D265" s="564">
        <f t="shared" ref="D265:D328" si="4">E265+F265</f>
        <v>15</v>
      </c>
      <c r="E265" s="635">
        <v>5</v>
      </c>
      <c r="F265" s="635">
        <v>10</v>
      </c>
      <c r="G265" s="636">
        <v>66.666666666666657</v>
      </c>
      <c r="H265" s="689">
        <v>1</v>
      </c>
      <c r="I265" s="683">
        <v>2</v>
      </c>
      <c r="J265" s="683">
        <v>3</v>
      </c>
    </row>
    <row r="266" spans="1:10" ht="40.15" customHeight="1">
      <c r="A266" s="718"/>
      <c r="B266" s="633" t="s">
        <v>4995</v>
      </c>
      <c r="C266" s="640" t="s">
        <v>1147</v>
      </c>
      <c r="D266" s="564">
        <f t="shared" si="4"/>
        <v>155</v>
      </c>
      <c r="E266" s="635">
        <v>93</v>
      </c>
      <c r="F266" s="635">
        <v>62</v>
      </c>
      <c r="G266" s="636">
        <v>40</v>
      </c>
      <c r="H266" s="689">
        <v>6</v>
      </c>
      <c r="I266" s="683">
        <v>1</v>
      </c>
      <c r="J266" s="683">
        <v>3</v>
      </c>
    </row>
    <row r="267" spans="1:10" ht="40.15" customHeight="1">
      <c r="A267" s="718"/>
      <c r="B267" s="633" t="s">
        <v>4996</v>
      </c>
      <c r="C267" s="640" t="s">
        <v>3917</v>
      </c>
      <c r="D267" s="564">
        <f t="shared" si="4"/>
        <v>11</v>
      </c>
      <c r="E267" s="635">
        <v>0</v>
      </c>
      <c r="F267" s="635">
        <v>11</v>
      </c>
      <c r="G267" s="636">
        <v>100</v>
      </c>
      <c r="H267" s="689">
        <v>1</v>
      </c>
      <c r="I267" s="683">
        <v>2</v>
      </c>
      <c r="J267" s="683">
        <v>3</v>
      </c>
    </row>
    <row r="268" spans="1:10" ht="40.15" customHeight="1">
      <c r="A268" s="718"/>
      <c r="B268" s="633" t="s">
        <v>4997</v>
      </c>
      <c r="C268" s="640" t="s">
        <v>4998</v>
      </c>
      <c r="D268" s="564">
        <f t="shared" si="4"/>
        <v>13</v>
      </c>
      <c r="E268" s="635">
        <v>7</v>
      </c>
      <c r="F268" s="635">
        <v>6</v>
      </c>
      <c r="G268" s="636">
        <v>46.153846153846153</v>
      </c>
      <c r="H268" s="689">
        <v>1</v>
      </c>
      <c r="I268" s="683">
        <v>2</v>
      </c>
      <c r="J268" s="683">
        <v>1</v>
      </c>
    </row>
    <row r="269" spans="1:10" ht="40.15" customHeight="1">
      <c r="A269" s="718"/>
      <c r="B269" s="633" t="s">
        <v>4999</v>
      </c>
      <c r="C269" s="640" t="s">
        <v>589</v>
      </c>
      <c r="D269" s="564">
        <f t="shared" si="4"/>
        <v>100</v>
      </c>
      <c r="E269" s="635">
        <v>50</v>
      </c>
      <c r="F269" s="635">
        <v>50</v>
      </c>
      <c r="G269" s="636">
        <v>50</v>
      </c>
      <c r="H269" s="689">
        <v>6</v>
      </c>
      <c r="I269" s="683">
        <v>1</v>
      </c>
      <c r="J269" s="683">
        <v>2</v>
      </c>
    </row>
    <row r="270" spans="1:10" ht="40.15" customHeight="1">
      <c r="A270" s="718"/>
      <c r="B270" s="633" t="s">
        <v>5000</v>
      </c>
      <c r="C270" s="640" t="s">
        <v>5001</v>
      </c>
      <c r="D270" s="564">
        <f t="shared" si="4"/>
        <v>12</v>
      </c>
      <c r="E270" s="635">
        <v>3</v>
      </c>
      <c r="F270" s="635">
        <v>9</v>
      </c>
      <c r="G270" s="636">
        <v>75</v>
      </c>
      <c r="H270" s="689">
        <v>2</v>
      </c>
      <c r="I270" s="683">
        <v>2</v>
      </c>
      <c r="J270" s="683">
        <v>3</v>
      </c>
    </row>
    <row r="271" spans="1:10" ht="40.15" customHeight="1">
      <c r="A271" s="718"/>
      <c r="B271" s="633" t="s">
        <v>5002</v>
      </c>
      <c r="C271" s="640" t="s">
        <v>5003</v>
      </c>
      <c r="D271" s="564">
        <f t="shared" si="4"/>
        <v>16</v>
      </c>
      <c r="E271" s="635">
        <v>8</v>
      </c>
      <c r="F271" s="635">
        <v>8</v>
      </c>
      <c r="G271" s="636">
        <v>50</v>
      </c>
      <c r="H271" s="689">
        <v>1</v>
      </c>
      <c r="I271" s="683">
        <v>2</v>
      </c>
      <c r="J271" s="683">
        <v>1</v>
      </c>
    </row>
    <row r="272" spans="1:10" ht="40.15" customHeight="1">
      <c r="A272" s="718"/>
      <c r="B272" s="633" t="s">
        <v>5004</v>
      </c>
      <c r="C272" s="640" t="s">
        <v>5005</v>
      </c>
      <c r="D272" s="564">
        <f t="shared" si="4"/>
        <v>13</v>
      </c>
      <c r="E272" s="635">
        <v>6</v>
      </c>
      <c r="F272" s="635">
        <v>7</v>
      </c>
      <c r="G272" s="636">
        <v>53.846153846153847</v>
      </c>
      <c r="H272" s="689">
        <v>2</v>
      </c>
      <c r="I272" s="683">
        <v>2</v>
      </c>
      <c r="J272" s="683">
        <v>2</v>
      </c>
    </row>
    <row r="273" spans="1:10" ht="40.15" customHeight="1">
      <c r="A273" s="718"/>
      <c r="B273" s="633" t="s">
        <v>5006</v>
      </c>
      <c r="C273" s="640" t="s">
        <v>5007</v>
      </c>
      <c r="D273" s="564">
        <f t="shared" si="4"/>
        <v>11</v>
      </c>
      <c r="E273" s="635">
        <v>2</v>
      </c>
      <c r="F273" s="635">
        <v>9</v>
      </c>
      <c r="G273" s="636">
        <v>81.818181818181827</v>
      </c>
      <c r="H273" s="689">
        <v>6</v>
      </c>
      <c r="I273" s="683">
        <v>2</v>
      </c>
      <c r="J273" s="683">
        <v>2</v>
      </c>
    </row>
    <row r="274" spans="1:10" ht="40.15" customHeight="1">
      <c r="A274" s="718"/>
      <c r="B274" s="633" t="s">
        <v>5008</v>
      </c>
      <c r="C274" s="640" t="s">
        <v>5009</v>
      </c>
      <c r="D274" s="564">
        <f t="shared" si="4"/>
        <v>55</v>
      </c>
      <c r="E274" s="635">
        <v>32</v>
      </c>
      <c r="F274" s="635">
        <v>23</v>
      </c>
      <c r="G274" s="636">
        <v>41.818181818181813</v>
      </c>
      <c r="H274" s="689">
        <v>1</v>
      </c>
      <c r="I274" s="683">
        <v>2</v>
      </c>
      <c r="J274" s="683">
        <v>1</v>
      </c>
    </row>
    <row r="275" spans="1:10" ht="40.15" customHeight="1">
      <c r="A275" s="718"/>
      <c r="B275" s="633" t="s">
        <v>5010</v>
      </c>
      <c r="C275" s="640" t="s">
        <v>5011</v>
      </c>
      <c r="D275" s="564">
        <f t="shared" si="4"/>
        <v>7</v>
      </c>
      <c r="E275" s="635">
        <v>5</v>
      </c>
      <c r="F275" s="635">
        <v>2</v>
      </c>
      <c r="G275" s="636">
        <v>28.571428571428569</v>
      </c>
      <c r="H275" s="689">
        <v>1</v>
      </c>
      <c r="I275" s="683">
        <v>2</v>
      </c>
      <c r="J275" s="683">
        <v>1</v>
      </c>
    </row>
    <row r="276" spans="1:10" ht="40.15" customHeight="1">
      <c r="A276" s="718"/>
      <c r="B276" s="633" t="s">
        <v>5012</v>
      </c>
      <c r="C276" s="640" t="s">
        <v>5013</v>
      </c>
      <c r="D276" s="564">
        <f t="shared" si="4"/>
        <v>11</v>
      </c>
      <c r="E276" s="635">
        <v>5</v>
      </c>
      <c r="F276" s="635">
        <v>6</v>
      </c>
      <c r="G276" s="636">
        <v>54.54545454545454</v>
      </c>
      <c r="H276" s="689">
        <v>1</v>
      </c>
      <c r="I276" s="683">
        <v>2</v>
      </c>
      <c r="J276" s="683">
        <v>1</v>
      </c>
    </row>
    <row r="277" spans="1:10" ht="40.15" customHeight="1">
      <c r="A277" s="718"/>
      <c r="B277" s="633" t="s">
        <v>5014</v>
      </c>
      <c r="C277" s="640" t="s">
        <v>5015</v>
      </c>
      <c r="D277" s="564">
        <f t="shared" si="4"/>
        <v>7</v>
      </c>
      <c r="E277" s="635">
        <v>6</v>
      </c>
      <c r="F277" s="635">
        <v>1</v>
      </c>
      <c r="G277" s="636">
        <v>14.285714285714285</v>
      </c>
      <c r="H277" s="689">
        <v>2</v>
      </c>
      <c r="I277" s="683">
        <v>2</v>
      </c>
      <c r="J277" s="683">
        <v>1</v>
      </c>
    </row>
    <row r="278" spans="1:10" ht="40.15" customHeight="1">
      <c r="A278" s="719"/>
      <c r="B278" s="633" t="s">
        <v>5016</v>
      </c>
      <c r="C278" s="640" t="s">
        <v>5017</v>
      </c>
      <c r="D278" s="568">
        <f t="shared" si="4"/>
        <v>8</v>
      </c>
      <c r="E278" s="569">
        <v>5</v>
      </c>
      <c r="F278" s="569">
        <v>3</v>
      </c>
      <c r="G278" s="570">
        <v>37.5</v>
      </c>
      <c r="H278" s="692">
        <v>2</v>
      </c>
      <c r="I278" s="693">
        <v>2</v>
      </c>
      <c r="J278" s="693">
        <v>1</v>
      </c>
    </row>
    <row r="279" spans="1:10" ht="40.15" customHeight="1">
      <c r="A279" s="717" t="s">
        <v>4772</v>
      </c>
      <c r="B279" s="651" t="s">
        <v>5018</v>
      </c>
      <c r="C279" s="652" t="s">
        <v>597</v>
      </c>
      <c r="D279" s="564">
        <f t="shared" si="4"/>
        <v>51</v>
      </c>
      <c r="E279" s="635">
        <v>35</v>
      </c>
      <c r="F279" s="635">
        <v>16</v>
      </c>
      <c r="G279" s="636">
        <v>31.372549019607842</v>
      </c>
      <c r="H279" s="689">
        <v>6</v>
      </c>
      <c r="I279" s="683">
        <v>1</v>
      </c>
      <c r="J279" s="683">
        <v>2</v>
      </c>
    </row>
    <row r="280" spans="1:10" ht="54.75" customHeight="1">
      <c r="A280" s="718"/>
      <c r="B280" s="633" t="s">
        <v>5019</v>
      </c>
      <c r="C280" s="640" t="s">
        <v>597</v>
      </c>
      <c r="D280" s="564">
        <f t="shared" si="4"/>
        <v>21</v>
      </c>
      <c r="E280" s="635">
        <v>13</v>
      </c>
      <c r="F280" s="635">
        <v>8</v>
      </c>
      <c r="G280" s="636">
        <v>38.095238095238095</v>
      </c>
      <c r="H280" s="689">
        <v>6</v>
      </c>
      <c r="I280" s="683">
        <v>1</v>
      </c>
      <c r="J280" s="683">
        <v>2</v>
      </c>
    </row>
    <row r="281" spans="1:10" ht="40.15" customHeight="1">
      <c r="A281" s="718"/>
      <c r="B281" s="633" t="s">
        <v>5020</v>
      </c>
      <c r="C281" s="640" t="s">
        <v>5021</v>
      </c>
      <c r="D281" s="564">
        <f t="shared" si="4"/>
        <v>3</v>
      </c>
      <c r="E281" s="635">
        <v>0</v>
      </c>
      <c r="F281" s="635">
        <v>3</v>
      </c>
      <c r="G281" s="636">
        <v>100</v>
      </c>
      <c r="H281" s="689">
        <v>6</v>
      </c>
      <c r="I281" s="683">
        <v>2</v>
      </c>
      <c r="J281" s="683">
        <v>2</v>
      </c>
    </row>
    <row r="282" spans="1:10" ht="40.15" customHeight="1">
      <c r="A282" s="718"/>
      <c r="B282" s="633" t="s">
        <v>5022</v>
      </c>
      <c r="C282" s="640" t="s">
        <v>601</v>
      </c>
      <c r="D282" s="564">
        <f t="shared" si="4"/>
        <v>215</v>
      </c>
      <c r="E282" s="635">
        <v>85</v>
      </c>
      <c r="F282" s="635">
        <v>130</v>
      </c>
      <c r="G282" s="636">
        <v>60.465116279069761</v>
      </c>
      <c r="H282" s="689">
        <v>6</v>
      </c>
      <c r="I282" s="683">
        <v>1</v>
      </c>
      <c r="J282" s="683">
        <v>1</v>
      </c>
    </row>
    <row r="283" spans="1:10" ht="40.15" customHeight="1">
      <c r="A283" s="718"/>
      <c r="B283" s="633" t="s">
        <v>5023</v>
      </c>
      <c r="C283" s="640" t="s">
        <v>5024</v>
      </c>
      <c r="D283" s="564">
        <f t="shared" si="4"/>
        <v>5</v>
      </c>
      <c r="E283" s="635">
        <v>0</v>
      </c>
      <c r="F283" s="635">
        <v>5</v>
      </c>
      <c r="G283" s="636">
        <v>100</v>
      </c>
      <c r="H283" s="689">
        <v>6</v>
      </c>
      <c r="I283" s="683">
        <v>2</v>
      </c>
      <c r="J283" s="683">
        <v>2</v>
      </c>
    </row>
    <row r="284" spans="1:10" ht="40.15" customHeight="1">
      <c r="A284" s="718"/>
      <c r="B284" s="633" t="s">
        <v>5025</v>
      </c>
      <c r="C284" s="640" t="s">
        <v>5026</v>
      </c>
      <c r="D284" s="564">
        <f t="shared" si="4"/>
        <v>21</v>
      </c>
      <c r="E284" s="635">
        <v>10</v>
      </c>
      <c r="F284" s="635">
        <v>11</v>
      </c>
      <c r="G284" s="636">
        <v>52.380952380952387</v>
      </c>
      <c r="H284" s="689">
        <v>1</v>
      </c>
      <c r="I284" s="683">
        <v>2</v>
      </c>
      <c r="J284" s="683">
        <v>1</v>
      </c>
    </row>
    <row r="285" spans="1:10" ht="40.15" customHeight="1">
      <c r="A285" s="718"/>
      <c r="B285" s="633" t="s">
        <v>5027</v>
      </c>
      <c r="C285" s="640" t="s">
        <v>3417</v>
      </c>
      <c r="D285" s="564">
        <f t="shared" si="4"/>
        <v>8</v>
      </c>
      <c r="E285" s="635">
        <v>5</v>
      </c>
      <c r="F285" s="635">
        <v>3</v>
      </c>
      <c r="G285" s="636">
        <v>37.5</v>
      </c>
      <c r="H285" s="689">
        <v>2</v>
      </c>
      <c r="I285" s="683">
        <v>2</v>
      </c>
      <c r="J285" s="683">
        <v>1</v>
      </c>
    </row>
    <row r="286" spans="1:10" ht="40.15" customHeight="1">
      <c r="A286" s="718"/>
      <c r="B286" s="633" t="s">
        <v>5028</v>
      </c>
      <c r="C286" s="640" t="s">
        <v>5029</v>
      </c>
      <c r="D286" s="564">
        <f t="shared" si="4"/>
        <v>27</v>
      </c>
      <c r="E286" s="635">
        <v>13</v>
      </c>
      <c r="F286" s="635">
        <v>14</v>
      </c>
      <c r="G286" s="636">
        <v>51.851851851851848</v>
      </c>
      <c r="H286" s="689">
        <v>2</v>
      </c>
      <c r="I286" s="683">
        <v>2</v>
      </c>
      <c r="J286" s="683">
        <v>3</v>
      </c>
    </row>
    <row r="287" spans="1:10" ht="40.15" customHeight="1">
      <c r="A287" s="718"/>
      <c r="B287" s="633" t="s">
        <v>5030</v>
      </c>
      <c r="C287" s="640" t="s">
        <v>4689</v>
      </c>
      <c r="D287" s="564">
        <f t="shared" si="4"/>
        <v>10</v>
      </c>
      <c r="E287" s="635">
        <v>7</v>
      </c>
      <c r="F287" s="635">
        <v>3</v>
      </c>
      <c r="G287" s="636">
        <v>30</v>
      </c>
      <c r="H287" s="689">
        <v>1</v>
      </c>
      <c r="I287" s="683">
        <v>2</v>
      </c>
      <c r="J287" s="683">
        <v>3</v>
      </c>
    </row>
    <row r="288" spans="1:10" ht="40.15" customHeight="1">
      <c r="A288" s="718"/>
      <c r="B288" s="633" t="s">
        <v>5031</v>
      </c>
      <c r="C288" s="640" t="s">
        <v>5032</v>
      </c>
      <c r="D288" s="564">
        <f t="shared" si="4"/>
        <v>30</v>
      </c>
      <c r="E288" s="635">
        <v>15</v>
      </c>
      <c r="F288" s="635">
        <v>15</v>
      </c>
      <c r="G288" s="636">
        <v>50</v>
      </c>
      <c r="H288" s="689">
        <v>2</v>
      </c>
      <c r="I288" s="683">
        <v>2</v>
      </c>
      <c r="J288" s="683">
        <v>3</v>
      </c>
    </row>
    <row r="289" spans="1:10" ht="40.15" customHeight="1">
      <c r="A289" s="718"/>
      <c r="B289" s="633" t="s">
        <v>5033</v>
      </c>
      <c r="C289" s="640" t="s">
        <v>5034</v>
      </c>
      <c r="D289" s="564">
        <f t="shared" si="4"/>
        <v>129</v>
      </c>
      <c r="E289" s="635">
        <v>60</v>
      </c>
      <c r="F289" s="635">
        <v>69</v>
      </c>
      <c r="G289" s="636">
        <v>53.488372093023251</v>
      </c>
      <c r="H289" s="689">
        <v>1</v>
      </c>
      <c r="I289" s="683">
        <v>2</v>
      </c>
      <c r="J289" s="683">
        <v>3</v>
      </c>
    </row>
    <row r="290" spans="1:10" ht="40.15" customHeight="1">
      <c r="A290" s="718"/>
      <c r="B290" s="633" t="s">
        <v>5035</v>
      </c>
      <c r="C290" s="640" t="s">
        <v>5034</v>
      </c>
      <c r="D290" s="564">
        <f t="shared" si="4"/>
        <v>4</v>
      </c>
      <c r="E290" s="635">
        <v>4</v>
      </c>
      <c r="F290" s="635">
        <v>0</v>
      </c>
      <c r="G290" s="636">
        <v>0</v>
      </c>
      <c r="H290" s="689">
        <v>1</v>
      </c>
      <c r="I290" s="683">
        <v>2</v>
      </c>
      <c r="J290" s="683">
        <v>2</v>
      </c>
    </row>
    <row r="291" spans="1:10" ht="40.15" customHeight="1">
      <c r="A291" s="718"/>
      <c r="B291" s="633" t="s">
        <v>5036</v>
      </c>
      <c r="C291" s="640" t="s">
        <v>1950</v>
      </c>
      <c r="D291" s="564">
        <f t="shared" si="4"/>
        <v>129</v>
      </c>
      <c r="E291" s="635">
        <v>90</v>
      </c>
      <c r="F291" s="635">
        <v>39</v>
      </c>
      <c r="G291" s="636">
        <v>30.232558139534881</v>
      </c>
      <c r="H291" s="689">
        <v>4</v>
      </c>
      <c r="I291" s="683">
        <v>1</v>
      </c>
      <c r="J291" s="683">
        <v>1</v>
      </c>
    </row>
    <row r="292" spans="1:10" ht="40.15" customHeight="1">
      <c r="A292" s="718"/>
      <c r="B292" s="633" t="s">
        <v>5167</v>
      </c>
      <c r="C292" s="640" t="s">
        <v>3420</v>
      </c>
      <c r="D292" s="564">
        <f t="shared" si="4"/>
        <v>70</v>
      </c>
      <c r="E292" s="635">
        <v>38</v>
      </c>
      <c r="F292" s="635">
        <v>32</v>
      </c>
      <c r="G292" s="636">
        <v>45.714285714285715</v>
      </c>
      <c r="H292" s="689">
        <v>4</v>
      </c>
      <c r="I292" s="683">
        <v>1</v>
      </c>
      <c r="J292" s="683">
        <v>1</v>
      </c>
    </row>
    <row r="293" spans="1:10" ht="40.15" customHeight="1">
      <c r="A293" s="718"/>
      <c r="B293" s="633" t="s">
        <v>5037</v>
      </c>
      <c r="C293" s="640" t="s">
        <v>5038</v>
      </c>
      <c r="D293" s="564">
        <f t="shared" si="4"/>
        <v>27</v>
      </c>
      <c r="E293" s="635">
        <v>20</v>
      </c>
      <c r="F293" s="635">
        <v>7</v>
      </c>
      <c r="G293" s="636">
        <v>25.925925925925924</v>
      </c>
      <c r="H293" s="689">
        <v>2</v>
      </c>
      <c r="I293" s="683">
        <v>2</v>
      </c>
      <c r="J293" s="683">
        <v>1</v>
      </c>
    </row>
    <row r="294" spans="1:10" ht="40.15" customHeight="1">
      <c r="A294" s="718"/>
      <c r="B294" s="633" t="s">
        <v>5039</v>
      </c>
      <c r="C294" s="640" t="s">
        <v>52</v>
      </c>
      <c r="D294" s="564">
        <f t="shared" si="4"/>
        <v>35</v>
      </c>
      <c r="E294" s="635">
        <v>14</v>
      </c>
      <c r="F294" s="635">
        <v>21</v>
      </c>
      <c r="G294" s="636">
        <v>60</v>
      </c>
      <c r="H294" s="689">
        <v>4</v>
      </c>
      <c r="I294" s="683">
        <v>1</v>
      </c>
      <c r="J294" s="683">
        <v>1</v>
      </c>
    </row>
    <row r="295" spans="1:10" ht="40.15" customHeight="1">
      <c r="A295" s="718"/>
      <c r="B295" s="633" t="s">
        <v>5040</v>
      </c>
      <c r="C295" s="640" t="s">
        <v>52</v>
      </c>
      <c r="D295" s="564">
        <f t="shared" si="4"/>
        <v>92</v>
      </c>
      <c r="E295" s="635">
        <v>58</v>
      </c>
      <c r="F295" s="635">
        <v>34</v>
      </c>
      <c r="G295" s="636">
        <v>36.95652173913043</v>
      </c>
      <c r="H295" s="689">
        <v>6</v>
      </c>
      <c r="I295" s="683">
        <v>1</v>
      </c>
      <c r="J295" s="683">
        <v>3</v>
      </c>
    </row>
    <row r="296" spans="1:10" ht="40.15" customHeight="1">
      <c r="A296" s="718"/>
      <c r="B296" s="633" t="s">
        <v>5041</v>
      </c>
      <c r="C296" s="640" t="s">
        <v>5042</v>
      </c>
      <c r="D296" s="564">
        <f t="shared" si="4"/>
        <v>14</v>
      </c>
      <c r="E296" s="635">
        <v>9</v>
      </c>
      <c r="F296" s="635">
        <v>5</v>
      </c>
      <c r="G296" s="636">
        <v>35.714285714285715</v>
      </c>
      <c r="H296" s="689">
        <v>1</v>
      </c>
      <c r="I296" s="683">
        <v>2</v>
      </c>
      <c r="J296" s="683">
        <v>1</v>
      </c>
    </row>
    <row r="297" spans="1:10" ht="40.15" customHeight="1">
      <c r="A297" s="719"/>
      <c r="B297" s="633" t="s">
        <v>5043</v>
      </c>
      <c r="C297" s="640" t="s">
        <v>5044</v>
      </c>
      <c r="D297" s="568">
        <f t="shared" si="4"/>
        <v>11</v>
      </c>
      <c r="E297" s="569">
        <v>6</v>
      </c>
      <c r="F297" s="569">
        <v>5</v>
      </c>
      <c r="G297" s="570">
        <v>45.454545454545453</v>
      </c>
      <c r="H297" s="692">
        <v>1</v>
      </c>
      <c r="I297" s="693">
        <v>2</v>
      </c>
      <c r="J297" s="693">
        <v>1</v>
      </c>
    </row>
    <row r="298" spans="1:10" ht="40.15" customHeight="1">
      <c r="A298" s="717" t="s">
        <v>4772</v>
      </c>
      <c r="B298" s="651" t="s">
        <v>5045</v>
      </c>
      <c r="C298" s="652" t="s">
        <v>5046</v>
      </c>
      <c r="D298" s="564">
        <f t="shared" si="4"/>
        <v>35</v>
      </c>
      <c r="E298" s="635">
        <v>25</v>
      </c>
      <c r="F298" s="635">
        <v>10</v>
      </c>
      <c r="G298" s="636">
        <v>28.571428571428569</v>
      </c>
      <c r="H298" s="689">
        <v>2</v>
      </c>
      <c r="I298" s="683">
        <v>2</v>
      </c>
      <c r="J298" s="683">
        <v>1</v>
      </c>
    </row>
    <row r="299" spans="1:10" ht="40.15" customHeight="1">
      <c r="A299" s="718"/>
      <c r="B299" s="633" t="s">
        <v>5047</v>
      </c>
      <c r="C299" s="640" t="s">
        <v>5048</v>
      </c>
      <c r="D299" s="564">
        <f t="shared" si="4"/>
        <v>11</v>
      </c>
      <c r="E299" s="635">
        <v>6</v>
      </c>
      <c r="F299" s="635">
        <v>5</v>
      </c>
      <c r="G299" s="636">
        <v>45.454545454545453</v>
      </c>
      <c r="H299" s="689">
        <v>2</v>
      </c>
      <c r="I299" s="683">
        <v>2</v>
      </c>
      <c r="J299" s="683">
        <v>1</v>
      </c>
    </row>
    <row r="300" spans="1:10" ht="40.15" customHeight="1">
      <c r="A300" s="718"/>
      <c r="B300" s="633" t="s">
        <v>5049</v>
      </c>
      <c r="C300" s="640" t="s">
        <v>1968</v>
      </c>
      <c r="D300" s="564">
        <f t="shared" si="4"/>
        <v>38</v>
      </c>
      <c r="E300" s="635">
        <v>25</v>
      </c>
      <c r="F300" s="635">
        <v>13</v>
      </c>
      <c r="G300" s="636">
        <v>34.210526315789473</v>
      </c>
      <c r="H300" s="689">
        <v>4</v>
      </c>
      <c r="I300" s="683">
        <v>1</v>
      </c>
      <c r="J300" s="683">
        <v>1</v>
      </c>
    </row>
    <row r="301" spans="1:10" ht="40.15" customHeight="1">
      <c r="A301" s="718"/>
      <c r="B301" s="633" t="s">
        <v>5050</v>
      </c>
      <c r="C301" s="640" t="s">
        <v>1968</v>
      </c>
      <c r="D301" s="564">
        <f t="shared" si="4"/>
        <v>153</v>
      </c>
      <c r="E301" s="635">
        <v>71</v>
      </c>
      <c r="F301" s="635">
        <v>82</v>
      </c>
      <c r="G301" s="636">
        <v>53.594771241830067</v>
      </c>
      <c r="H301" s="689">
        <v>4</v>
      </c>
      <c r="I301" s="683">
        <v>1</v>
      </c>
      <c r="J301" s="683">
        <v>1</v>
      </c>
    </row>
    <row r="302" spans="1:10" ht="40.15" customHeight="1">
      <c r="A302" s="718"/>
      <c r="B302" s="633" t="s">
        <v>5051</v>
      </c>
      <c r="C302" s="640" t="s">
        <v>1968</v>
      </c>
      <c r="D302" s="564">
        <f t="shared" si="4"/>
        <v>80</v>
      </c>
      <c r="E302" s="635">
        <v>68</v>
      </c>
      <c r="F302" s="635">
        <v>12</v>
      </c>
      <c r="G302" s="636">
        <v>15</v>
      </c>
      <c r="H302" s="689">
        <v>4</v>
      </c>
      <c r="I302" s="683">
        <v>1</v>
      </c>
      <c r="J302" s="683">
        <v>1</v>
      </c>
    </row>
    <row r="303" spans="1:10" ht="40.15" customHeight="1">
      <c r="A303" s="718"/>
      <c r="B303" s="633" t="s">
        <v>5052</v>
      </c>
      <c r="C303" s="640" t="s">
        <v>5053</v>
      </c>
      <c r="D303" s="564">
        <f t="shared" si="4"/>
        <v>83</v>
      </c>
      <c r="E303" s="635">
        <v>27</v>
      </c>
      <c r="F303" s="635">
        <v>56</v>
      </c>
      <c r="G303" s="636">
        <v>67.46987951807229</v>
      </c>
      <c r="H303" s="689">
        <v>1</v>
      </c>
      <c r="I303" s="683">
        <v>2</v>
      </c>
      <c r="J303" s="683">
        <v>1</v>
      </c>
    </row>
    <row r="304" spans="1:10" ht="40.15" customHeight="1">
      <c r="A304" s="718"/>
      <c r="B304" s="633" t="s">
        <v>5054</v>
      </c>
      <c r="C304" s="640" t="s">
        <v>5053</v>
      </c>
      <c r="D304" s="564">
        <f t="shared" si="4"/>
        <v>57</v>
      </c>
      <c r="E304" s="635">
        <v>46</v>
      </c>
      <c r="F304" s="635">
        <v>11</v>
      </c>
      <c r="G304" s="636">
        <v>19.298245614035086</v>
      </c>
      <c r="H304" s="689">
        <v>1</v>
      </c>
      <c r="I304" s="683">
        <v>2</v>
      </c>
      <c r="J304" s="683">
        <v>1</v>
      </c>
    </row>
    <row r="305" spans="1:10" ht="40.15" customHeight="1">
      <c r="A305" s="718"/>
      <c r="B305" s="633" t="s">
        <v>5055</v>
      </c>
      <c r="C305" s="640" t="s">
        <v>5053</v>
      </c>
      <c r="D305" s="564">
        <f t="shared" si="4"/>
        <v>20</v>
      </c>
      <c r="E305" s="635">
        <v>18</v>
      </c>
      <c r="F305" s="635">
        <v>2</v>
      </c>
      <c r="G305" s="636">
        <v>10</v>
      </c>
      <c r="H305" s="689">
        <v>1</v>
      </c>
      <c r="I305" s="683">
        <v>2</v>
      </c>
      <c r="J305" s="683">
        <v>1</v>
      </c>
    </row>
    <row r="306" spans="1:10" ht="40.15" customHeight="1">
      <c r="A306" s="718"/>
      <c r="B306" s="633" t="s">
        <v>5056</v>
      </c>
      <c r="C306" s="640" t="s">
        <v>5053</v>
      </c>
      <c r="D306" s="564">
        <f t="shared" si="4"/>
        <v>42</v>
      </c>
      <c r="E306" s="635">
        <v>25</v>
      </c>
      <c r="F306" s="635">
        <v>17</v>
      </c>
      <c r="G306" s="636">
        <v>40.476190476190474</v>
      </c>
      <c r="H306" s="689">
        <v>1</v>
      </c>
      <c r="I306" s="683">
        <v>2</v>
      </c>
      <c r="J306" s="683">
        <v>1</v>
      </c>
    </row>
    <row r="307" spans="1:10" ht="40.15" customHeight="1">
      <c r="A307" s="718"/>
      <c r="B307" s="633" t="s">
        <v>5057</v>
      </c>
      <c r="C307" s="640" t="s">
        <v>1973</v>
      </c>
      <c r="D307" s="564">
        <f t="shared" si="4"/>
        <v>52</v>
      </c>
      <c r="E307" s="635">
        <v>42</v>
      </c>
      <c r="F307" s="635">
        <v>10</v>
      </c>
      <c r="G307" s="636">
        <v>19.230769230769234</v>
      </c>
      <c r="H307" s="689">
        <v>4</v>
      </c>
      <c r="I307" s="683">
        <v>1</v>
      </c>
      <c r="J307" s="683">
        <v>1</v>
      </c>
    </row>
    <row r="308" spans="1:10" ht="40.15" customHeight="1">
      <c r="A308" s="718"/>
      <c r="B308" s="633" t="s">
        <v>3232</v>
      </c>
      <c r="C308" s="640" t="s">
        <v>5058</v>
      </c>
      <c r="D308" s="564">
        <f t="shared" si="4"/>
        <v>179</v>
      </c>
      <c r="E308" s="635">
        <v>73</v>
      </c>
      <c r="F308" s="635">
        <v>106</v>
      </c>
      <c r="G308" s="636">
        <v>59.217877094972074</v>
      </c>
      <c r="H308" s="689">
        <v>4</v>
      </c>
      <c r="I308" s="683">
        <v>1</v>
      </c>
      <c r="J308" s="683">
        <v>1</v>
      </c>
    </row>
    <row r="309" spans="1:10" ht="40.15" customHeight="1">
      <c r="A309" s="718"/>
      <c r="B309" s="633" t="s">
        <v>5059</v>
      </c>
      <c r="C309" s="640" t="s">
        <v>5060</v>
      </c>
      <c r="D309" s="564">
        <f t="shared" si="4"/>
        <v>113</v>
      </c>
      <c r="E309" s="635">
        <v>44</v>
      </c>
      <c r="F309" s="635">
        <v>69</v>
      </c>
      <c r="G309" s="636">
        <v>61.06194690265486</v>
      </c>
      <c r="H309" s="689">
        <v>4</v>
      </c>
      <c r="I309" s="683">
        <v>1</v>
      </c>
      <c r="J309" s="683">
        <v>1</v>
      </c>
    </row>
    <row r="310" spans="1:10" ht="40.15" customHeight="1">
      <c r="A310" s="718"/>
      <c r="B310" s="633" t="s">
        <v>5061</v>
      </c>
      <c r="C310" s="640" t="s">
        <v>1973</v>
      </c>
      <c r="D310" s="564">
        <f t="shared" si="4"/>
        <v>7</v>
      </c>
      <c r="E310" s="635">
        <v>5</v>
      </c>
      <c r="F310" s="635">
        <v>2</v>
      </c>
      <c r="G310" s="636">
        <v>28.571428571428569</v>
      </c>
      <c r="H310" s="689">
        <v>6</v>
      </c>
      <c r="I310" s="683">
        <v>1</v>
      </c>
      <c r="J310" s="683">
        <v>3</v>
      </c>
    </row>
    <row r="311" spans="1:10" ht="40.15" customHeight="1">
      <c r="A311" s="718"/>
      <c r="B311" s="633" t="s">
        <v>5062</v>
      </c>
      <c r="C311" s="640" t="s">
        <v>5063</v>
      </c>
      <c r="D311" s="564">
        <f t="shared" si="4"/>
        <v>15</v>
      </c>
      <c r="E311" s="635">
        <v>9</v>
      </c>
      <c r="F311" s="635">
        <v>6</v>
      </c>
      <c r="G311" s="636">
        <v>40</v>
      </c>
      <c r="H311" s="689">
        <v>1</v>
      </c>
      <c r="I311" s="683">
        <v>2</v>
      </c>
      <c r="J311" s="683">
        <v>1</v>
      </c>
    </row>
    <row r="312" spans="1:10" ht="40.15" customHeight="1">
      <c r="A312" s="718"/>
      <c r="B312" s="633" t="s">
        <v>5064</v>
      </c>
      <c r="C312" s="640" t="s">
        <v>5065</v>
      </c>
      <c r="D312" s="564">
        <f t="shared" si="4"/>
        <v>10</v>
      </c>
      <c r="E312" s="635">
        <v>4</v>
      </c>
      <c r="F312" s="635">
        <v>6</v>
      </c>
      <c r="G312" s="636">
        <v>60</v>
      </c>
      <c r="H312" s="689">
        <v>2</v>
      </c>
      <c r="I312" s="683">
        <v>2</v>
      </c>
      <c r="J312" s="683">
        <v>1</v>
      </c>
    </row>
    <row r="313" spans="1:10" ht="40.15" customHeight="1">
      <c r="A313" s="718"/>
      <c r="B313" s="633" t="s">
        <v>5066</v>
      </c>
      <c r="C313" s="640" t="s">
        <v>3445</v>
      </c>
      <c r="D313" s="564">
        <f t="shared" si="4"/>
        <v>567</v>
      </c>
      <c r="E313" s="635">
        <v>325</v>
      </c>
      <c r="F313" s="635">
        <v>242</v>
      </c>
      <c r="G313" s="636">
        <v>42.680776014109348</v>
      </c>
      <c r="H313" s="689">
        <v>4</v>
      </c>
      <c r="I313" s="683">
        <v>1</v>
      </c>
      <c r="J313" s="683">
        <v>2</v>
      </c>
    </row>
    <row r="314" spans="1:10" ht="40.15" customHeight="1">
      <c r="A314" s="718"/>
      <c r="B314" s="633" t="s">
        <v>5067</v>
      </c>
      <c r="C314" s="640" t="s">
        <v>3445</v>
      </c>
      <c r="D314" s="564">
        <f t="shared" si="4"/>
        <v>100</v>
      </c>
      <c r="E314" s="635">
        <v>54</v>
      </c>
      <c r="F314" s="635">
        <v>46</v>
      </c>
      <c r="G314" s="636">
        <v>46</v>
      </c>
      <c r="H314" s="689">
        <v>4</v>
      </c>
      <c r="I314" s="683">
        <v>1</v>
      </c>
      <c r="J314" s="683">
        <v>1</v>
      </c>
    </row>
    <row r="315" spans="1:10" ht="40.15" customHeight="1">
      <c r="A315" s="718"/>
      <c r="B315" s="633" t="s">
        <v>5068</v>
      </c>
      <c r="C315" s="640" t="s">
        <v>5069</v>
      </c>
      <c r="D315" s="564">
        <f t="shared" si="4"/>
        <v>22</v>
      </c>
      <c r="E315" s="635">
        <v>10</v>
      </c>
      <c r="F315" s="635">
        <v>12</v>
      </c>
      <c r="G315" s="636">
        <v>54.54545454545454</v>
      </c>
      <c r="H315" s="689">
        <v>2</v>
      </c>
      <c r="I315" s="683">
        <v>2</v>
      </c>
      <c r="J315" s="683">
        <v>3</v>
      </c>
    </row>
    <row r="316" spans="1:10" ht="40.15" customHeight="1">
      <c r="A316" s="718"/>
      <c r="B316" s="633" t="s">
        <v>5070</v>
      </c>
      <c r="C316" s="640" t="s">
        <v>4703</v>
      </c>
      <c r="D316" s="564">
        <f t="shared" si="4"/>
        <v>78</v>
      </c>
      <c r="E316" s="635">
        <v>52</v>
      </c>
      <c r="F316" s="635">
        <v>26</v>
      </c>
      <c r="G316" s="636">
        <v>33.333333333333329</v>
      </c>
      <c r="H316" s="689">
        <v>1</v>
      </c>
      <c r="I316" s="683">
        <v>2</v>
      </c>
      <c r="J316" s="683">
        <v>1</v>
      </c>
    </row>
    <row r="317" spans="1:10" ht="40.15" customHeight="1">
      <c r="A317" s="719"/>
      <c r="B317" s="633" t="s">
        <v>5071</v>
      </c>
      <c r="C317" s="640" t="s">
        <v>2799</v>
      </c>
      <c r="D317" s="568">
        <f t="shared" si="4"/>
        <v>32</v>
      </c>
      <c r="E317" s="569">
        <v>9</v>
      </c>
      <c r="F317" s="569">
        <v>23</v>
      </c>
      <c r="G317" s="570">
        <v>71.875</v>
      </c>
      <c r="H317" s="692">
        <v>4</v>
      </c>
      <c r="I317" s="693">
        <v>1</v>
      </c>
      <c r="J317" s="693">
        <v>1</v>
      </c>
    </row>
    <row r="318" spans="1:10" ht="40.15" customHeight="1">
      <c r="A318" s="717" t="s">
        <v>4772</v>
      </c>
      <c r="B318" s="651" t="s">
        <v>5072</v>
      </c>
      <c r="C318" s="652" t="s">
        <v>2799</v>
      </c>
      <c r="D318" s="564">
        <f t="shared" si="4"/>
        <v>70</v>
      </c>
      <c r="E318" s="635">
        <v>40</v>
      </c>
      <c r="F318" s="635">
        <v>30</v>
      </c>
      <c r="G318" s="636">
        <v>42.857142857142854</v>
      </c>
      <c r="H318" s="689">
        <v>6</v>
      </c>
      <c r="I318" s="683">
        <v>1</v>
      </c>
      <c r="J318" s="683">
        <v>2</v>
      </c>
    </row>
    <row r="319" spans="1:10" ht="40.15" customHeight="1">
      <c r="A319" s="718"/>
      <c r="B319" s="633" t="s">
        <v>5073</v>
      </c>
      <c r="C319" s="640" t="s">
        <v>2799</v>
      </c>
      <c r="D319" s="564">
        <f t="shared" si="4"/>
        <v>27</v>
      </c>
      <c r="E319" s="635">
        <v>17</v>
      </c>
      <c r="F319" s="635">
        <v>10</v>
      </c>
      <c r="G319" s="636">
        <v>37.037037037037038</v>
      </c>
      <c r="H319" s="689">
        <v>6</v>
      </c>
      <c r="I319" s="683">
        <v>1</v>
      </c>
      <c r="J319" s="683">
        <v>2</v>
      </c>
    </row>
    <row r="320" spans="1:10" ht="40.15" customHeight="1">
      <c r="A320" s="718"/>
      <c r="B320" s="633" t="s">
        <v>5074</v>
      </c>
      <c r="C320" s="640" t="s">
        <v>2151</v>
      </c>
      <c r="D320" s="564">
        <f t="shared" si="4"/>
        <v>110</v>
      </c>
      <c r="E320" s="635">
        <v>73</v>
      </c>
      <c r="F320" s="635">
        <v>37</v>
      </c>
      <c r="G320" s="636">
        <v>33.636363636363633</v>
      </c>
      <c r="H320" s="689">
        <v>4</v>
      </c>
      <c r="I320" s="683">
        <v>1</v>
      </c>
      <c r="J320" s="683">
        <v>1</v>
      </c>
    </row>
    <row r="321" spans="1:10" ht="40.15" customHeight="1">
      <c r="A321" s="718"/>
      <c r="B321" s="633" t="s">
        <v>5075</v>
      </c>
      <c r="C321" s="640" t="s">
        <v>2151</v>
      </c>
      <c r="D321" s="564">
        <f t="shared" si="4"/>
        <v>95</v>
      </c>
      <c r="E321" s="635">
        <v>52</v>
      </c>
      <c r="F321" s="635">
        <v>43</v>
      </c>
      <c r="G321" s="636">
        <v>45.263157894736842</v>
      </c>
      <c r="H321" s="689">
        <v>4</v>
      </c>
      <c r="I321" s="683">
        <v>1</v>
      </c>
      <c r="J321" s="683">
        <v>1</v>
      </c>
    </row>
    <row r="322" spans="1:10" ht="40.15" customHeight="1">
      <c r="A322" s="718"/>
      <c r="B322" s="633" t="s">
        <v>5076</v>
      </c>
      <c r="C322" s="640" t="s">
        <v>2151</v>
      </c>
      <c r="D322" s="564">
        <f t="shared" si="4"/>
        <v>41</v>
      </c>
      <c r="E322" s="635">
        <v>17</v>
      </c>
      <c r="F322" s="635">
        <v>24</v>
      </c>
      <c r="G322" s="636">
        <v>58.536585365853654</v>
      </c>
      <c r="H322" s="689">
        <v>4</v>
      </c>
      <c r="I322" s="683">
        <v>1</v>
      </c>
      <c r="J322" s="683">
        <v>1</v>
      </c>
    </row>
    <row r="323" spans="1:10" ht="40.15" customHeight="1">
      <c r="A323" s="718"/>
      <c r="B323" s="633" t="s">
        <v>5077</v>
      </c>
      <c r="C323" s="640" t="s">
        <v>3456</v>
      </c>
      <c r="D323" s="564">
        <f t="shared" si="4"/>
        <v>40</v>
      </c>
      <c r="E323" s="635">
        <v>21</v>
      </c>
      <c r="F323" s="635">
        <v>19</v>
      </c>
      <c r="G323" s="636">
        <v>47.5</v>
      </c>
      <c r="H323" s="689">
        <v>2</v>
      </c>
      <c r="I323" s="683">
        <v>2</v>
      </c>
      <c r="J323" s="683">
        <v>3</v>
      </c>
    </row>
    <row r="324" spans="1:10" ht="40.15" customHeight="1">
      <c r="A324" s="718"/>
      <c r="B324" s="704" t="s">
        <v>5168</v>
      </c>
      <c r="C324" s="640" t="s">
        <v>3456</v>
      </c>
      <c r="D324" s="564">
        <f t="shared" si="4"/>
        <v>83</v>
      </c>
      <c r="E324" s="635">
        <v>35</v>
      </c>
      <c r="F324" s="635">
        <v>48</v>
      </c>
      <c r="G324" s="636">
        <v>57.831325301204814</v>
      </c>
      <c r="H324" s="689">
        <v>4</v>
      </c>
      <c r="I324" s="683">
        <v>1</v>
      </c>
      <c r="J324" s="683">
        <v>1</v>
      </c>
    </row>
    <row r="325" spans="1:10" ht="40.15" customHeight="1">
      <c r="A325" s="718"/>
      <c r="B325" s="633" t="s">
        <v>5078</v>
      </c>
      <c r="C325" s="640" t="s">
        <v>3456</v>
      </c>
      <c r="D325" s="564">
        <f t="shared" si="4"/>
        <v>84</v>
      </c>
      <c r="E325" s="635">
        <v>58</v>
      </c>
      <c r="F325" s="635">
        <v>26</v>
      </c>
      <c r="G325" s="636">
        <v>30.952380952380953</v>
      </c>
      <c r="H325" s="689">
        <v>4</v>
      </c>
      <c r="I325" s="683">
        <v>1</v>
      </c>
      <c r="J325" s="683">
        <v>1</v>
      </c>
    </row>
    <row r="326" spans="1:10" ht="40.15" customHeight="1">
      <c r="A326" s="718"/>
      <c r="B326" s="633" t="s">
        <v>5079</v>
      </c>
      <c r="C326" s="640" t="s">
        <v>5080</v>
      </c>
      <c r="D326" s="564">
        <f t="shared" si="4"/>
        <v>5</v>
      </c>
      <c r="E326" s="635">
        <v>4</v>
      </c>
      <c r="F326" s="635">
        <v>1</v>
      </c>
      <c r="G326" s="636">
        <v>20</v>
      </c>
      <c r="H326" s="689">
        <v>2</v>
      </c>
      <c r="I326" s="683">
        <v>2</v>
      </c>
      <c r="J326" s="683">
        <v>2</v>
      </c>
    </row>
    <row r="327" spans="1:10" ht="40.15" customHeight="1">
      <c r="A327" s="718"/>
      <c r="B327" s="633" t="s">
        <v>5081</v>
      </c>
      <c r="C327" s="640" t="s">
        <v>2014</v>
      </c>
      <c r="D327" s="564">
        <f t="shared" si="4"/>
        <v>83</v>
      </c>
      <c r="E327" s="635">
        <v>38</v>
      </c>
      <c r="F327" s="635">
        <v>45</v>
      </c>
      <c r="G327" s="636">
        <v>54.216867469879517</v>
      </c>
      <c r="H327" s="689">
        <v>6</v>
      </c>
      <c r="I327" s="683">
        <v>1</v>
      </c>
      <c r="J327" s="683">
        <v>1</v>
      </c>
    </row>
    <row r="328" spans="1:10" ht="40.15" customHeight="1">
      <c r="A328" s="718"/>
      <c r="B328" s="633" t="s">
        <v>5082</v>
      </c>
      <c r="C328" s="640" t="s">
        <v>4538</v>
      </c>
      <c r="D328" s="564">
        <f t="shared" si="4"/>
        <v>11</v>
      </c>
      <c r="E328" s="635">
        <v>4</v>
      </c>
      <c r="F328" s="635">
        <v>7</v>
      </c>
      <c r="G328" s="636">
        <v>63.636363636363633</v>
      </c>
      <c r="H328" s="689">
        <v>1</v>
      </c>
      <c r="I328" s="683">
        <v>2</v>
      </c>
      <c r="J328" s="683">
        <v>1</v>
      </c>
    </row>
    <row r="329" spans="1:10" ht="40.15" customHeight="1">
      <c r="A329" s="718"/>
      <c r="B329" s="633" t="s">
        <v>5083</v>
      </c>
      <c r="C329" s="640" t="s">
        <v>3997</v>
      </c>
      <c r="D329" s="564">
        <f t="shared" ref="D329:D364" si="5">E329+F329</f>
        <v>14</v>
      </c>
      <c r="E329" s="635">
        <v>4</v>
      </c>
      <c r="F329" s="635">
        <v>10</v>
      </c>
      <c r="G329" s="636">
        <v>71.428571428571431</v>
      </c>
      <c r="H329" s="689">
        <v>6</v>
      </c>
      <c r="I329" s="683">
        <v>1</v>
      </c>
      <c r="J329" s="683">
        <v>2</v>
      </c>
    </row>
    <row r="330" spans="1:10" ht="40.15" customHeight="1">
      <c r="A330" s="718"/>
      <c r="B330" s="633" t="s">
        <v>5084</v>
      </c>
      <c r="C330" s="640" t="s">
        <v>3467</v>
      </c>
      <c r="D330" s="564">
        <f t="shared" si="5"/>
        <v>190</v>
      </c>
      <c r="E330" s="635">
        <v>103</v>
      </c>
      <c r="F330" s="635">
        <v>87</v>
      </c>
      <c r="G330" s="636">
        <v>45.789473684210527</v>
      </c>
      <c r="H330" s="689">
        <v>4</v>
      </c>
      <c r="I330" s="683">
        <v>1</v>
      </c>
      <c r="J330" s="683">
        <v>1</v>
      </c>
    </row>
    <row r="331" spans="1:10" ht="40.15" customHeight="1">
      <c r="A331" s="718"/>
      <c r="B331" s="633" t="s">
        <v>5085</v>
      </c>
      <c r="C331" s="640" t="s">
        <v>5086</v>
      </c>
      <c r="D331" s="564">
        <f t="shared" si="5"/>
        <v>17</v>
      </c>
      <c r="E331" s="635">
        <v>5</v>
      </c>
      <c r="F331" s="635">
        <v>12</v>
      </c>
      <c r="G331" s="636">
        <v>70.588235294117652</v>
      </c>
      <c r="H331" s="689">
        <v>1</v>
      </c>
      <c r="I331" s="683">
        <v>2</v>
      </c>
      <c r="J331" s="683">
        <v>1</v>
      </c>
    </row>
    <row r="332" spans="1:10" ht="40.15" customHeight="1">
      <c r="A332" s="718"/>
      <c r="B332" s="633" t="s">
        <v>5087</v>
      </c>
      <c r="C332" s="640" t="s">
        <v>2027</v>
      </c>
      <c r="D332" s="564">
        <f t="shared" si="5"/>
        <v>95</v>
      </c>
      <c r="E332" s="635">
        <v>53</v>
      </c>
      <c r="F332" s="635">
        <v>42</v>
      </c>
      <c r="G332" s="636">
        <v>44.210526315789473</v>
      </c>
      <c r="H332" s="689">
        <v>4</v>
      </c>
      <c r="I332" s="683">
        <v>1</v>
      </c>
      <c r="J332" s="683">
        <v>1</v>
      </c>
    </row>
    <row r="333" spans="1:10" ht="40.15" customHeight="1">
      <c r="A333" s="718"/>
      <c r="B333" s="633" t="s">
        <v>5088</v>
      </c>
      <c r="C333" s="640" t="s">
        <v>2027</v>
      </c>
      <c r="D333" s="564">
        <f t="shared" si="5"/>
        <v>43</v>
      </c>
      <c r="E333" s="635">
        <v>20</v>
      </c>
      <c r="F333" s="635">
        <v>23</v>
      </c>
      <c r="G333" s="636">
        <v>53.488372093023251</v>
      </c>
      <c r="H333" s="689">
        <v>4</v>
      </c>
      <c r="I333" s="683">
        <v>1</v>
      </c>
      <c r="J333" s="683">
        <v>1</v>
      </c>
    </row>
    <row r="334" spans="1:10" ht="40.15" customHeight="1">
      <c r="A334" s="718"/>
      <c r="B334" s="633" t="s">
        <v>5089</v>
      </c>
      <c r="C334" s="640" t="s">
        <v>4007</v>
      </c>
      <c r="D334" s="564">
        <f t="shared" si="5"/>
        <v>18</v>
      </c>
      <c r="E334" s="635">
        <v>5</v>
      </c>
      <c r="F334" s="635">
        <v>13</v>
      </c>
      <c r="G334" s="636">
        <v>72.222222222222214</v>
      </c>
      <c r="H334" s="689">
        <v>2</v>
      </c>
      <c r="I334" s="683">
        <v>2</v>
      </c>
      <c r="J334" s="683">
        <v>3</v>
      </c>
    </row>
    <row r="335" spans="1:10" ht="40.15" customHeight="1">
      <c r="A335" s="718"/>
      <c r="B335" s="633" t="s">
        <v>5090</v>
      </c>
      <c r="C335" s="640" t="s">
        <v>4007</v>
      </c>
      <c r="D335" s="564">
        <f t="shared" si="5"/>
        <v>31</v>
      </c>
      <c r="E335" s="635">
        <v>25</v>
      </c>
      <c r="F335" s="635">
        <v>6</v>
      </c>
      <c r="G335" s="636">
        <v>19.35483870967742</v>
      </c>
      <c r="H335" s="689">
        <v>4</v>
      </c>
      <c r="I335" s="683">
        <v>2</v>
      </c>
      <c r="J335" s="683">
        <v>3</v>
      </c>
    </row>
    <row r="336" spans="1:10" ht="40.15" customHeight="1">
      <c r="A336" s="718"/>
      <c r="B336" s="633" t="s">
        <v>5091</v>
      </c>
      <c r="C336" s="640" t="s">
        <v>4011</v>
      </c>
      <c r="D336" s="564">
        <f t="shared" si="5"/>
        <v>6</v>
      </c>
      <c r="E336" s="635">
        <v>5</v>
      </c>
      <c r="F336" s="635">
        <v>1</v>
      </c>
      <c r="G336" s="636">
        <v>16.666666666666664</v>
      </c>
      <c r="H336" s="702">
        <v>6</v>
      </c>
      <c r="I336" s="683">
        <v>2</v>
      </c>
      <c r="J336" s="683">
        <v>3</v>
      </c>
    </row>
    <row r="337" spans="1:10" ht="40.15" customHeight="1">
      <c r="A337" s="719"/>
      <c r="B337" s="633" t="s">
        <v>5092</v>
      </c>
      <c r="C337" s="640" t="s">
        <v>4087</v>
      </c>
      <c r="D337" s="568">
        <f t="shared" si="5"/>
        <v>160</v>
      </c>
      <c r="E337" s="569">
        <v>82</v>
      </c>
      <c r="F337" s="569">
        <v>78</v>
      </c>
      <c r="G337" s="570">
        <v>48.75</v>
      </c>
      <c r="H337" s="692">
        <v>4</v>
      </c>
      <c r="I337" s="693">
        <v>1</v>
      </c>
      <c r="J337" s="693">
        <v>1</v>
      </c>
    </row>
    <row r="338" spans="1:10" ht="40.15" customHeight="1">
      <c r="A338" s="717" t="s">
        <v>4772</v>
      </c>
      <c r="B338" s="651" t="s">
        <v>5093</v>
      </c>
      <c r="C338" s="652" t="s">
        <v>5094</v>
      </c>
      <c r="D338" s="564">
        <f t="shared" si="5"/>
        <v>18</v>
      </c>
      <c r="E338" s="635">
        <v>10</v>
      </c>
      <c r="F338" s="635">
        <v>8</v>
      </c>
      <c r="G338" s="636">
        <v>44.444444444444443</v>
      </c>
      <c r="H338" s="689">
        <v>4</v>
      </c>
      <c r="I338" s="683">
        <v>1</v>
      </c>
      <c r="J338" s="683">
        <v>2</v>
      </c>
    </row>
    <row r="339" spans="1:10" ht="40.15" customHeight="1">
      <c r="A339" s="718"/>
      <c r="B339" s="633" t="s">
        <v>5095</v>
      </c>
      <c r="C339" s="640" t="s">
        <v>5094</v>
      </c>
      <c r="D339" s="564">
        <f t="shared" si="5"/>
        <v>70</v>
      </c>
      <c r="E339" s="635">
        <v>45</v>
      </c>
      <c r="F339" s="635">
        <v>25</v>
      </c>
      <c r="G339" s="636">
        <v>35.714285714285715</v>
      </c>
      <c r="H339" s="689">
        <v>4</v>
      </c>
      <c r="I339" s="683">
        <v>1</v>
      </c>
      <c r="J339" s="683">
        <v>1</v>
      </c>
    </row>
    <row r="340" spans="1:10" ht="40.15" customHeight="1">
      <c r="A340" s="718"/>
      <c r="B340" s="633" t="s">
        <v>5096</v>
      </c>
      <c r="C340" s="640" t="s">
        <v>4563</v>
      </c>
      <c r="D340" s="564">
        <f t="shared" si="5"/>
        <v>18</v>
      </c>
      <c r="E340" s="635">
        <v>10</v>
      </c>
      <c r="F340" s="635">
        <v>8</v>
      </c>
      <c r="G340" s="636">
        <v>44.444444444444443</v>
      </c>
      <c r="H340" s="689">
        <v>4</v>
      </c>
      <c r="I340" s="683">
        <v>1</v>
      </c>
      <c r="J340" s="683">
        <v>2</v>
      </c>
    </row>
    <row r="341" spans="1:10" ht="40.15" customHeight="1">
      <c r="A341" s="718"/>
      <c r="B341" s="633" t="s">
        <v>5097</v>
      </c>
      <c r="C341" s="640" t="s">
        <v>4565</v>
      </c>
      <c r="D341" s="564">
        <f t="shared" si="5"/>
        <v>82</v>
      </c>
      <c r="E341" s="635">
        <v>52</v>
      </c>
      <c r="F341" s="635">
        <v>30</v>
      </c>
      <c r="G341" s="636">
        <v>36.585365853658537</v>
      </c>
      <c r="H341" s="689">
        <v>1</v>
      </c>
      <c r="I341" s="683">
        <v>2</v>
      </c>
      <c r="J341" s="683">
        <v>1</v>
      </c>
    </row>
    <row r="342" spans="1:10" ht="40.15" customHeight="1">
      <c r="A342" s="718"/>
      <c r="B342" s="633" t="s">
        <v>5098</v>
      </c>
      <c r="C342" s="640" t="s">
        <v>5099</v>
      </c>
      <c r="D342" s="564">
        <f t="shared" si="5"/>
        <v>7</v>
      </c>
      <c r="E342" s="635">
        <v>4</v>
      </c>
      <c r="F342" s="635">
        <v>3</v>
      </c>
      <c r="G342" s="636">
        <v>42.857142857142854</v>
      </c>
      <c r="H342" s="689">
        <v>1</v>
      </c>
      <c r="I342" s="683">
        <v>2</v>
      </c>
      <c r="J342" s="683">
        <v>3</v>
      </c>
    </row>
    <row r="343" spans="1:10" ht="40.15" customHeight="1">
      <c r="A343" s="718"/>
      <c r="B343" s="633" t="s">
        <v>5100</v>
      </c>
      <c r="C343" s="640" t="s">
        <v>5101</v>
      </c>
      <c r="D343" s="564">
        <f t="shared" si="5"/>
        <v>144</v>
      </c>
      <c r="E343" s="635">
        <v>82</v>
      </c>
      <c r="F343" s="635">
        <v>62</v>
      </c>
      <c r="G343" s="636">
        <v>43.055555555555557</v>
      </c>
      <c r="H343" s="689">
        <v>1</v>
      </c>
      <c r="I343" s="683">
        <v>2</v>
      </c>
      <c r="J343" s="683">
        <v>1</v>
      </c>
    </row>
    <row r="344" spans="1:10" ht="40.15" customHeight="1">
      <c r="A344" s="718"/>
      <c r="B344" s="633" t="s">
        <v>5102</v>
      </c>
      <c r="C344" s="640" t="s">
        <v>5101</v>
      </c>
      <c r="D344" s="564">
        <f t="shared" si="5"/>
        <v>68</v>
      </c>
      <c r="E344" s="635">
        <v>44</v>
      </c>
      <c r="F344" s="635">
        <v>24</v>
      </c>
      <c r="G344" s="636">
        <v>35.294117647058826</v>
      </c>
      <c r="H344" s="689">
        <v>6</v>
      </c>
      <c r="I344" s="683">
        <v>1</v>
      </c>
      <c r="J344" s="683">
        <v>3</v>
      </c>
    </row>
    <row r="345" spans="1:10" ht="40.15" customHeight="1">
      <c r="A345" s="718"/>
      <c r="B345" s="633" t="s">
        <v>5103</v>
      </c>
      <c r="C345" s="640" t="s">
        <v>1257</v>
      </c>
      <c r="D345" s="564">
        <f t="shared" si="5"/>
        <v>88</v>
      </c>
      <c r="E345" s="635">
        <v>46</v>
      </c>
      <c r="F345" s="635">
        <v>42</v>
      </c>
      <c r="G345" s="636">
        <v>47.727272727272727</v>
      </c>
      <c r="H345" s="689">
        <v>1</v>
      </c>
      <c r="I345" s="683">
        <v>2</v>
      </c>
      <c r="J345" s="683">
        <v>1</v>
      </c>
    </row>
    <row r="346" spans="1:10" ht="40.15" customHeight="1">
      <c r="A346" s="718"/>
      <c r="B346" s="633" t="s">
        <v>5104</v>
      </c>
      <c r="C346" s="640" t="s">
        <v>2159</v>
      </c>
      <c r="D346" s="564">
        <f t="shared" si="5"/>
        <v>89</v>
      </c>
      <c r="E346" s="635">
        <v>38</v>
      </c>
      <c r="F346" s="635">
        <v>51</v>
      </c>
      <c r="G346" s="636">
        <v>57.303370786516851</v>
      </c>
      <c r="H346" s="689">
        <v>4</v>
      </c>
      <c r="I346" s="683">
        <v>1</v>
      </c>
      <c r="J346" s="683">
        <v>1</v>
      </c>
    </row>
    <row r="347" spans="1:10" ht="40.15" customHeight="1">
      <c r="A347" s="718"/>
      <c r="B347" s="633" t="s">
        <v>5105</v>
      </c>
      <c r="C347" s="640" t="s">
        <v>2159</v>
      </c>
      <c r="D347" s="564">
        <f t="shared" si="5"/>
        <v>37</v>
      </c>
      <c r="E347" s="635">
        <v>26</v>
      </c>
      <c r="F347" s="635">
        <v>11</v>
      </c>
      <c r="G347" s="636">
        <v>29.72972972972973</v>
      </c>
      <c r="H347" s="689">
        <v>6</v>
      </c>
      <c r="I347" s="683">
        <v>1</v>
      </c>
      <c r="J347" s="683">
        <v>1</v>
      </c>
    </row>
    <row r="348" spans="1:10" ht="40.15" customHeight="1">
      <c r="A348" s="718"/>
      <c r="B348" s="633" t="s">
        <v>5106</v>
      </c>
      <c r="C348" s="640" t="s">
        <v>5107</v>
      </c>
      <c r="D348" s="564">
        <f t="shared" si="5"/>
        <v>10</v>
      </c>
      <c r="E348" s="635">
        <v>5</v>
      </c>
      <c r="F348" s="635">
        <v>5</v>
      </c>
      <c r="G348" s="636">
        <v>50</v>
      </c>
      <c r="H348" s="689">
        <v>1</v>
      </c>
      <c r="I348" s="683">
        <v>2</v>
      </c>
      <c r="J348" s="683">
        <v>3</v>
      </c>
    </row>
    <row r="349" spans="1:10" ht="40.15" customHeight="1">
      <c r="A349" s="718"/>
      <c r="B349" s="633" t="s">
        <v>5108</v>
      </c>
      <c r="C349" s="640" t="s">
        <v>4589</v>
      </c>
      <c r="D349" s="564">
        <f t="shared" si="5"/>
        <v>135</v>
      </c>
      <c r="E349" s="635">
        <v>69</v>
      </c>
      <c r="F349" s="635">
        <v>66</v>
      </c>
      <c r="G349" s="636">
        <v>48.888888888888886</v>
      </c>
      <c r="H349" s="689">
        <v>6</v>
      </c>
      <c r="I349" s="683">
        <v>1</v>
      </c>
      <c r="J349" s="683">
        <v>1</v>
      </c>
    </row>
    <row r="350" spans="1:10" ht="40.15" customHeight="1">
      <c r="A350" s="718"/>
      <c r="B350" s="633" t="s">
        <v>5109</v>
      </c>
      <c r="C350" s="640" t="s">
        <v>5110</v>
      </c>
      <c r="D350" s="564">
        <f t="shared" si="5"/>
        <v>10</v>
      </c>
      <c r="E350" s="635">
        <v>6</v>
      </c>
      <c r="F350" s="635">
        <v>4</v>
      </c>
      <c r="G350" s="636">
        <v>40</v>
      </c>
      <c r="H350" s="689">
        <v>6</v>
      </c>
      <c r="I350" s="683">
        <v>2</v>
      </c>
      <c r="J350" s="683">
        <v>3</v>
      </c>
    </row>
    <row r="351" spans="1:10" ht="40.15" customHeight="1">
      <c r="A351" s="718"/>
      <c r="B351" s="633" t="s">
        <v>5111</v>
      </c>
      <c r="C351" s="640" t="s">
        <v>3643</v>
      </c>
      <c r="D351" s="564">
        <f t="shared" si="5"/>
        <v>29</v>
      </c>
      <c r="E351" s="635">
        <v>13</v>
      </c>
      <c r="F351" s="635">
        <v>16</v>
      </c>
      <c r="G351" s="636">
        <v>55.172413793103445</v>
      </c>
      <c r="H351" s="689">
        <v>4</v>
      </c>
      <c r="I351" s="683">
        <v>1</v>
      </c>
      <c r="J351" s="683">
        <v>1</v>
      </c>
    </row>
    <row r="352" spans="1:10" ht="40.15" customHeight="1">
      <c r="A352" s="718"/>
      <c r="B352" s="633" t="s">
        <v>5112</v>
      </c>
      <c r="C352" s="640" t="s">
        <v>838</v>
      </c>
      <c r="D352" s="564">
        <f t="shared" si="5"/>
        <v>104</v>
      </c>
      <c r="E352" s="635">
        <v>48</v>
      </c>
      <c r="F352" s="635">
        <v>56</v>
      </c>
      <c r="G352" s="636">
        <v>53.846153846153847</v>
      </c>
      <c r="H352" s="689">
        <v>4</v>
      </c>
      <c r="I352" s="683">
        <v>1</v>
      </c>
      <c r="J352" s="683">
        <v>1</v>
      </c>
    </row>
    <row r="353" spans="1:10" ht="40.15" customHeight="1">
      <c r="A353" s="718"/>
      <c r="B353" s="633" t="s">
        <v>5113</v>
      </c>
      <c r="C353" s="640" t="s">
        <v>838</v>
      </c>
      <c r="D353" s="564">
        <f t="shared" si="5"/>
        <v>100</v>
      </c>
      <c r="E353" s="635">
        <v>80</v>
      </c>
      <c r="F353" s="635">
        <v>20</v>
      </c>
      <c r="G353" s="636">
        <v>20</v>
      </c>
      <c r="H353" s="689">
        <v>6</v>
      </c>
      <c r="I353" s="683">
        <v>1</v>
      </c>
      <c r="J353" s="683">
        <v>3</v>
      </c>
    </row>
    <row r="354" spans="1:10" ht="40.15" customHeight="1">
      <c r="A354" s="718"/>
      <c r="B354" s="633" t="s">
        <v>5114</v>
      </c>
      <c r="C354" s="640" t="s">
        <v>5115</v>
      </c>
      <c r="D354" s="564">
        <f t="shared" si="5"/>
        <v>23</v>
      </c>
      <c r="E354" s="635">
        <v>14</v>
      </c>
      <c r="F354" s="635">
        <v>9</v>
      </c>
      <c r="G354" s="636">
        <v>39.130434782608695</v>
      </c>
      <c r="H354" s="689">
        <v>2</v>
      </c>
      <c r="I354" s="683">
        <v>2</v>
      </c>
      <c r="J354" s="683">
        <v>1</v>
      </c>
    </row>
    <row r="355" spans="1:10" ht="40.15" customHeight="1">
      <c r="A355" s="718"/>
      <c r="B355" s="633" t="s">
        <v>5116</v>
      </c>
      <c r="C355" s="640" t="s">
        <v>5117</v>
      </c>
      <c r="D355" s="564">
        <f t="shared" si="5"/>
        <v>27</v>
      </c>
      <c r="E355" s="635">
        <v>17</v>
      </c>
      <c r="F355" s="635">
        <v>10</v>
      </c>
      <c r="G355" s="636">
        <v>37.037037037037038</v>
      </c>
      <c r="H355" s="689">
        <v>2</v>
      </c>
      <c r="I355" s="683">
        <v>2</v>
      </c>
      <c r="J355" s="683">
        <v>1</v>
      </c>
    </row>
    <row r="356" spans="1:10" ht="40.15" customHeight="1">
      <c r="A356" s="719"/>
      <c r="B356" s="633" t="s">
        <v>5118</v>
      </c>
      <c r="C356" s="640" t="s">
        <v>4709</v>
      </c>
      <c r="D356" s="568">
        <f t="shared" si="5"/>
        <v>24</v>
      </c>
      <c r="E356" s="569">
        <v>16</v>
      </c>
      <c r="F356" s="569">
        <v>8</v>
      </c>
      <c r="G356" s="570">
        <v>33.333333333333329</v>
      </c>
      <c r="H356" s="692">
        <v>2</v>
      </c>
      <c r="I356" s="693">
        <v>2</v>
      </c>
      <c r="J356" s="693">
        <v>1</v>
      </c>
    </row>
    <row r="357" spans="1:10" ht="40.15" customHeight="1">
      <c r="A357" s="717" t="s">
        <v>4772</v>
      </c>
      <c r="B357" s="651" t="s">
        <v>5119</v>
      </c>
      <c r="C357" s="652" t="s">
        <v>3521</v>
      </c>
      <c r="D357" s="564">
        <f t="shared" si="5"/>
        <v>125</v>
      </c>
      <c r="E357" s="635">
        <v>55</v>
      </c>
      <c r="F357" s="635">
        <v>70</v>
      </c>
      <c r="G357" s="636">
        <v>56.000000000000007</v>
      </c>
      <c r="H357" s="689">
        <v>4</v>
      </c>
      <c r="I357" s="683">
        <v>1</v>
      </c>
      <c r="J357" s="683">
        <v>1</v>
      </c>
    </row>
    <row r="358" spans="1:10" ht="40.15" customHeight="1">
      <c r="A358" s="718"/>
      <c r="B358" s="633" t="s">
        <v>5120</v>
      </c>
      <c r="C358" s="640" t="s">
        <v>3521</v>
      </c>
      <c r="D358" s="564">
        <f t="shared" si="5"/>
        <v>17</v>
      </c>
      <c r="E358" s="635">
        <v>3</v>
      </c>
      <c r="F358" s="635">
        <v>14</v>
      </c>
      <c r="G358" s="636">
        <v>82.35294117647058</v>
      </c>
      <c r="H358" s="689">
        <v>6</v>
      </c>
      <c r="I358" s="683">
        <v>1</v>
      </c>
      <c r="J358" s="683">
        <v>2</v>
      </c>
    </row>
    <row r="359" spans="1:10" ht="40.15" customHeight="1">
      <c r="A359" s="718"/>
      <c r="B359" s="633" t="s">
        <v>5121</v>
      </c>
      <c r="C359" s="640" t="s">
        <v>5122</v>
      </c>
      <c r="D359" s="564">
        <f t="shared" si="5"/>
        <v>12</v>
      </c>
      <c r="E359" s="635">
        <v>8</v>
      </c>
      <c r="F359" s="635">
        <v>4</v>
      </c>
      <c r="G359" s="636">
        <v>33.333333333333329</v>
      </c>
      <c r="H359" s="689">
        <v>2</v>
      </c>
      <c r="I359" s="683">
        <v>2</v>
      </c>
      <c r="J359" s="683">
        <v>1</v>
      </c>
    </row>
    <row r="360" spans="1:10" ht="40.15" customHeight="1">
      <c r="A360" s="718"/>
      <c r="B360" s="633" t="s">
        <v>5123</v>
      </c>
      <c r="C360" s="640" t="s">
        <v>2060</v>
      </c>
      <c r="D360" s="564">
        <f t="shared" si="5"/>
        <v>104</v>
      </c>
      <c r="E360" s="635">
        <v>64</v>
      </c>
      <c r="F360" s="635">
        <v>40</v>
      </c>
      <c r="G360" s="636">
        <v>38.461538461538467</v>
      </c>
      <c r="H360" s="689">
        <v>4</v>
      </c>
      <c r="I360" s="683">
        <v>1</v>
      </c>
      <c r="J360" s="683">
        <v>1</v>
      </c>
    </row>
    <row r="361" spans="1:10" ht="40.15" customHeight="1">
      <c r="A361" s="718"/>
      <c r="B361" s="633" t="s">
        <v>5124</v>
      </c>
      <c r="C361" s="640" t="s">
        <v>2955</v>
      </c>
      <c r="D361" s="564">
        <f t="shared" si="5"/>
        <v>49</v>
      </c>
      <c r="E361" s="635">
        <v>25</v>
      </c>
      <c r="F361" s="635">
        <v>24</v>
      </c>
      <c r="G361" s="636">
        <v>48.979591836734691</v>
      </c>
      <c r="H361" s="689">
        <v>4</v>
      </c>
      <c r="I361" s="683">
        <v>1</v>
      </c>
      <c r="J361" s="683">
        <v>1</v>
      </c>
    </row>
    <row r="362" spans="1:10" ht="40.15" customHeight="1">
      <c r="A362" s="718"/>
      <c r="B362" s="633" t="s">
        <v>5125</v>
      </c>
      <c r="C362" s="640" t="s">
        <v>2072</v>
      </c>
      <c r="D362" s="564">
        <f t="shared" si="5"/>
        <v>250</v>
      </c>
      <c r="E362" s="635">
        <v>133</v>
      </c>
      <c r="F362" s="635">
        <v>117</v>
      </c>
      <c r="G362" s="636">
        <v>46.800000000000004</v>
      </c>
      <c r="H362" s="689">
        <v>6</v>
      </c>
      <c r="I362" s="683">
        <v>1</v>
      </c>
      <c r="J362" s="683">
        <v>1</v>
      </c>
    </row>
    <row r="363" spans="1:10" ht="40.15" customHeight="1">
      <c r="A363" s="718"/>
      <c r="B363" s="633" t="s">
        <v>5126</v>
      </c>
      <c r="C363" s="640" t="s">
        <v>5127</v>
      </c>
      <c r="D363" s="564">
        <f t="shared" si="5"/>
        <v>20</v>
      </c>
      <c r="E363" s="635">
        <v>15</v>
      </c>
      <c r="F363" s="635">
        <v>5</v>
      </c>
      <c r="G363" s="636">
        <v>25</v>
      </c>
      <c r="H363" s="689">
        <v>1</v>
      </c>
      <c r="I363" s="683">
        <v>2</v>
      </c>
      <c r="J363" s="683">
        <v>1</v>
      </c>
    </row>
    <row r="364" spans="1:10" ht="40.15" customHeight="1" thickBot="1">
      <c r="A364" s="720"/>
      <c r="B364" s="653" t="s">
        <v>5128</v>
      </c>
      <c r="C364" s="654" t="s">
        <v>2076</v>
      </c>
      <c r="D364" s="608">
        <f t="shared" si="5"/>
        <v>9</v>
      </c>
      <c r="E364" s="609">
        <v>4</v>
      </c>
      <c r="F364" s="609">
        <v>5</v>
      </c>
      <c r="G364" s="655">
        <v>55.555555555555557</v>
      </c>
      <c r="H364" s="707">
        <v>4</v>
      </c>
      <c r="I364" s="708">
        <v>1</v>
      </c>
      <c r="J364" s="708">
        <v>3</v>
      </c>
    </row>
    <row r="365" spans="1:10" ht="15.75" customHeight="1">
      <c r="A365" s="547" t="s">
        <v>3536</v>
      </c>
      <c r="B365" s="658"/>
    </row>
    <row r="366" spans="1:10" ht="15.75" customHeight="1">
      <c r="A366" s="547" t="s">
        <v>3537</v>
      </c>
      <c r="B366" s="658"/>
    </row>
    <row r="367" spans="1:10" ht="15.75" customHeight="1">
      <c r="A367" s="547" t="s">
        <v>3538</v>
      </c>
      <c r="B367" s="658"/>
    </row>
    <row r="368" spans="1:10" ht="16.5">
      <c r="A368" s="343" t="s">
        <v>5129</v>
      </c>
    </row>
    <row r="369" spans="1:10" ht="16.5" thickBot="1"/>
    <row r="370" spans="1:10" ht="49.5">
      <c r="A370" s="659" t="s">
        <v>4647</v>
      </c>
      <c r="B370" s="660" t="s">
        <v>4648</v>
      </c>
      <c r="C370" s="661" t="s">
        <v>4649</v>
      </c>
      <c r="D370" s="660" t="s">
        <v>4650</v>
      </c>
      <c r="E370" s="662" t="s">
        <v>4651</v>
      </c>
      <c r="F370" s="662" t="s">
        <v>4652</v>
      </c>
      <c r="G370" s="663" t="s">
        <v>4653</v>
      </c>
      <c r="H370" s="664" t="s">
        <v>2911</v>
      </c>
      <c r="I370" s="665" t="s">
        <v>2912</v>
      </c>
      <c r="J370" s="666" t="s">
        <v>4662</v>
      </c>
    </row>
    <row r="371" spans="1:10" ht="40.15" customHeight="1">
      <c r="A371" s="721" t="s">
        <v>5130</v>
      </c>
      <c r="B371" s="633" t="s">
        <v>5132</v>
      </c>
      <c r="C371" s="640" t="s">
        <v>5133</v>
      </c>
      <c r="D371" s="564">
        <v>7000</v>
      </c>
      <c r="E371" s="635">
        <v>1400</v>
      </c>
      <c r="F371" s="635">
        <v>5600</v>
      </c>
      <c r="G371" s="636">
        <v>80</v>
      </c>
      <c r="H371" s="667">
        <v>8</v>
      </c>
      <c r="I371" s="631">
        <v>2</v>
      </c>
      <c r="J371" s="631">
        <v>1</v>
      </c>
    </row>
    <row r="372" spans="1:10" ht="33">
      <c r="A372" s="722"/>
      <c r="B372" s="668" t="s">
        <v>5134</v>
      </c>
      <c r="C372" s="640" t="s">
        <v>5135</v>
      </c>
      <c r="D372" s="564">
        <v>24582</v>
      </c>
      <c r="E372" s="635">
        <v>4898</v>
      </c>
      <c r="F372" s="635">
        <v>19684</v>
      </c>
      <c r="G372" s="636">
        <v>80.074851517370433</v>
      </c>
      <c r="H372" s="669">
        <v>8</v>
      </c>
      <c r="I372" s="631">
        <v>2</v>
      </c>
      <c r="J372" s="631">
        <v>3</v>
      </c>
    </row>
    <row r="373" spans="1:10" ht="48.75">
      <c r="A373" s="723" t="s">
        <v>5136</v>
      </c>
      <c r="B373" s="670" t="s">
        <v>5137</v>
      </c>
      <c r="C373" s="671" t="s">
        <v>5138</v>
      </c>
      <c r="D373" s="672">
        <v>56989</v>
      </c>
      <c r="E373" s="673">
        <v>45541</v>
      </c>
      <c r="F373" s="673">
        <v>11448</v>
      </c>
      <c r="G373" s="674">
        <v>20.088087174717927</v>
      </c>
      <c r="H373" s="675">
        <v>3</v>
      </c>
      <c r="I373" s="676">
        <v>2</v>
      </c>
      <c r="J373" s="676">
        <v>2</v>
      </c>
    </row>
    <row r="374" spans="1:10" ht="33" customHeight="1">
      <c r="A374" s="724"/>
      <c r="B374" s="643" t="s">
        <v>4686</v>
      </c>
      <c r="C374" s="51" t="s">
        <v>4687</v>
      </c>
      <c r="D374" s="564">
        <v>12284</v>
      </c>
      <c r="E374" s="635">
        <v>8153</v>
      </c>
      <c r="F374" s="635">
        <v>4131</v>
      </c>
      <c r="G374" s="636">
        <v>33.629111038749592</v>
      </c>
      <c r="H374" s="637">
        <v>1</v>
      </c>
      <c r="I374" s="631">
        <v>2</v>
      </c>
      <c r="J374" s="631">
        <v>3</v>
      </c>
    </row>
    <row r="375" spans="1:10" ht="33" customHeight="1">
      <c r="A375" s="724"/>
      <c r="B375" s="709" t="s">
        <v>5169</v>
      </c>
      <c r="C375" s="51" t="s">
        <v>5139</v>
      </c>
      <c r="D375" s="564">
        <v>11121</v>
      </c>
      <c r="E375" s="635">
        <v>8721</v>
      </c>
      <c r="F375" s="635">
        <v>2400</v>
      </c>
      <c r="G375" s="636">
        <v>21.580793094146212</v>
      </c>
      <c r="H375" s="637">
        <v>4</v>
      </c>
      <c r="I375" s="631">
        <v>2</v>
      </c>
      <c r="J375" s="631">
        <v>2</v>
      </c>
    </row>
    <row r="376" spans="1:10" ht="33" customHeight="1">
      <c r="A376" s="724"/>
      <c r="B376" s="670" t="s">
        <v>5140</v>
      </c>
      <c r="C376" s="671" t="s">
        <v>5003</v>
      </c>
      <c r="D376" s="672">
        <v>86307</v>
      </c>
      <c r="E376" s="673">
        <v>56333</v>
      </c>
      <c r="F376" s="673">
        <v>29974</v>
      </c>
      <c r="G376" s="674">
        <v>34.729512090560441</v>
      </c>
      <c r="H376" s="675">
        <v>1</v>
      </c>
      <c r="I376" s="676">
        <v>2</v>
      </c>
      <c r="J376" s="676">
        <v>3</v>
      </c>
    </row>
    <row r="377" spans="1:10" ht="33" customHeight="1">
      <c r="A377" s="724"/>
      <c r="B377" s="644" t="s">
        <v>4688</v>
      </c>
      <c r="C377" s="57" t="s">
        <v>4689</v>
      </c>
      <c r="D377" s="564">
        <v>14421</v>
      </c>
      <c r="E377" s="635">
        <v>10271</v>
      </c>
      <c r="F377" s="635">
        <v>4150</v>
      </c>
      <c r="G377" s="636">
        <v>28.777477290063104</v>
      </c>
      <c r="H377" s="637">
        <v>1</v>
      </c>
      <c r="I377" s="631">
        <v>2</v>
      </c>
      <c r="J377" s="631">
        <v>3</v>
      </c>
    </row>
    <row r="378" spans="1:10" ht="33" customHeight="1" thickBot="1">
      <c r="A378" s="725"/>
      <c r="B378" s="710" t="s">
        <v>4690</v>
      </c>
      <c r="C378" s="711" t="s">
        <v>4578</v>
      </c>
      <c r="D378" s="608">
        <v>8868</v>
      </c>
      <c r="E378" s="609">
        <v>6337</v>
      </c>
      <c r="F378" s="609">
        <v>2531</v>
      </c>
      <c r="G378" s="655">
        <v>28.540820929183582</v>
      </c>
      <c r="H378" s="656">
        <v>1</v>
      </c>
      <c r="I378" s="657">
        <v>2</v>
      </c>
      <c r="J378" s="657">
        <v>3</v>
      </c>
    </row>
  </sheetData>
  <mergeCells count="45">
    <mergeCell ref="A8:A13"/>
    <mergeCell ref="A2:J2"/>
    <mergeCell ref="A3:J3"/>
    <mergeCell ref="A4:A6"/>
    <mergeCell ref="B4:B6"/>
    <mergeCell ref="C4:C6"/>
    <mergeCell ref="D4:G4"/>
    <mergeCell ref="H4:J4"/>
    <mergeCell ref="D5:D6"/>
    <mergeCell ref="E5:E6"/>
    <mergeCell ref="F5:F6"/>
    <mergeCell ref="H5:H6"/>
    <mergeCell ref="I5:I6"/>
    <mergeCell ref="J5:J6"/>
    <mergeCell ref="A7:C7"/>
    <mergeCell ref="H7:J7"/>
    <mergeCell ref="A79:A93"/>
    <mergeCell ref="A14:A20"/>
    <mergeCell ref="A21:A22"/>
    <mergeCell ref="A23:A26"/>
    <mergeCell ref="A29:A39"/>
    <mergeCell ref="A40:A43"/>
    <mergeCell ref="A44:A45"/>
    <mergeCell ref="A46:A47"/>
    <mergeCell ref="A48:A50"/>
    <mergeCell ref="A51:A54"/>
    <mergeCell ref="A55:A58"/>
    <mergeCell ref="A59:A78"/>
    <mergeCell ref="A298:A317"/>
    <mergeCell ref="A94:A97"/>
    <mergeCell ref="A99:A118"/>
    <mergeCell ref="A119:A138"/>
    <mergeCell ref="A139:A158"/>
    <mergeCell ref="A159:A178"/>
    <mergeCell ref="A179:A198"/>
    <mergeCell ref="A199:A218"/>
    <mergeCell ref="A219:A238"/>
    <mergeCell ref="A239:A258"/>
    <mergeCell ref="A259:A278"/>
    <mergeCell ref="A279:A297"/>
    <mergeCell ref="A318:A337"/>
    <mergeCell ref="A338:A356"/>
    <mergeCell ref="A357:A364"/>
    <mergeCell ref="A371:A372"/>
    <mergeCell ref="A373:A378"/>
  </mergeCells>
  <phoneticPr fontId="6" type="noConversion"/>
  <pageMargins left="0.43307086614173229" right="0.43307086614173229" top="0.74803149606299213" bottom="0.74803149606299213" header="0.31496062992125984" footer="0.31496062992125984"/>
  <pageSetup paperSize="9" scale="69" fitToHeight="0" orientation="portrait" r:id="rId1"/>
  <headerFooter>
    <oddFooter>&amp;C&amp;"標楷體,標準"第 &amp;P 頁，共 &amp;N 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64"/>
  <sheetViews>
    <sheetView zoomScale="70" zoomScaleNormal="70" workbookViewId="0">
      <selection activeCell="J8" sqref="J8"/>
    </sheetView>
  </sheetViews>
  <sheetFormatPr defaultRowHeight="15.75"/>
  <cols>
    <col min="1" max="1" width="14.75" style="264" customWidth="1"/>
    <col min="2" max="2" width="38.75" style="261" customWidth="1"/>
    <col min="3" max="3" width="16.125" style="615" customWidth="1"/>
    <col min="4" max="4" width="11.75" style="547" customWidth="1"/>
    <col min="5" max="6" width="10.75" style="547" customWidth="1"/>
    <col min="7" max="7" width="11.5" style="547" customWidth="1"/>
    <col min="8" max="9" width="7.375" style="616" customWidth="1"/>
    <col min="10" max="12" width="9" style="550"/>
    <col min="13" max="13" width="15" style="550" customWidth="1"/>
    <col min="14" max="14" width="55.25" style="550" customWidth="1"/>
    <col min="15" max="16" width="9" style="550"/>
    <col min="17" max="17" width="16.625" style="550" customWidth="1"/>
    <col min="18" max="256" width="9" style="550"/>
    <col min="257" max="257" width="14.75" style="550" customWidth="1"/>
    <col min="258" max="258" width="38.75" style="550" customWidth="1"/>
    <col min="259" max="259" width="16.125" style="550" customWidth="1"/>
    <col min="260" max="260" width="11.75" style="550" customWidth="1"/>
    <col min="261" max="262" width="10.75" style="550" customWidth="1"/>
    <col min="263" max="263" width="11.5" style="550" customWidth="1"/>
    <col min="264" max="265" width="7.375" style="550" customWidth="1"/>
    <col min="266" max="512" width="9" style="550"/>
    <col min="513" max="513" width="14.75" style="550" customWidth="1"/>
    <col min="514" max="514" width="38.75" style="550" customWidth="1"/>
    <col min="515" max="515" width="16.125" style="550" customWidth="1"/>
    <col min="516" max="516" width="11.75" style="550" customWidth="1"/>
    <col min="517" max="518" width="10.75" style="550" customWidth="1"/>
    <col min="519" max="519" width="11.5" style="550" customWidth="1"/>
    <col min="520" max="521" width="7.375" style="550" customWidth="1"/>
    <col min="522" max="768" width="9" style="550"/>
    <col min="769" max="769" width="14.75" style="550" customWidth="1"/>
    <col min="770" max="770" width="38.75" style="550" customWidth="1"/>
    <col min="771" max="771" width="16.125" style="550" customWidth="1"/>
    <col min="772" max="772" width="11.75" style="550" customWidth="1"/>
    <col min="773" max="774" width="10.75" style="550" customWidth="1"/>
    <col min="775" max="775" width="11.5" style="550" customWidth="1"/>
    <col min="776" max="777" width="7.375" style="550" customWidth="1"/>
    <col min="778" max="1024" width="9" style="550"/>
    <col min="1025" max="1025" width="14.75" style="550" customWidth="1"/>
    <col min="1026" max="1026" width="38.75" style="550" customWidth="1"/>
    <col min="1027" max="1027" width="16.125" style="550" customWidth="1"/>
    <col min="1028" max="1028" width="11.75" style="550" customWidth="1"/>
    <col min="1029" max="1030" width="10.75" style="550" customWidth="1"/>
    <col min="1031" max="1031" width="11.5" style="550" customWidth="1"/>
    <col min="1032" max="1033" width="7.375" style="550" customWidth="1"/>
    <col min="1034" max="1280" width="9" style="550"/>
    <col min="1281" max="1281" width="14.75" style="550" customWidth="1"/>
    <col min="1282" max="1282" width="38.75" style="550" customWidth="1"/>
    <col min="1283" max="1283" width="16.125" style="550" customWidth="1"/>
    <col min="1284" max="1284" width="11.75" style="550" customWidth="1"/>
    <col min="1285" max="1286" width="10.75" style="550" customWidth="1"/>
    <col min="1287" max="1287" width="11.5" style="550" customWidth="1"/>
    <col min="1288" max="1289" width="7.375" style="550" customWidth="1"/>
    <col min="1290" max="1536" width="9" style="550"/>
    <col min="1537" max="1537" width="14.75" style="550" customWidth="1"/>
    <col min="1538" max="1538" width="38.75" style="550" customWidth="1"/>
    <col min="1539" max="1539" width="16.125" style="550" customWidth="1"/>
    <col min="1540" max="1540" width="11.75" style="550" customWidth="1"/>
    <col min="1541" max="1542" width="10.75" style="550" customWidth="1"/>
    <col min="1543" max="1543" width="11.5" style="550" customWidth="1"/>
    <col min="1544" max="1545" width="7.375" style="550" customWidth="1"/>
    <col min="1546" max="1792" width="9" style="550"/>
    <col min="1793" max="1793" width="14.75" style="550" customWidth="1"/>
    <col min="1794" max="1794" width="38.75" style="550" customWidth="1"/>
    <col min="1795" max="1795" width="16.125" style="550" customWidth="1"/>
    <col min="1796" max="1796" width="11.75" style="550" customWidth="1"/>
    <col min="1797" max="1798" width="10.75" style="550" customWidth="1"/>
    <col min="1799" max="1799" width="11.5" style="550" customWidth="1"/>
    <col min="1800" max="1801" width="7.375" style="550" customWidth="1"/>
    <col min="1802" max="2048" width="9" style="550"/>
    <col min="2049" max="2049" width="14.75" style="550" customWidth="1"/>
    <col min="2050" max="2050" width="38.75" style="550" customWidth="1"/>
    <col min="2051" max="2051" width="16.125" style="550" customWidth="1"/>
    <col min="2052" max="2052" width="11.75" style="550" customWidth="1"/>
    <col min="2053" max="2054" width="10.75" style="550" customWidth="1"/>
    <col min="2055" max="2055" width="11.5" style="550" customWidth="1"/>
    <col min="2056" max="2057" width="7.375" style="550" customWidth="1"/>
    <col min="2058" max="2304" width="9" style="550"/>
    <col min="2305" max="2305" width="14.75" style="550" customWidth="1"/>
    <col min="2306" max="2306" width="38.75" style="550" customWidth="1"/>
    <col min="2307" max="2307" width="16.125" style="550" customWidth="1"/>
    <col min="2308" max="2308" width="11.75" style="550" customWidth="1"/>
    <col min="2309" max="2310" width="10.75" style="550" customWidth="1"/>
    <col min="2311" max="2311" width="11.5" style="550" customWidth="1"/>
    <col min="2312" max="2313" width="7.375" style="550" customWidth="1"/>
    <col min="2314" max="2560" width="9" style="550"/>
    <col min="2561" max="2561" width="14.75" style="550" customWidth="1"/>
    <col min="2562" max="2562" width="38.75" style="550" customWidth="1"/>
    <col min="2563" max="2563" width="16.125" style="550" customWidth="1"/>
    <col min="2564" max="2564" width="11.75" style="550" customWidth="1"/>
    <col min="2565" max="2566" width="10.75" style="550" customWidth="1"/>
    <col min="2567" max="2567" width="11.5" style="550" customWidth="1"/>
    <col min="2568" max="2569" width="7.375" style="550" customWidth="1"/>
    <col min="2570" max="2816" width="9" style="550"/>
    <col min="2817" max="2817" width="14.75" style="550" customWidth="1"/>
    <col min="2818" max="2818" width="38.75" style="550" customWidth="1"/>
    <col min="2819" max="2819" width="16.125" style="550" customWidth="1"/>
    <col min="2820" max="2820" width="11.75" style="550" customWidth="1"/>
    <col min="2821" max="2822" width="10.75" style="550" customWidth="1"/>
    <col min="2823" max="2823" width="11.5" style="550" customWidth="1"/>
    <col min="2824" max="2825" width="7.375" style="550" customWidth="1"/>
    <col min="2826" max="3072" width="9" style="550"/>
    <col min="3073" max="3073" width="14.75" style="550" customWidth="1"/>
    <col min="3074" max="3074" width="38.75" style="550" customWidth="1"/>
    <col min="3075" max="3075" width="16.125" style="550" customWidth="1"/>
    <col min="3076" max="3076" width="11.75" style="550" customWidth="1"/>
    <col min="3077" max="3078" width="10.75" style="550" customWidth="1"/>
    <col min="3079" max="3079" width="11.5" style="550" customWidth="1"/>
    <col min="3080" max="3081" width="7.375" style="550" customWidth="1"/>
    <col min="3082" max="3328" width="9" style="550"/>
    <col min="3329" max="3329" width="14.75" style="550" customWidth="1"/>
    <col min="3330" max="3330" width="38.75" style="550" customWidth="1"/>
    <col min="3331" max="3331" width="16.125" style="550" customWidth="1"/>
    <col min="3332" max="3332" width="11.75" style="550" customWidth="1"/>
    <col min="3333" max="3334" width="10.75" style="550" customWidth="1"/>
    <col min="3335" max="3335" width="11.5" style="550" customWidth="1"/>
    <col min="3336" max="3337" width="7.375" style="550" customWidth="1"/>
    <col min="3338" max="3584" width="9" style="550"/>
    <col min="3585" max="3585" width="14.75" style="550" customWidth="1"/>
    <col min="3586" max="3586" width="38.75" style="550" customWidth="1"/>
    <col min="3587" max="3587" width="16.125" style="550" customWidth="1"/>
    <col min="3588" max="3588" width="11.75" style="550" customWidth="1"/>
    <col min="3589" max="3590" width="10.75" style="550" customWidth="1"/>
    <col min="3591" max="3591" width="11.5" style="550" customWidth="1"/>
    <col min="3592" max="3593" width="7.375" style="550" customWidth="1"/>
    <col min="3594" max="3840" width="9" style="550"/>
    <col min="3841" max="3841" width="14.75" style="550" customWidth="1"/>
    <col min="3842" max="3842" width="38.75" style="550" customWidth="1"/>
    <col min="3843" max="3843" width="16.125" style="550" customWidth="1"/>
    <col min="3844" max="3844" width="11.75" style="550" customWidth="1"/>
    <col min="3845" max="3846" width="10.75" style="550" customWidth="1"/>
    <col min="3847" max="3847" width="11.5" style="550" customWidth="1"/>
    <col min="3848" max="3849" width="7.375" style="550" customWidth="1"/>
    <col min="3850" max="4096" width="9" style="550"/>
    <col min="4097" max="4097" width="14.75" style="550" customWidth="1"/>
    <col min="4098" max="4098" width="38.75" style="550" customWidth="1"/>
    <col min="4099" max="4099" width="16.125" style="550" customWidth="1"/>
    <col min="4100" max="4100" width="11.75" style="550" customWidth="1"/>
    <col min="4101" max="4102" width="10.75" style="550" customWidth="1"/>
    <col min="4103" max="4103" width="11.5" style="550" customWidth="1"/>
    <col min="4104" max="4105" width="7.375" style="550" customWidth="1"/>
    <col min="4106" max="4352" width="9" style="550"/>
    <col min="4353" max="4353" width="14.75" style="550" customWidth="1"/>
    <col min="4354" max="4354" width="38.75" style="550" customWidth="1"/>
    <col min="4355" max="4355" width="16.125" style="550" customWidth="1"/>
    <col min="4356" max="4356" width="11.75" style="550" customWidth="1"/>
    <col min="4357" max="4358" width="10.75" style="550" customWidth="1"/>
    <col min="4359" max="4359" width="11.5" style="550" customWidth="1"/>
    <col min="4360" max="4361" width="7.375" style="550" customWidth="1"/>
    <col min="4362" max="4608" width="9" style="550"/>
    <col min="4609" max="4609" width="14.75" style="550" customWidth="1"/>
    <col min="4610" max="4610" width="38.75" style="550" customWidth="1"/>
    <col min="4611" max="4611" width="16.125" style="550" customWidth="1"/>
    <col min="4612" max="4612" width="11.75" style="550" customWidth="1"/>
    <col min="4613" max="4614" width="10.75" style="550" customWidth="1"/>
    <col min="4615" max="4615" width="11.5" style="550" customWidth="1"/>
    <col min="4616" max="4617" width="7.375" style="550" customWidth="1"/>
    <col min="4618" max="4864" width="9" style="550"/>
    <col min="4865" max="4865" width="14.75" style="550" customWidth="1"/>
    <col min="4866" max="4866" width="38.75" style="550" customWidth="1"/>
    <col min="4867" max="4867" width="16.125" style="550" customWidth="1"/>
    <col min="4868" max="4868" width="11.75" style="550" customWidth="1"/>
    <col min="4869" max="4870" width="10.75" style="550" customWidth="1"/>
    <col min="4871" max="4871" width="11.5" style="550" customWidth="1"/>
    <col min="4872" max="4873" width="7.375" style="550" customWidth="1"/>
    <col min="4874" max="5120" width="9" style="550"/>
    <col min="5121" max="5121" width="14.75" style="550" customWidth="1"/>
    <col min="5122" max="5122" width="38.75" style="550" customWidth="1"/>
    <col min="5123" max="5123" width="16.125" style="550" customWidth="1"/>
    <col min="5124" max="5124" width="11.75" style="550" customWidth="1"/>
    <col min="5125" max="5126" width="10.75" style="550" customWidth="1"/>
    <col min="5127" max="5127" width="11.5" style="550" customWidth="1"/>
    <col min="5128" max="5129" width="7.375" style="550" customWidth="1"/>
    <col min="5130" max="5376" width="9" style="550"/>
    <col min="5377" max="5377" width="14.75" style="550" customWidth="1"/>
    <col min="5378" max="5378" width="38.75" style="550" customWidth="1"/>
    <col min="5379" max="5379" width="16.125" style="550" customWidth="1"/>
    <col min="5380" max="5380" width="11.75" style="550" customWidth="1"/>
    <col min="5381" max="5382" width="10.75" style="550" customWidth="1"/>
    <col min="5383" max="5383" width="11.5" style="550" customWidth="1"/>
    <col min="5384" max="5385" width="7.375" style="550" customWidth="1"/>
    <col min="5386" max="5632" width="9" style="550"/>
    <col min="5633" max="5633" width="14.75" style="550" customWidth="1"/>
    <col min="5634" max="5634" width="38.75" style="550" customWidth="1"/>
    <col min="5635" max="5635" width="16.125" style="550" customWidth="1"/>
    <col min="5636" max="5636" width="11.75" style="550" customWidth="1"/>
    <col min="5637" max="5638" width="10.75" style="550" customWidth="1"/>
    <col min="5639" max="5639" width="11.5" style="550" customWidth="1"/>
    <col min="5640" max="5641" width="7.375" style="550" customWidth="1"/>
    <col min="5642" max="5888" width="9" style="550"/>
    <col min="5889" max="5889" width="14.75" style="550" customWidth="1"/>
    <col min="5890" max="5890" width="38.75" style="550" customWidth="1"/>
    <col min="5891" max="5891" width="16.125" style="550" customWidth="1"/>
    <col min="5892" max="5892" width="11.75" style="550" customWidth="1"/>
    <col min="5893" max="5894" width="10.75" style="550" customWidth="1"/>
    <col min="5895" max="5895" width="11.5" style="550" customWidth="1"/>
    <col min="5896" max="5897" width="7.375" style="550" customWidth="1"/>
    <col min="5898" max="6144" width="9" style="550"/>
    <col min="6145" max="6145" width="14.75" style="550" customWidth="1"/>
    <col min="6146" max="6146" width="38.75" style="550" customWidth="1"/>
    <col min="6147" max="6147" width="16.125" style="550" customWidth="1"/>
    <col min="6148" max="6148" width="11.75" style="550" customWidth="1"/>
    <col min="6149" max="6150" width="10.75" style="550" customWidth="1"/>
    <col min="6151" max="6151" width="11.5" style="550" customWidth="1"/>
    <col min="6152" max="6153" width="7.375" style="550" customWidth="1"/>
    <col min="6154" max="6400" width="9" style="550"/>
    <col min="6401" max="6401" width="14.75" style="550" customWidth="1"/>
    <col min="6402" max="6402" width="38.75" style="550" customWidth="1"/>
    <col min="6403" max="6403" width="16.125" style="550" customWidth="1"/>
    <col min="6404" max="6404" width="11.75" style="550" customWidth="1"/>
    <col min="6405" max="6406" width="10.75" style="550" customWidth="1"/>
    <col min="6407" max="6407" width="11.5" style="550" customWidth="1"/>
    <col min="6408" max="6409" width="7.375" style="550" customWidth="1"/>
    <col min="6410" max="6656" width="9" style="550"/>
    <col min="6657" max="6657" width="14.75" style="550" customWidth="1"/>
    <col min="6658" max="6658" width="38.75" style="550" customWidth="1"/>
    <col min="6659" max="6659" width="16.125" style="550" customWidth="1"/>
    <col min="6660" max="6660" width="11.75" style="550" customWidth="1"/>
    <col min="6661" max="6662" width="10.75" style="550" customWidth="1"/>
    <col min="6663" max="6663" width="11.5" style="550" customWidth="1"/>
    <col min="6664" max="6665" width="7.375" style="550" customWidth="1"/>
    <col min="6666" max="6912" width="9" style="550"/>
    <col min="6913" max="6913" width="14.75" style="550" customWidth="1"/>
    <col min="6914" max="6914" width="38.75" style="550" customWidth="1"/>
    <col min="6915" max="6915" width="16.125" style="550" customWidth="1"/>
    <col min="6916" max="6916" width="11.75" style="550" customWidth="1"/>
    <col min="6917" max="6918" width="10.75" style="550" customWidth="1"/>
    <col min="6919" max="6919" width="11.5" style="550" customWidth="1"/>
    <col min="6920" max="6921" width="7.375" style="550" customWidth="1"/>
    <col min="6922" max="7168" width="9" style="550"/>
    <col min="7169" max="7169" width="14.75" style="550" customWidth="1"/>
    <col min="7170" max="7170" width="38.75" style="550" customWidth="1"/>
    <col min="7171" max="7171" width="16.125" style="550" customWidth="1"/>
    <col min="7172" max="7172" width="11.75" style="550" customWidth="1"/>
    <col min="7173" max="7174" width="10.75" style="550" customWidth="1"/>
    <col min="7175" max="7175" width="11.5" style="550" customWidth="1"/>
    <col min="7176" max="7177" width="7.375" style="550" customWidth="1"/>
    <col min="7178" max="7424" width="9" style="550"/>
    <col min="7425" max="7425" width="14.75" style="550" customWidth="1"/>
    <col min="7426" max="7426" width="38.75" style="550" customWidth="1"/>
    <col min="7427" max="7427" width="16.125" style="550" customWidth="1"/>
    <col min="7428" max="7428" width="11.75" style="550" customWidth="1"/>
    <col min="7429" max="7430" width="10.75" style="550" customWidth="1"/>
    <col min="7431" max="7431" width="11.5" style="550" customWidth="1"/>
    <col min="7432" max="7433" width="7.375" style="550" customWidth="1"/>
    <col min="7434" max="7680" width="9" style="550"/>
    <col min="7681" max="7681" width="14.75" style="550" customWidth="1"/>
    <col min="7682" max="7682" width="38.75" style="550" customWidth="1"/>
    <col min="7683" max="7683" width="16.125" style="550" customWidth="1"/>
    <col min="7684" max="7684" width="11.75" style="550" customWidth="1"/>
    <col min="7685" max="7686" width="10.75" style="550" customWidth="1"/>
    <col min="7687" max="7687" width="11.5" style="550" customWidth="1"/>
    <col min="7688" max="7689" width="7.375" style="550" customWidth="1"/>
    <col min="7690" max="7936" width="9" style="550"/>
    <col min="7937" max="7937" width="14.75" style="550" customWidth="1"/>
    <col min="7938" max="7938" width="38.75" style="550" customWidth="1"/>
    <col min="7939" max="7939" width="16.125" style="550" customWidth="1"/>
    <col min="7940" max="7940" width="11.75" style="550" customWidth="1"/>
    <col min="7941" max="7942" width="10.75" style="550" customWidth="1"/>
    <col min="7943" max="7943" width="11.5" style="550" customWidth="1"/>
    <col min="7944" max="7945" width="7.375" style="550" customWidth="1"/>
    <col min="7946" max="8192" width="9" style="550"/>
    <col min="8193" max="8193" width="14.75" style="550" customWidth="1"/>
    <col min="8194" max="8194" width="38.75" style="550" customWidth="1"/>
    <col min="8195" max="8195" width="16.125" style="550" customWidth="1"/>
    <col min="8196" max="8196" width="11.75" style="550" customWidth="1"/>
    <col min="8197" max="8198" width="10.75" style="550" customWidth="1"/>
    <col min="8199" max="8199" width="11.5" style="550" customWidth="1"/>
    <col min="8200" max="8201" width="7.375" style="550" customWidth="1"/>
    <col min="8202" max="8448" width="9" style="550"/>
    <col min="8449" max="8449" width="14.75" style="550" customWidth="1"/>
    <col min="8450" max="8450" width="38.75" style="550" customWidth="1"/>
    <col min="8451" max="8451" width="16.125" style="550" customWidth="1"/>
    <col min="8452" max="8452" width="11.75" style="550" customWidth="1"/>
    <col min="8453" max="8454" width="10.75" style="550" customWidth="1"/>
    <col min="8455" max="8455" width="11.5" style="550" customWidth="1"/>
    <col min="8456" max="8457" width="7.375" style="550" customWidth="1"/>
    <col min="8458" max="8704" width="9" style="550"/>
    <col min="8705" max="8705" width="14.75" style="550" customWidth="1"/>
    <col min="8706" max="8706" width="38.75" style="550" customWidth="1"/>
    <col min="8707" max="8707" width="16.125" style="550" customWidth="1"/>
    <col min="8708" max="8708" width="11.75" style="550" customWidth="1"/>
    <col min="8709" max="8710" width="10.75" style="550" customWidth="1"/>
    <col min="8711" max="8711" width="11.5" style="550" customWidth="1"/>
    <col min="8712" max="8713" width="7.375" style="550" customWidth="1"/>
    <col min="8714" max="8960" width="9" style="550"/>
    <col min="8961" max="8961" width="14.75" style="550" customWidth="1"/>
    <col min="8962" max="8962" width="38.75" style="550" customWidth="1"/>
    <col min="8963" max="8963" width="16.125" style="550" customWidth="1"/>
    <col min="8964" max="8964" width="11.75" style="550" customWidth="1"/>
    <col min="8965" max="8966" width="10.75" style="550" customWidth="1"/>
    <col min="8967" max="8967" width="11.5" style="550" customWidth="1"/>
    <col min="8968" max="8969" width="7.375" style="550" customWidth="1"/>
    <col min="8970" max="9216" width="9" style="550"/>
    <col min="9217" max="9217" width="14.75" style="550" customWidth="1"/>
    <col min="9218" max="9218" width="38.75" style="550" customWidth="1"/>
    <col min="9219" max="9219" width="16.125" style="550" customWidth="1"/>
    <col min="9220" max="9220" width="11.75" style="550" customWidth="1"/>
    <col min="9221" max="9222" width="10.75" style="550" customWidth="1"/>
    <col min="9223" max="9223" width="11.5" style="550" customWidth="1"/>
    <col min="9224" max="9225" width="7.375" style="550" customWidth="1"/>
    <col min="9226" max="9472" width="9" style="550"/>
    <col min="9473" max="9473" width="14.75" style="550" customWidth="1"/>
    <col min="9474" max="9474" width="38.75" style="550" customWidth="1"/>
    <col min="9475" max="9475" width="16.125" style="550" customWidth="1"/>
    <col min="9476" max="9476" width="11.75" style="550" customWidth="1"/>
    <col min="9477" max="9478" width="10.75" style="550" customWidth="1"/>
    <col min="9479" max="9479" width="11.5" style="550" customWidth="1"/>
    <col min="9480" max="9481" width="7.375" style="550" customWidth="1"/>
    <col min="9482" max="9728" width="9" style="550"/>
    <col min="9729" max="9729" width="14.75" style="550" customWidth="1"/>
    <col min="9730" max="9730" width="38.75" style="550" customWidth="1"/>
    <col min="9731" max="9731" width="16.125" style="550" customWidth="1"/>
    <col min="9732" max="9732" width="11.75" style="550" customWidth="1"/>
    <col min="9733" max="9734" width="10.75" style="550" customWidth="1"/>
    <col min="9735" max="9735" width="11.5" style="550" customWidth="1"/>
    <col min="9736" max="9737" width="7.375" style="550" customWidth="1"/>
    <col min="9738" max="9984" width="9" style="550"/>
    <col min="9985" max="9985" width="14.75" style="550" customWidth="1"/>
    <col min="9986" max="9986" width="38.75" style="550" customWidth="1"/>
    <col min="9987" max="9987" width="16.125" style="550" customWidth="1"/>
    <col min="9988" max="9988" width="11.75" style="550" customWidth="1"/>
    <col min="9989" max="9990" width="10.75" style="550" customWidth="1"/>
    <col min="9991" max="9991" width="11.5" style="550" customWidth="1"/>
    <col min="9992" max="9993" width="7.375" style="550" customWidth="1"/>
    <col min="9994" max="10240" width="9" style="550"/>
    <col min="10241" max="10241" width="14.75" style="550" customWidth="1"/>
    <col min="10242" max="10242" width="38.75" style="550" customWidth="1"/>
    <col min="10243" max="10243" width="16.125" style="550" customWidth="1"/>
    <col min="10244" max="10244" width="11.75" style="550" customWidth="1"/>
    <col min="10245" max="10246" width="10.75" style="550" customWidth="1"/>
    <col min="10247" max="10247" width="11.5" style="550" customWidth="1"/>
    <col min="10248" max="10249" width="7.375" style="550" customWidth="1"/>
    <col min="10250" max="10496" width="9" style="550"/>
    <col min="10497" max="10497" width="14.75" style="550" customWidth="1"/>
    <col min="10498" max="10498" width="38.75" style="550" customWidth="1"/>
    <col min="10499" max="10499" width="16.125" style="550" customWidth="1"/>
    <col min="10500" max="10500" width="11.75" style="550" customWidth="1"/>
    <col min="10501" max="10502" width="10.75" style="550" customWidth="1"/>
    <col min="10503" max="10503" width="11.5" style="550" customWidth="1"/>
    <col min="10504" max="10505" width="7.375" style="550" customWidth="1"/>
    <col min="10506" max="10752" width="9" style="550"/>
    <col min="10753" max="10753" width="14.75" style="550" customWidth="1"/>
    <col min="10754" max="10754" width="38.75" style="550" customWidth="1"/>
    <col min="10755" max="10755" width="16.125" style="550" customWidth="1"/>
    <col min="10756" max="10756" width="11.75" style="550" customWidth="1"/>
    <col min="10757" max="10758" width="10.75" style="550" customWidth="1"/>
    <col min="10759" max="10759" width="11.5" style="550" customWidth="1"/>
    <col min="10760" max="10761" width="7.375" style="550" customWidth="1"/>
    <col min="10762" max="11008" width="9" style="550"/>
    <col min="11009" max="11009" width="14.75" style="550" customWidth="1"/>
    <col min="11010" max="11010" width="38.75" style="550" customWidth="1"/>
    <col min="11011" max="11011" width="16.125" style="550" customWidth="1"/>
    <col min="11012" max="11012" width="11.75" style="550" customWidth="1"/>
    <col min="11013" max="11014" width="10.75" style="550" customWidth="1"/>
    <col min="11015" max="11015" width="11.5" style="550" customWidth="1"/>
    <col min="11016" max="11017" width="7.375" style="550" customWidth="1"/>
    <col min="11018" max="11264" width="9" style="550"/>
    <col min="11265" max="11265" width="14.75" style="550" customWidth="1"/>
    <col min="11266" max="11266" width="38.75" style="550" customWidth="1"/>
    <col min="11267" max="11267" width="16.125" style="550" customWidth="1"/>
    <col min="11268" max="11268" width="11.75" style="550" customWidth="1"/>
    <col min="11269" max="11270" width="10.75" style="550" customWidth="1"/>
    <col min="11271" max="11271" width="11.5" style="550" customWidth="1"/>
    <col min="11272" max="11273" width="7.375" style="550" customWidth="1"/>
    <col min="11274" max="11520" width="9" style="550"/>
    <col min="11521" max="11521" width="14.75" style="550" customWidth="1"/>
    <col min="11522" max="11522" width="38.75" style="550" customWidth="1"/>
    <col min="11523" max="11523" width="16.125" style="550" customWidth="1"/>
    <col min="11524" max="11524" width="11.75" style="550" customWidth="1"/>
    <col min="11525" max="11526" width="10.75" style="550" customWidth="1"/>
    <col min="11527" max="11527" width="11.5" style="550" customWidth="1"/>
    <col min="11528" max="11529" width="7.375" style="550" customWidth="1"/>
    <col min="11530" max="11776" width="9" style="550"/>
    <col min="11777" max="11777" width="14.75" style="550" customWidth="1"/>
    <col min="11778" max="11778" width="38.75" style="550" customWidth="1"/>
    <col min="11779" max="11779" width="16.125" style="550" customWidth="1"/>
    <col min="11780" max="11780" width="11.75" style="550" customWidth="1"/>
    <col min="11781" max="11782" width="10.75" style="550" customWidth="1"/>
    <col min="11783" max="11783" width="11.5" style="550" customWidth="1"/>
    <col min="11784" max="11785" width="7.375" style="550" customWidth="1"/>
    <col min="11786" max="12032" width="9" style="550"/>
    <col min="12033" max="12033" width="14.75" style="550" customWidth="1"/>
    <col min="12034" max="12034" width="38.75" style="550" customWidth="1"/>
    <col min="12035" max="12035" width="16.125" style="550" customWidth="1"/>
    <col min="12036" max="12036" width="11.75" style="550" customWidth="1"/>
    <col min="12037" max="12038" width="10.75" style="550" customWidth="1"/>
    <col min="12039" max="12039" width="11.5" style="550" customWidth="1"/>
    <col min="12040" max="12041" width="7.375" style="550" customWidth="1"/>
    <col min="12042" max="12288" width="9" style="550"/>
    <col min="12289" max="12289" width="14.75" style="550" customWidth="1"/>
    <col min="12290" max="12290" width="38.75" style="550" customWidth="1"/>
    <col min="12291" max="12291" width="16.125" style="550" customWidth="1"/>
    <col min="12292" max="12292" width="11.75" style="550" customWidth="1"/>
    <col min="12293" max="12294" width="10.75" style="550" customWidth="1"/>
    <col min="12295" max="12295" width="11.5" style="550" customWidth="1"/>
    <col min="12296" max="12297" width="7.375" style="550" customWidth="1"/>
    <col min="12298" max="12544" width="9" style="550"/>
    <col min="12545" max="12545" width="14.75" style="550" customWidth="1"/>
    <col min="12546" max="12546" width="38.75" style="550" customWidth="1"/>
    <col min="12547" max="12547" width="16.125" style="550" customWidth="1"/>
    <col min="12548" max="12548" width="11.75" style="550" customWidth="1"/>
    <col min="12549" max="12550" width="10.75" style="550" customWidth="1"/>
    <col min="12551" max="12551" width="11.5" style="550" customWidth="1"/>
    <col min="12552" max="12553" width="7.375" style="550" customWidth="1"/>
    <col min="12554" max="12800" width="9" style="550"/>
    <col min="12801" max="12801" width="14.75" style="550" customWidth="1"/>
    <col min="12802" max="12802" width="38.75" style="550" customWidth="1"/>
    <col min="12803" max="12803" width="16.125" style="550" customWidth="1"/>
    <col min="12804" max="12804" width="11.75" style="550" customWidth="1"/>
    <col min="12805" max="12806" width="10.75" style="550" customWidth="1"/>
    <col min="12807" max="12807" width="11.5" style="550" customWidth="1"/>
    <col min="12808" max="12809" width="7.375" style="550" customWidth="1"/>
    <col min="12810" max="13056" width="9" style="550"/>
    <col min="13057" max="13057" width="14.75" style="550" customWidth="1"/>
    <col min="13058" max="13058" width="38.75" style="550" customWidth="1"/>
    <col min="13059" max="13059" width="16.125" style="550" customWidth="1"/>
    <col min="13060" max="13060" width="11.75" style="550" customWidth="1"/>
    <col min="13061" max="13062" width="10.75" style="550" customWidth="1"/>
    <col min="13063" max="13063" width="11.5" style="550" customWidth="1"/>
    <col min="13064" max="13065" width="7.375" style="550" customWidth="1"/>
    <col min="13066" max="13312" width="9" style="550"/>
    <col min="13313" max="13313" width="14.75" style="550" customWidth="1"/>
    <col min="13314" max="13314" width="38.75" style="550" customWidth="1"/>
    <col min="13315" max="13315" width="16.125" style="550" customWidth="1"/>
    <col min="13316" max="13316" width="11.75" style="550" customWidth="1"/>
    <col min="13317" max="13318" width="10.75" style="550" customWidth="1"/>
    <col min="13319" max="13319" width="11.5" style="550" customWidth="1"/>
    <col min="13320" max="13321" width="7.375" style="550" customWidth="1"/>
    <col min="13322" max="13568" width="9" style="550"/>
    <col min="13569" max="13569" width="14.75" style="550" customWidth="1"/>
    <col min="13570" max="13570" width="38.75" style="550" customWidth="1"/>
    <col min="13571" max="13571" width="16.125" style="550" customWidth="1"/>
    <col min="13572" max="13572" width="11.75" style="550" customWidth="1"/>
    <col min="13573" max="13574" width="10.75" style="550" customWidth="1"/>
    <col min="13575" max="13575" width="11.5" style="550" customWidth="1"/>
    <col min="13576" max="13577" width="7.375" style="550" customWidth="1"/>
    <col min="13578" max="13824" width="9" style="550"/>
    <col min="13825" max="13825" width="14.75" style="550" customWidth="1"/>
    <col min="13826" max="13826" width="38.75" style="550" customWidth="1"/>
    <col min="13827" max="13827" width="16.125" style="550" customWidth="1"/>
    <col min="13828" max="13828" width="11.75" style="550" customWidth="1"/>
    <col min="13829" max="13830" width="10.75" style="550" customWidth="1"/>
    <col min="13831" max="13831" width="11.5" style="550" customWidth="1"/>
    <col min="13832" max="13833" width="7.375" style="550" customWidth="1"/>
    <col min="13834" max="14080" width="9" style="550"/>
    <col min="14081" max="14081" width="14.75" style="550" customWidth="1"/>
    <col min="14082" max="14082" width="38.75" style="550" customWidth="1"/>
    <col min="14083" max="14083" width="16.125" style="550" customWidth="1"/>
    <col min="14084" max="14084" width="11.75" style="550" customWidth="1"/>
    <col min="14085" max="14086" width="10.75" style="550" customWidth="1"/>
    <col min="14087" max="14087" width="11.5" style="550" customWidth="1"/>
    <col min="14088" max="14089" width="7.375" style="550" customWidth="1"/>
    <col min="14090" max="14336" width="9" style="550"/>
    <col min="14337" max="14337" width="14.75" style="550" customWidth="1"/>
    <col min="14338" max="14338" width="38.75" style="550" customWidth="1"/>
    <col min="14339" max="14339" width="16.125" style="550" customWidth="1"/>
    <col min="14340" max="14340" width="11.75" style="550" customWidth="1"/>
    <col min="14341" max="14342" width="10.75" style="550" customWidth="1"/>
    <col min="14343" max="14343" width="11.5" style="550" customWidth="1"/>
    <col min="14344" max="14345" width="7.375" style="550" customWidth="1"/>
    <col min="14346" max="14592" width="9" style="550"/>
    <col min="14593" max="14593" width="14.75" style="550" customWidth="1"/>
    <col min="14594" max="14594" width="38.75" style="550" customWidth="1"/>
    <col min="14595" max="14595" width="16.125" style="550" customWidth="1"/>
    <col min="14596" max="14596" width="11.75" style="550" customWidth="1"/>
    <col min="14597" max="14598" width="10.75" style="550" customWidth="1"/>
    <col min="14599" max="14599" width="11.5" style="550" customWidth="1"/>
    <col min="14600" max="14601" width="7.375" style="550" customWidth="1"/>
    <col min="14602" max="14848" width="9" style="550"/>
    <col min="14849" max="14849" width="14.75" style="550" customWidth="1"/>
    <col min="14850" max="14850" width="38.75" style="550" customWidth="1"/>
    <col min="14851" max="14851" width="16.125" style="550" customWidth="1"/>
    <col min="14852" max="14852" width="11.75" style="550" customWidth="1"/>
    <col min="14853" max="14854" width="10.75" style="550" customWidth="1"/>
    <col min="14855" max="14855" width="11.5" style="550" customWidth="1"/>
    <col min="14856" max="14857" width="7.375" style="550" customWidth="1"/>
    <col min="14858" max="15104" width="9" style="550"/>
    <col min="15105" max="15105" width="14.75" style="550" customWidth="1"/>
    <col min="15106" max="15106" width="38.75" style="550" customWidth="1"/>
    <col min="15107" max="15107" width="16.125" style="550" customWidth="1"/>
    <col min="15108" max="15108" width="11.75" style="550" customWidth="1"/>
    <col min="15109" max="15110" width="10.75" style="550" customWidth="1"/>
    <col min="15111" max="15111" width="11.5" style="550" customWidth="1"/>
    <col min="15112" max="15113" width="7.375" style="550" customWidth="1"/>
    <col min="15114" max="15360" width="9" style="550"/>
    <col min="15361" max="15361" width="14.75" style="550" customWidth="1"/>
    <col min="15362" max="15362" width="38.75" style="550" customWidth="1"/>
    <col min="15363" max="15363" width="16.125" style="550" customWidth="1"/>
    <col min="15364" max="15364" width="11.75" style="550" customWidth="1"/>
    <col min="15365" max="15366" width="10.75" style="550" customWidth="1"/>
    <col min="15367" max="15367" width="11.5" style="550" customWidth="1"/>
    <col min="15368" max="15369" width="7.375" style="550" customWidth="1"/>
    <col min="15370" max="15616" width="9" style="550"/>
    <col min="15617" max="15617" width="14.75" style="550" customWidth="1"/>
    <col min="15618" max="15618" width="38.75" style="550" customWidth="1"/>
    <col min="15619" max="15619" width="16.125" style="550" customWidth="1"/>
    <col min="15620" max="15620" width="11.75" style="550" customWidth="1"/>
    <col min="15621" max="15622" width="10.75" style="550" customWidth="1"/>
    <col min="15623" max="15623" width="11.5" style="550" customWidth="1"/>
    <col min="15624" max="15625" width="7.375" style="550" customWidth="1"/>
    <col min="15626" max="15872" width="9" style="550"/>
    <col min="15873" max="15873" width="14.75" style="550" customWidth="1"/>
    <col min="15874" max="15874" width="38.75" style="550" customWidth="1"/>
    <col min="15875" max="15875" width="16.125" style="550" customWidth="1"/>
    <col min="15876" max="15876" width="11.75" style="550" customWidth="1"/>
    <col min="15877" max="15878" width="10.75" style="550" customWidth="1"/>
    <col min="15879" max="15879" width="11.5" style="550" customWidth="1"/>
    <col min="15880" max="15881" width="7.375" style="550" customWidth="1"/>
    <col min="15882" max="16128" width="9" style="550"/>
    <col min="16129" max="16129" width="14.75" style="550" customWidth="1"/>
    <col min="16130" max="16130" width="38.75" style="550" customWidth="1"/>
    <col min="16131" max="16131" width="16.125" style="550" customWidth="1"/>
    <col min="16132" max="16132" width="11.75" style="550" customWidth="1"/>
    <col min="16133" max="16134" width="10.75" style="550" customWidth="1"/>
    <col min="16135" max="16135" width="11.5" style="550" customWidth="1"/>
    <col min="16136" max="16137" width="7.375" style="550" customWidth="1"/>
    <col min="16138" max="16384" width="9" style="550"/>
  </cols>
  <sheetData>
    <row r="1" spans="1:17" ht="30" customHeight="1">
      <c r="A1" s="261"/>
      <c r="C1" s="547"/>
      <c r="H1" s="548"/>
      <c r="I1" s="549" t="s">
        <v>2901</v>
      </c>
      <c r="L1" s="712" t="s">
        <v>4051</v>
      </c>
      <c r="M1" s="712"/>
      <c r="N1" s="712"/>
      <c r="O1" s="465"/>
      <c r="P1" s="713" t="s">
        <v>4052</v>
      </c>
      <c r="Q1" s="714"/>
    </row>
    <row r="2" spans="1:17" ht="90" customHeight="1">
      <c r="A2" s="746" t="s">
        <v>2902</v>
      </c>
      <c r="B2" s="746"/>
      <c r="C2" s="746"/>
      <c r="D2" s="746"/>
      <c r="E2" s="746"/>
      <c r="F2" s="746"/>
      <c r="G2" s="746"/>
      <c r="H2" s="746"/>
      <c r="I2" s="746"/>
      <c r="L2" s="466" t="s">
        <v>4053</v>
      </c>
      <c r="M2" s="466" t="s">
        <v>4054</v>
      </c>
      <c r="N2" s="466" t="s">
        <v>4055</v>
      </c>
      <c r="O2" s="465"/>
      <c r="P2" s="466" t="s">
        <v>4053</v>
      </c>
      <c r="Q2" s="466" t="s">
        <v>4056</v>
      </c>
    </row>
    <row r="3" spans="1:17" ht="42" customHeight="1" thickBot="1">
      <c r="A3" s="747" t="s">
        <v>4070</v>
      </c>
      <c r="B3" s="762"/>
      <c r="C3" s="762"/>
      <c r="D3" s="762"/>
      <c r="E3" s="762"/>
      <c r="F3" s="762"/>
      <c r="G3" s="762"/>
      <c r="H3" s="762"/>
      <c r="I3" s="762"/>
      <c r="L3" s="467">
        <v>1</v>
      </c>
      <c r="M3" s="468" t="s">
        <v>4057</v>
      </c>
      <c r="N3" s="468" t="s">
        <v>4058</v>
      </c>
      <c r="O3" s="465"/>
      <c r="P3" s="467">
        <v>1</v>
      </c>
      <c r="Q3" s="469" t="s">
        <v>4059</v>
      </c>
    </row>
    <row r="4" spans="1:17" ht="42" customHeight="1">
      <c r="A4" s="763" t="s">
        <v>701</v>
      </c>
      <c r="B4" s="766" t="s">
        <v>197</v>
      </c>
      <c r="C4" s="769" t="s">
        <v>2905</v>
      </c>
      <c r="D4" s="756" t="s">
        <v>2906</v>
      </c>
      <c r="E4" s="757"/>
      <c r="F4" s="757"/>
      <c r="G4" s="757"/>
      <c r="H4" s="772" t="s">
        <v>2907</v>
      </c>
      <c r="I4" s="757"/>
      <c r="L4" s="467">
        <v>2</v>
      </c>
      <c r="M4" s="468" t="s">
        <v>3548</v>
      </c>
      <c r="N4" s="468" t="s">
        <v>4060</v>
      </c>
      <c r="O4" s="465"/>
      <c r="P4" s="467">
        <v>2</v>
      </c>
      <c r="Q4" s="469" t="s">
        <v>4061</v>
      </c>
    </row>
    <row r="5" spans="1:17" ht="42" customHeight="1">
      <c r="A5" s="764"/>
      <c r="B5" s="767"/>
      <c r="C5" s="770"/>
      <c r="D5" s="760" t="s">
        <v>2908</v>
      </c>
      <c r="E5" s="760" t="s">
        <v>2909</v>
      </c>
      <c r="F5" s="760" t="s">
        <v>2910</v>
      </c>
      <c r="G5" s="551"/>
      <c r="H5" s="775" t="s">
        <v>2911</v>
      </c>
      <c r="I5" s="760" t="s">
        <v>2912</v>
      </c>
      <c r="L5" s="467">
        <v>3</v>
      </c>
      <c r="M5" s="468" t="s">
        <v>3551</v>
      </c>
      <c r="N5" s="468" t="s">
        <v>4062</v>
      </c>
      <c r="O5" s="465"/>
      <c r="P5" s="465"/>
      <c r="Q5" s="465"/>
    </row>
    <row r="6" spans="1:17" ht="42" customHeight="1">
      <c r="A6" s="765"/>
      <c r="B6" s="768"/>
      <c r="C6" s="771"/>
      <c r="D6" s="761"/>
      <c r="E6" s="761"/>
      <c r="F6" s="761"/>
      <c r="G6" s="552" t="s">
        <v>2913</v>
      </c>
      <c r="H6" s="751"/>
      <c r="I6" s="776"/>
      <c r="L6" s="467">
        <v>4</v>
      </c>
      <c r="M6" s="468" t="s">
        <v>3553</v>
      </c>
      <c r="N6" s="468" t="s">
        <v>4063</v>
      </c>
      <c r="O6" s="465"/>
      <c r="P6" s="465"/>
      <c r="Q6" s="465"/>
    </row>
    <row r="7" spans="1:17" s="556" customFormat="1" ht="39.950000000000003" customHeight="1">
      <c r="A7" s="777" t="s">
        <v>4071</v>
      </c>
      <c r="B7" s="777"/>
      <c r="C7" s="749"/>
      <c r="D7" s="553">
        <f>SUM(D8:D358)</f>
        <v>56287</v>
      </c>
      <c r="E7" s="554">
        <f>SUM(E8:E358)</f>
        <v>26950</v>
      </c>
      <c r="F7" s="554">
        <f>SUM(F8:F358)</f>
        <v>29337</v>
      </c>
      <c r="G7" s="555">
        <f t="shared" ref="G7:G263" si="0">F7/$D7*100</f>
        <v>52.120383036935699</v>
      </c>
      <c r="H7" s="778" t="s">
        <v>4072</v>
      </c>
      <c r="I7" s="779"/>
      <c r="L7" s="467">
        <v>5</v>
      </c>
      <c r="M7" s="468" t="s">
        <v>3555</v>
      </c>
      <c r="N7" s="468" t="s">
        <v>4064</v>
      </c>
      <c r="O7" s="465"/>
      <c r="P7" s="465"/>
      <c r="Q7" s="465"/>
    </row>
    <row r="8" spans="1:17" ht="40.15" customHeight="1">
      <c r="A8" s="773" t="s">
        <v>4073</v>
      </c>
      <c r="B8" s="92" t="s">
        <v>4074</v>
      </c>
      <c r="C8" s="557" t="s">
        <v>3739</v>
      </c>
      <c r="D8" s="558">
        <f>E8+F8</f>
        <v>19</v>
      </c>
      <c r="E8" s="559">
        <v>12</v>
      </c>
      <c r="F8" s="559">
        <v>7</v>
      </c>
      <c r="G8" s="560">
        <f>F8/$D8*100</f>
        <v>36.84210526315789</v>
      </c>
      <c r="H8" s="561">
        <v>4</v>
      </c>
      <c r="I8" s="562">
        <v>1</v>
      </c>
      <c r="L8" s="467">
        <v>6</v>
      </c>
      <c r="M8" s="468" t="s">
        <v>4065</v>
      </c>
      <c r="N8" s="468" t="s">
        <v>4066</v>
      </c>
      <c r="O8" s="465"/>
      <c r="P8" s="465"/>
      <c r="Q8" s="465"/>
    </row>
    <row r="9" spans="1:17" ht="40.15" customHeight="1">
      <c r="A9" s="774"/>
      <c r="B9" s="92" t="s">
        <v>4075</v>
      </c>
      <c r="C9" s="557" t="s">
        <v>3757</v>
      </c>
      <c r="D9" s="558">
        <f t="shared" ref="D9:D264" si="1">E9+F9</f>
        <v>41</v>
      </c>
      <c r="E9" s="559">
        <v>19</v>
      </c>
      <c r="F9" s="559">
        <v>22</v>
      </c>
      <c r="G9" s="560">
        <f t="shared" si="0"/>
        <v>53.658536585365859</v>
      </c>
      <c r="H9" s="561">
        <v>4</v>
      </c>
      <c r="I9" s="562">
        <v>1</v>
      </c>
      <c r="L9" s="467">
        <v>7</v>
      </c>
      <c r="M9" s="468" t="s">
        <v>3559</v>
      </c>
      <c r="N9" s="468" t="s">
        <v>4067</v>
      </c>
      <c r="O9" s="465"/>
      <c r="P9" s="465"/>
      <c r="Q9" s="465"/>
    </row>
    <row r="10" spans="1:17" ht="40.15" customHeight="1">
      <c r="A10" s="774"/>
      <c r="B10" s="92" t="s">
        <v>4076</v>
      </c>
      <c r="C10" s="557" t="s">
        <v>3851</v>
      </c>
      <c r="D10" s="558">
        <f t="shared" si="1"/>
        <v>73</v>
      </c>
      <c r="E10" s="559">
        <v>36</v>
      </c>
      <c r="F10" s="559">
        <v>37</v>
      </c>
      <c r="G10" s="560">
        <f t="shared" si="0"/>
        <v>50.684931506849317</v>
      </c>
      <c r="H10" s="561">
        <v>4</v>
      </c>
      <c r="I10" s="562">
        <v>1</v>
      </c>
      <c r="L10" s="467">
        <v>8</v>
      </c>
      <c r="M10" s="468" t="s">
        <v>4068</v>
      </c>
      <c r="N10" s="468" t="s">
        <v>4069</v>
      </c>
      <c r="O10" s="465"/>
      <c r="P10" s="465"/>
      <c r="Q10" s="465"/>
    </row>
    <row r="11" spans="1:17" ht="40.15" customHeight="1">
      <c r="A11" s="774"/>
      <c r="B11" s="92" t="s">
        <v>4077</v>
      </c>
      <c r="C11" s="557" t="s">
        <v>3595</v>
      </c>
      <c r="D11" s="558">
        <f t="shared" si="1"/>
        <v>87</v>
      </c>
      <c r="E11" s="559">
        <v>52</v>
      </c>
      <c r="F11" s="559">
        <v>35</v>
      </c>
      <c r="G11" s="560">
        <f t="shared" si="0"/>
        <v>40.229885057471265</v>
      </c>
      <c r="H11" s="561">
        <v>4</v>
      </c>
      <c r="I11" s="562">
        <v>1</v>
      </c>
    </row>
    <row r="12" spans="1:17" ht="40.15" customHeight="1">
      <c r="A12" s="774"/>
      <c r="B12" s="92" t="s">
        <v>4078</v>
      </c>
      <c r="C12" s="557" t="s">
        <v>4079</v>
      </c>
      <c r="D12" s="558">
        <f t="shared" si="1"/>
        <v>79</v>
      </c>
      <c r="E12" s="559">
        <v>43</v>
      </c>
      <c r="F12" s="559">
        <v>36</v>
      </c>
      <c r="G12" s="560">
        <f t="shared" si="0"/>
        <v>45.569620253164558</v>
      </c>
      <c r="H12" s="561">
        <v>4</v>
      </c>
      <c r="I12" s="562">
        <v>1</v>
      </c>
    </row>
    <row r="13" spans="1:17" ht="40.15" customHeight="1">
      <c r="A13" s="774"/>
      <c r="B13" s="275" t="s">
        <v>4080</v>
      </c>
      <c r="C13" s="557" t="s">
        <v>2987</v>
      </c>
      <c r="D13" s="558">
        <f t="shared" si="1"/>
        <v>54</v>
      </c>
      <c r="E13" s="559">
        <v>27</v>
      </c>
      <c r="F13" s="559">
        <v>27</v>
      </c>
      <c r="G13" s="560">
        <f t="shared" si="0"/>
        <v>50</v>
      </c>
      <c r="H13" s="561">
        <v>4</v>
      </c>
      <c r="I13" s="562">
        <v>1</v>
      </c>
    </row>
    <row r="14" spans="1:17" ht="40.15" customHeight="1">
      <c r="A14" s="774"/>
      <c r="B14" s="92" t="s">
        <v>4081</v>
      </c>
      <c r="C14" s="557" t="s">
        <v>3310</v>
      </c>
      <c r="D14" s="558">
        <f t="shared" si="1"/>
        <v>52</v>
      </c>
      <c r="E14" s="559">
        <v>31</v>
      </c>
      <c r="F14" s="559">
        <v>21</v>
      </c>
      <c r="G14" s="560">
        <f t="shared" si="0"/>
        <v>40.384615384615387</v>
      </c>
      <c r="H14" s="561">
        <v>4</v>
      </c>
      <c r="I14" s="562">
        <v>1</v>
      </c>
    </row>
    <row r="15" spans="1:17" ht="40.15" customHeight="1">
      <c r="A15" s="774"/>
      <c r="B15" s="92" t="s">
        <v>4082</v>
      </c>
      <c r="C15" s="557" t="s">
        <v>3347</v>
      </c>
      <c r="D15" s="558">
        <f t="shared" si="1"/>
        <v>44</v>
      </c>
      <c r="E15" s="559">
        <v>21</v>
      </c>
      <c r="F15" s="559">
        <v>23</v>
      </c>
      <c r="G15" s="560">
        <f t="shared" si="0"/>
        <v>52.272727272727273</v>
      </c>
      <c r="H15" s="561">
        <v>4</v>
      </c>
      <c r="I15" s="562">
        <v>1</v>
      </c>
    </row>
    <row r="16" spans="1:17" ht="40.15" customHeight="1">
      <c r="A16" s="774"/>
      <c r="B16" s="92" t="s">
        <v>4083</v>
      </c>
      <c r="C16" s="557" t="s">
        <v>4084</v>
      </c>
      <c r="D16" s="558">
        <f t="shared" si="1"/>
        <v>62</v>
      </c>
      <c r="E16" s="559">
        <v>40</v>
      </c>
      <c r="F16" s="559">
        <v>22</v>
      </c>
      <c r="G16" s="560">
        <f t="shared" si="0"/>
        <v>35.483870967741936</v>
      </c>
      <c r="H16" s="561">
        <v>4</v>
      </c>
      <c r="I16" s="562">
        <v>1</v>
      </c>
    </row>
    <row r="17" spans="1:9" ht="40.15" customHeight="1">
      <c r="A17" s="774"/>
      <c r="B17" s="92" t="s">
        <v>4085</v>
      </c>
      <c r="C17" s="557" t="s">
        <v>1968</v>
      </c>
      <c r="D17" s="558">
        <f t="shared" si="1"/>
        <v>45</v>
      </c>
      <c r="E17" s="559">
        <v>24</v>
      </c>
      <c r="F17" s="559">
        <v>21</v>
      </c>
      <c r="G17" s="560">
        <f t="shared" si="0"/>
        <v>46.666666666666664</v>
      </c>
      <c r="H17" s="561">
        <v>4</v>
      </c>
      <c r="I17" s="562">
        <v>1</v>
      </c>
    </row>
    <row r="18" spans="1:9" ht="40.15" customHeight="1">
      <c r="A18" s="774"/>
      <c r="B18" s="92" t="s">
        <v>4086</v>
      </c>
      <c r="C18" s="557" t="s">
        <v>4087</v>
      </c>
      <c r="D18" s="558">
        <f t="shared" si="1"/>
        <v>115</v>
      </c>
      <c r="E18" s="559">
        <v>66</v>
      </c>
      <c r="F18" s="559">
        <v>49</v>
      </c>
      <c r="G18" s="560">
        <f t="shared" si="0"/>
        <v>42.608695652173914</v>
      </c>
      <c r="H18" s="561">
        <v>4</v>
      </c>
      <c r="I18" s="562">
        <v>1</v>
      </c>
    </row>
    <row r="19" spans="1:9" ht="40.15" customHeight="1">
      <c r="A19" s="764"/>
      <c r="B19" s="92" t="s">
        <v>4088</v>
      </c>
      <c r="C19" s="557" t="s">
        <v>3615</v>
      </c>
      <c r="D19" s="558">
        <f t="shared" si="1"/>
        <v>44</v>
      </c>
      <c r="E19" s="559">
        <v>25</v>
      </c>
      <c r="F19" s="559">
        <v>19</v>
      </c>
      <c r="G19" s="560">
        <f t="shared" si="0"/>
        <v>43.18181818181818</v>
      </c>
      <c r="H19" s="561">
        <v>4</v>
      </c>
      <c r="I19" s="562">
        <v>1</v>
      </c>
    </row>
    <row r="20" spans="1:9" ht="55.5" customHeight="1">
      <c r="A20" s="780" t="s">
        <v>4089</v>
      </c>
      <c r="B20" s="563" t="s">
        <v>4090</v>
      </c>
      <c r="C20" s="557" t="s">
        <v>1609</v>
      </c>
      <c r="D20" s="564">
        <f t="shared" si="1"/>
        <v>427</v>
      </c>
      <c r="E20" s="559">
        <v>200</v>
      </c>
      <c r="F20" s="559">
        <v>227</v>
      </c>
      <c r="G20" s="565">
        <f t="shared" si="0"/>
        <v>53.161592505854806</v>
      </c>
      <c r="H20" s="561">
        <v>4</v>
      </c>
      <c r="I20" s="562">
        <v>1</v>
      </c>
    </row>
    <row r="21" spans="1:9" ht="55.5" customHeight="1">
      <c r="A21" s="781"/>
      <c r="B21" s="563" t="s">
        <v>4091</v>
      </c>
      <c r="C21" s="557" t="s">
        <v>2985</v>
      </c>
      <c r="D21" s="564">
        <f t="shared" si="1"/>
        <v>483</v>
      </c>
      <c r="E21" s="559">
        <v>200</v>
      </c>
      <c r="F21" s="559">
        <v>283</v>
      </c>
      <c r="G21" s="565">
        <f t="shared" si="0"/>
        <v>58.592132505175989</v>
      </c>
      <c r="H21" s="561">
        <v>4</v>
      </c>
      <c r="I21" s="562">
        <v>1</v>
      </c>
    </row>
    <row r="22" spans="1:9" ht="54.75" customHeight="1">
      <c r="A22" s="781"/>
      <c r="B22" s="563" t="s">
        <v>4092</v>
      </c>
      <c r="C22" s="557" t="s">
        <v>2126</v>
      </c>
      <c r="D22" s="564">
        <f t="shared" si="1"/>
        <v>600</v>
      </c>
      <c r="E22" s="559">
        <v>258</v>
      </c>
      <c r="F22" s="559">
        <v>342</v>
      </c>
      <c r="G22" s="565">
        <f t="shared" si="0"/>
        <v>56.999999999999993</v>
      </c>
      <c r="H22" s="561">
        <v>4</v>
      </c>
      <c r="I22" s="562">
        <v>1</v>
      </c>
    </row>
    <row r="23" spans="1:9" ht="54.75" customHeight="1">
      <c r="A23" s="782"/>
      <c r="B23" s="566" t="s">
        <v>4093</v>
      </c>
      <c r="C23" s="567" t="s">
        <v>1778</v>
      </c>
      <c r="D23" s="568">
        <f t="shared" si="1"/>
        <v>548</v>
      </c>
      <c r="E23" s="569">
        <v>263</v>
      </c>
      <c r="F23" s="569">
        <v>285</v>
      </c>
      <c r="G23" s="570">
        <f t="shared" si="0"/>
        <v>52.007299270072991</v>
      </c>
      <c r="H23" s="571">
        <v>4</v>
      </c>
      <c r="I23" s="551">
        <v>1</v>
      </c>
    </row>
    <row r="24" spans="1:9" ht="60.75" customHeight="1">
      <c r="A24" s="781" t="s">
        <v>4089</v>
      </c>
      <c r="B24" s="572" t="s">
        <v>4094</v>
      </c>
      <c r="C24" s="573" t="s">
        <v>1120</v>
      </c>
      <c r="D24" s="564">
        <f t="shared" si="1"/>
        <v>181</v>
      </c>
      <c r="E24" s="559">
        <v>107</v>
      </c>
      <c r="F24" s="559">
        <v>74</v>
      </c>
      <c r="G24" s="565">
        <f t="shared" si="0"/>
        <v>40.883977900552487</v>
      </c>
      <c r="H24" s="561">
        <v>4</v>
      </c>
      <c r="I24" s="562">
        <v>1</v>
      </c>
    </row>
    <row r="25" spans="1:9" ht="58.5" customHeight="1">
      <c r="A25" s="781"/>
      <c r="B25" s="574" t="s">
        <v>4095</v>
      </c>
      <c r="C25" s="575" t="s">
        <v>1126</v>
      </c>
      <c r="D25" s="564">
        <f t="shared" si="1"/>
        <v>363</v>
      </c>
      <c r="E25" s="559">
        <v>179</v>
      </c>
      <c r="F25" s="559">
        <v>184</v>
      </c>
      <c r="G25" s="565">
        <f t="shared" si="0"/>
        <v>50.688705234159784</v>
      </c>
      <c r="H25" s="561">
        <v>4</v>
      </c>
      <c r="I25" s="562">
        <v>1</v>
      </c>
    </row>
    <row r="26" spans="1:9" ht="40.15" customHeight="1">
      <c r="A26" s="781"/>
      <c r="B26" s="563" t="s">
        <v>4096</v>
      </c>
      <c r="C26" s="557" t="s">
        <v>3340</v>
      </c>
      <c r="D26" s="564">
        <f t="shared" si="1"/>
        <v>315</v>
      </c>
      <c r="E26" s="559">
        <v>147</v>
      </c>
      <c r="F26" s="559">
        <v>168</v>
      </c>
      <c r="G26" s="565">
        <f t="shared" si="0"/>
        <v>53.333333333333336</v>
      </c>
      <c r="H26" s="561">
        <v>4</v>
      </c>
      <c r="I26" s="562">
        <v>1</v>
      </c>
    </row>
    <row r="27" spans="1:9" ht="40.15" customHeight="1">
      <c r="A27" s="781"/>
      <c r="B27" s="563" t="s">
        <v>4097</v>
      </c>
      <c r="C27" s="557" t="s">
        <v>4084</v>
      </c>
      <c r="D27" s="564">
        <f t="shared" si="1"/>
        <v>515</v>
      </c>
      <c r="E27" s="559">
        <v>232</v>
      </c>
      <c r="F27" s="559">
        <v>283</v>
      </c>
      <c r="G27" s="565">
        <f t="shared" si="0"/>
        <v>54.951456310679617</v>
      </c>
      <c r="H27" s="561">
        <v>4</v>
      </c>
      <c r="I27" s="562">
        <v>1</v>
      </c>
    </row>
    <row r="28" spans="1:9" ht="55.5" customHeight="1">
      <c r="A28" s="781"/>
      <c r="B28" s="563" t="s">
        <v>4098</v>
      </c>
      <c r="C28" s="557" t="s">
        <v>1161</v>
      </c>
      <c r="D28" s="564">
        <f>E28+F28</f>
        <v>188</v>
      </c>
      <c r="E28" s="559">
        <v>93</v>
      </c>
      <c r="F28" s="559">
        <v>95</v>
      </c>
      <c r="G28" s="565">
        <f>F28/$D28*100</f>
        <v>50.531914893617028</v>
      </c>
      <c r="H28" s="561">
        <v>4</v>
      </c>
      <c r="I28" s="562">
        <v>1</v>
      </c>
    </row>
    <row r="29" spans="1:9" ht="51.75" customHeight="1">
      <c r="A29" s="781"/>
      <c r="B29" s="563" t="s">
        <v>4099</v>
      </c>
      <c r="C29" s="557" t="s">
        <v>3521</v>
      </c>
      <c r="D29" s="564">
        <f>E29+F29</f>
        <v>540</v>
      </c>
      <c r="E29" s="559">
        <v>250</v>
      </c>
      <c r="F29" s="559">
        <v>290</v>
      </c>
      <c r="G29" s="565">
        <f>F29/$D29*100</f>
        <v>53.703703703703709</v>
      </c>
      <c r="H29" s="561">
        <v>4</v>
      </c>
      <c r="I29" s="562">
        <v>1</v>
      </c>
    </row>
    <row r="30" spans="1:9" ht="40.15" customHeight="1">
      <c r="A30" s="782"/>
      <c r="B30" s="563" t="s">
        <v>4100</v>
      </c>
      <c r="C30" s="576" t="s">
        <v>4101</v>
      </c>
      <c r="D30" s="564">
        <f t="shared" si="1"/>
        <v>596</v>
      </c>
      <c r="E30" s="559">
        <v>282</v>
      </c>
      <c r="F30" s="559">
        <v>314</v>
      </c>
      <c r="G30" s="565">
        <f t="shared" si="0"/>
        <v>52.68456375838926</v>
      </c>
      <c r="H30" s="561">
        <v>4</v>
      </c>
      <c r="I30" s="562">
        <v>1</v>
      </c>
    </row>
    <row r="31" spans="1:9" ht="40.15" customHeight="1">
      <c r="A31" s="765" t="s">
        <v>1453</v>
      </c>
      <c r="B31" s="577" t="s">
        <v>4102</v>
      </c>
      <c r="C31" s="578" t="s">
        <v>1671</v>
      </c>
      <c r="D31" s="564">
        <f t="shared" si="1"/>
        <v>21</v>
      </c>
      <c r="E31" s="559">
        <v>11</v>
      </c>
      <c r="F31" s="559">
        <v>10</v>
      </c>
      <c r="G31" s="565">
        <f t="shared" si="0"/>
        <v>47.619047619047613</v>
      </c>
      <c r="H31" s="561">
        <v>4</v>
      </c>
      <c r="I31" s="562">
        <v>1</v>
      </c>
    </row>
    <row r="32" spans="1:9" ht="50.25" customHeight="1">
      <c r="A32" s="765"/>
      <c r="B32" s="577" t="s">
        <v>4103</v>
      </c>
      <c r="C32" s="578" t="s">
        <v>2143</v>
      </c>
      <c r="D32" s="564">
        <f t="shared" si="1"/>
        <v>20</v>
      </c>
      <c r="E32" s="559">
        <v>9</v>
      </c>
      <c r="F32" s="559">
        <v>11</v>
      </c>
      <c r="G32" s="565">
        <f t="shared" si="0"/>
        <v>55.000000000000007</v>
      </c>
      <c r="H32" s="561">
        <v>4</v>
      </c>
      <c r="I32" s="562">
        <v>1</v>
      </c>
    </row>
    <row r="33" spans="1:9" ht="40.15" customHeight="1">
      <c r="A33" s="765"/>
      <c r="B33" s="577" t="s">
        <v>4104</v>
      </c>
      <c r="C33" s="578" t="s">
        <v>672</v>
      </c>
      <c r="D33" s="564">
        <f t="shared" si="1"/>
        <v>25</v>
      </c>
      <c r="E33" s="559">
        <v>12</v>
      </c>
      <c r="F33" s="559">
        <v>13</v>
      </c>
      <c r="G33" s="565">
        <f t="shared" si="0"/>
        <v>52</v>
      </c>
      <c r="H33" s="561">
        <v>4</v>
      </c>
      <c r="I33" s="562">
        <v>1</v>
      </c>
    </row>
    <row r="34" spans="1:9" ht="40.15" customHeight="1">
      <c r="A34" s="773" t="s">
        <v>4105</v>
      </c>
      <c r="B34" s="579" t="s">
        <v>4106</v>
      </c>
      <c r="C34" s="578" t="s">
        <v>4107</v>
      </c>
      <c r="D34" s="564">
        <f t="shared" si="1"/>
        <v>379</v>
      </c>
      <c r="E34" s="559">
        <v>199</v>
      </c>
      <c r="F34" s="559">
        <v>180</v>
      </c>
      <c r="G34" s="565">
        <f t="shared" si="0"/>
        <v>47.493403693931398</v>
      </c>
      <c r="H34" s="561">
        <v>4</v>
      </c>
      <c r="I34" s="562">
        <v>1</v>
      </c>
    </row>
    <row r="35" spans="1:9" ht="40.15" customHeight="1">
      <c r="A35" s="764"/>
      <c r="B35" s="579" t="s">
        <v>4108</v>
      </c>
      <c r="C35" s="578" t="s">
        <v>2159</v>
      </c>
      <c r="D35" s="564">
        <f t="shared" si="1"/>
        <v>284</v>
      </c>
      <c r="E35" s="559">
        <v>179</v>
      </c>
      <c r="F35" s="559">
        <v>105</v>
      </c>
      <c r="G35" s="565">
        <f t="shared" si="0"/>
        <v>36.971830985915496</v>
      </c>
      <c r="H35" s="561">
        <v>4</v>
      </c>
      <c r="I35" s="562">
        <v>1</v>
      </c>
    </row>
    <row r="36" spans="1:9" ht="40.15" customHeight="1">
      <c r="A36" s="773" t="s">
        <v>4109</v>
      </c>
      <c r="B36" s="382" t="s">
        <v>4110</v>
      </c>
      <c r="C36" s="578" t="s">
        <v>2985</v>
      </c>
      <c r="D36" s="564">
        <f t="shared" si="1"/>
        <v>90</v>
      </c>
      <c r="E36" s="559">
        <v>45</v>
      </c>
      <c r="F36" s="559">
        <v>45</v>
      </c>
      <c r="G36" s="565">
        <f t="shared" si="0"/>
        <v>50</v>
      </c>
      <c r="H36" s="561">
        <v>4</v>
      </c>
      <c r="I36" s="562">
        <v>1</v>
      </c>
    </row>
    <row r="37" spans="1:9" ht="52.5" customHeight="1">
      <c r="A37" s="774"/>
      <c r="B37" s="382" t="s">
        <v>4111</v>
      </c>
      <c r="C37" s="578" t="s">
        <v>1717</v>
      </c>
      <c r="D37" s="564">
        <f t="shared" si="1"/>
        <v>93</v>
      </c>
      <c r="E37" s="559">
        <v>44</v>
      </c>
      <c r="F37" s="559">
        <v>49</v>
      </c>
      <c r="G37" s="565">
        <f t="shared" si="0"/>
        <v>52.688172043010752</v>
      </c>
      <c r="H37" s="561">
        <v>4</v>
      </c>
      <c r="I37" s="562">
        <v>1</v>
      </c>
    </row>
    <row r="38" spans="1:9" ht="62.25" customHeight="1">
      <c r="A38" s="774"/>
      <c r="B38" s="579" t="s">
        <v>4112</v>
      </c>
      <c r="C38" s="578" t="s">
        <v>4113</v>
      </c>
      <c r="D38" s="564">
        <f t="shared" si="1"/>
        <v>1023</v>
      </c>
      <c r="E38" s="559">
        <v>462</v>
      </c>
      <c r="F38" s="559">
        <v>561</v>
      </c>
      <c r="G38" s="565">
        <f t="shared" si="0"/>
        <v>54.838709677419352</v>
      </c>
      <c r="H38" s="561">
        <v>4</v>
      </c>
      <c r="I38" s="562">
        <v>1</v>
      </c>
    </row>
    <row r="39" spans="1:9" ht="40.15" customHeight="1">
      <c r="A39" s="764"/>
      <c r="B39" s="579" t="s">
        <v>4114</v>
      </c>
      <c r="C39" s="578" t="s">
        <v>2951</v>
      </c>
      <c r="D39" s="568">
        <f t="shared" si="1"/>
        <v>390</v>
      </c>
      <c r="E39" s="569">
        <v>173</v>
      </c>
      <c r="F39" s="569">
        <v>217</v>
      </c>
      <c r="G39" s="570">
        <f t="shared" si="0"/>
        <v>55.641025641025642</v>
      </c>
      <c r="H39" s="571">
        <v>4</v>
      </c>
      <c r="I39" s="551">
        <v>1</v>
      </c>
    </row>
    <row r="40" spans="1:9" ht="49.5">
      <c r="A40" s="472" t="s">
        <v>4109</v>
      </c>
      <c r="B40" s="386" t="s">
        <v>4115</v>
      </c>
      <c r="C40" s="580" t="s">
        <v>4101</v>
      </c>
      <c r="D40" s="564">
        <f t="shared" si="1"/>
        <v>97</v>
      </c>
      <c r="E40" s="559">
        <v>43</v>
      </c>
      <c r="F40" s="559">
        <v>54</v>
      </c>
      <c r="G40" s="565">
        <f t="shared" si="0"/>
        <v>55.670103092783506</v>
      </c>
      <c r="H40" s="561">
        <v>4</v>
      </c>
      <c r="I40" s="562">
        <v>1</v>
      </c>
    </row>
    <row r="41" spans="1:9" ht="40.15" customHeight="1">
      <c r="A41" s="773" t="s">
        <v>4116</v>
      </c>
      <c r="B41" s="579" t="s">
        <v>4117</v>
      </c>
      <c r="C41" s="578" t="s">
        <v>1550</v>
      </c>
      <c r="D41" s="564">
        <f t="shared" si="1"/>
        <v>158</v>
      </c>
      <c r="E41" s="559">
        <v>38</v>
      </c>
      <c r="F41" s="559">
        <v>120</v>
      </c>
      <c r="G41" s="565">
        <f t="shared" si="0"/>
        <v>75.949367088607602</v>
      </c>
      <c r="H41" s="561">
        <v>4</v>
      </c>
      <c r="I41" s="562">
        <v>1</v>
      </c>
    </row>
    <row r="42" spans="1:9" ht="40.15" customHeight="1">
      <c r="A42" s="774"/>
      <c r="B42" s="579" t="s">
        <v>4118</v>
      </c>
      <c r="C42" s="578" t="s">
        <v>424</v>
      </c>
      <c r="D42" s="564">
        <f t="shared" si="1"/>
        <v>102</v>
      </c>
      <c r="E42" s="559">
        <v>20</v>
      </c>
      <c r="F42" s="559">
        <v>82</v>
      </c>
      <c r="G42" s="565">
        <f t="shared" si="0"/>
        <v>80.392156862745097</v>
      </c>
      <c r="H42" s="561">
        <v>4</v>
      </c>
      <c r="I42" s="562">
        <v>1</v>
      </c>
    </row>
    <row r="43" spans="1:9" ht="40.15" customHeight="1">
      <c r="A43" s="774"/>
      <c r="B43" s="579" t="s">
        <v>4119</v>
      </c>
      <c r="C43" s="578" t="s">
        <v>4087</v>
      </c>
      <c r="D43" s="564">
        <f t="shared" si="1"/>
        <v>141</v>
      </c>
      <c r="E43" s="559">
        <v>28</v>
      </c>
      <c r="F43" s="559">
        <v>113</v>
      </c>
      <c r="G43" s="565">
        <f t="shared" si="0"/>
        <v>80.141843971631204</v>
      </c>
      <c r="H43" s="561">
        <v>4</v>
      </c>
      <c r="I43" s="562">
        <v>1</v>
      </c>
    </row>
    <row r="44" spans="1:9" ht="40.15" customHeight="1">
      <c r="A44" s="773" t="s">
        <v>4120</v>
      </c>
      <c r="B44" s="579" t="s">
        <v>4121</v>
      </c>
      <c r="C44" s="578" t="s">
        <v>4122</v>
      </c>
      <c r="D44" s="564">
        <f t="shared" si="1"/>
        <v>161</v>
      </c>
      <c r="E44" s="559">
        <v>77</v>
      </c>
      <c r="F44" s="559">
        <v>84</v>
      </c>
      <c r="G44" s="565">
        <f t="shared" si="0"/>
        <v>52.173913043478258</v>
      </c>
      <c r="H44" s="561">
        <v>4</v>
      </c>
      <c r="I44" s="562">
        <v>1</v>
      </c>
    </row>
    <row r="45" spans="1:9" ht="40.15" customHeight="1">
      <c r="A45" s="774"/>
      <c r="B45" s="579" t="s">
        <v>4123</v>
      </c>
      <c r="C45" s="578" t="s">
        <v>1609</v>
      </c>
      <c r="D45" s="564">
        <f t="shared" si="1"/>
        <v>34</v>
      </c>
      <c r="E45" s="559">
        <v>12</v>
      </c>
      <c r="F45" s="559">
        <v>22</v>
      </c>
      <c r="G45" s="565">
        <f t="shared" si="0"/>
        <v>64.705882352941174</v>
      </c>
      <c r="H45" s="561">
        <v>4</v>
      </c>
      <c r="I45" s="562">
        <v>1</v>
      </c>
    </row>
    <row r="46" spans="1:9" ht="40.15" customHeight="1">
      <c r="A46" s="774"/>
      <c r="B46" s="579" t="s">
        <v>4124</v>
      </c>
      <c r="C46" s="578" t="s">
        <v>2990</v>
      </c>
      <c r="D46" s="564">
        <f t="shared" si="1"/>
        <v>79</v>
      </c>
      <c r="E46" s="559">
        <v>44</v>
      </c>
      <c r="F46" s="559">
        <v>35</v>
      </c>
      <c r="G46" s="565">
        <f t="shared" si="0"/>
        <v>44.303797468354425</v>
      </c>
      <c r="H46" s="561">
        <v>4</v>
      </c>
      <c r="I46" s="562">
        <v>1</v>
      </c>
    </row>
    <row r="47" spans="1:9" ht="40.15" customHeight="1">
      <c r="A47" s="765" t="s">
        <v>4125</v>
      </c>
      <c r="B47" s="581" t="s">
        <v>4126</v>
      </c>
      <c r="C47" s="578" t="s">
        <v>4127</v>
      </c>
      <c r="D47" s="564">
        <f t="shared" si="1"/>
        <v>3241</v>
      </c>
      <c r="E47" s="559">
        <v>1653</v>
      </c>
      <c r="F47" s="559">
        <v>1588</v>
      </c>
      <c r="G47" s="565">
        <f t="shared" si="0"/>
        <v>48.997223079296518</v>
      </c>
      <c r="H47" s="561">
        <v>4</v>
      </c>
      <c r="I47" s="562">
        <v>1</v>
      </c>
    </row>
    <row r="48" spans="1:9" ht="40.15" customHeight="1">
      <c r="A48" s="765"/>
      <c r="B48" s="581" t="s">
        <v>4128</v>
      </c>
      <c r="C48" s="578" t="s">
        <v>4129</v>
      </c>
      <c r="D48" s="564">
        <f t="shared" si="1"/>
        <v>48</v>
      </c>
      <c r="E48" s="559">
        <v>28</v>
      </c>
      <c r="F48" s="559">
        <v>20</v>
      </c>
      <c r="G48" s="565">
        <f t="shared" si="0"/>
        <v>41.666666666666671</v>
      </c>
      <c r="H48" s="561">
        <v>3</v>
      </c>
      <c r="I48" s="562">
        <v>2</v>
      </c>
    </row>
    <row r="49" spans="1:9" ht="40.15" customHeight="1">
      <c r="A49" s="774" t="s">
        <v>4130</v>
      </c>
      <c r="B49" s="577" t="s">
        <v>4131</v>
      </c>
      <c r="C49" s="578" t="s">
        <v>1492</v>
      </c>
      <c r="D49" s="564">
        <f t="shared" si="1"/>
        <v>528</v>
      </c>
      <c r="E49" s="559">
        <v>316</v>
      </c>
      <c r="F49" s="559">
        <v>212</v>
      </c>
      <c r="G49" s="565">
        <f t="shared" si="0"/>
        <v>40.151515151515149</v>
      </c>
      <c r="H49" s="561">
        <v>4</v>
      </c>
      <c r="I49" s="562">
        <v>1</v>
      </c>
    </row>
    <row r="50" spans="1:9" ht="40.15" customHeight="1">
      <c r="A50" s="774"/>
      <c r="B50" s="577" t="s">
        <v>4132</v>
      </c>
      <c r="C50" s="578" t="s">
        <v>4133</v>
      </c>
      <c r="D50" s="564">
        <f t="shared" si="1"/>
        <v>300</v>
      </c>
      <c r="E50" s="559">
        <v>149</v>
      </c>
      <c r="F50" s="559">
        <v>151</v>
      </c>
      <c r="G50" s="565">
        <f t="shared" si="0"/>
        <v>50.333333333333329</v>
      </c>
      <c r="H50" s="561">
        <v>3</v>
      </c>
      <c r="I50" s="562">
        <v>1</v>
      </c>
    </row>
    <row r="51" spans="1:9" ht="40.15" customHeight="1">
      <c r="A51" s="774"/>
      <c r="B51" s="577" t="s">
        <v>4134</v>
      </c>
      <c r="C51" s="578" t="s">
        <v>1636</v>
      </c>
      <c r="D51" s="564">
        <f t="shared" si="1"/>
        <v>463</v>
      </c>
      <c r="E51" s="559">
        <v>259</v>
      </c>
      <c r="F51" s="559">
        <v>204</v>
      </c>
      <c r="G51" s="565">
        <f t="shared" si="0"/>
        <v>44.060475161987043</v>
      </c>
      <c r="H51" s="561">
        <v>4</v>
      </c>
      <c r="I51" s="562">
        <v>1</v>
      </c>
    </row>
    <row r="52" spans="1:9" ht="40.15" customHeight="1">
      <c r="A52" s="774"/>
      <c r="B52" s="577" t="s">
        <v>4135</v>
      </c>
      <c r="C52" s="578" t="s">
        <v>1835</v>
      </c>
      <c r="D52" s="564">
        <f t="shared" si="1"/>
        <v>308</v>
      </c>
      <c r="E52" s="559">
        <v>190</v>
      </c>
      <c r="F52" s="559">
        <v>118</v>
      </c>
      <c r="G52" s="565">
        <f t="shared" si="0"/>
        <v>38.311688311688314</v>
      </c>
      <c r="H52" s="561">
        <v>4</v>
      </c>
      <c r="I52" s="562">
        <v>1</v>
      </c>
    </row>
    <row r="53" spans="1:9" ht="40.15" customHeight="1">
      <c r="A53" s="774"/>
      <c r="B53" s="577" t="s">
        <v>4136</v>
      </c>
      <c r="C53" s="578" t="s">
        <v>3328</v>
      </c>
      <c r="D53" s="564">
        <f t="shared" si="1"/>
        <v>290</v>
      </c>
      <c r="E53" s="559">
        <v>159</v>
      </c>
      <c r="F53" s="559">
        <v>131</v>
      </c>
      <c r="G53" s="565">
        <f t="shared" si="0"/>
        <v>45.172413793103452</v>
      </c>
      <c r="H53" s="561">
        <v>4</v>
      </c>
      <c r="I53" s="562">
        <v>1</v>
      </c>
    </row>
    <row r="54" spans="1:9" ht="40.15" customHeight="1">
      <c r="A54" s="774"/>
      <c r="B54" s="577" t="s">
        <v>4137</v>
      </c>
      <c r="C54" s="578" t="s">
        <v>2143</v>
      </c>
      <c r="D54" s="564">
        <f t="shared" si="1"/>
        <v>387</v>
      </c>
      <c r="E54" s="559">
        <v>205</v>
      </c>
      <c r="F54" s="559">
        <v>182</v>
      </c>
      <c r="G54" s="565">
        <f t="shared" si="0"/>
        <v>47.02842377260982</v>
      </c>
      <c r="H54" s="561">
        <v>4</v>
      </c>
      <c r="I54" s="562">
        <v>1</v>
      </c>
    </row>
    <row r="55" spans="1:9" ht="40.15" customHeight="1">
      <c r="A55" s="774"/>
      <c r="B55" s="577" t="s">
        <v>4138</v>
      </c>
      <c r="C55" s="578" t="s">
        <v>838</v>
      </c>
      <c r="D55" s="564">
        <f t="shared" si="1"/>
        <v>600</v>
      </c>
      <c r="E55" s="559">
        <v>332</v>
      </c>
      <c r="F55" s="559">
        <v>268</v>
      </c>
      <c r="G55" s="565">
        <f t="shared" si="0"/>
        <v>44.666666666666664</v>
      </c>
      <c r="H55" s="561">
        <v>3</v>
      </c>
      <c r="I55" s="562">
        <v>1</v>
      </c>
    </row>
    <row r="56" spans="1:9" ht="40.15" customHeight="1">
      <c r="A56" s="764"/>
      <c r="B56" s="577" t="s">
        <v>4139</v>
      </c>
      <c r="C56" s="578" t="s">
        <v>838</v>
      </c>
      <c r="D56" s="564">
        <f t="shared" si="1"/>
        <v>36</v>
      </c>
      <c r="E56" s="559">
        <v>13</v>
      </c>
      <c r="F56" s="559">
        <v>23</v>
      </c>
      <c r="G56" s="565">
        <f t="shared" si="0"/>
        <v>63.888888888888886</v>
      </c>
      <c r="H56" s="561">
        <v>4</v>
      </c>
      <c r="I56" s="562">
        <v>1</v>
      </c>
    </row>
    <row r="57" spans="1:9" ht="40.15" customHeight="1">
      <c r="A57" s="582" t="s">
        <v>4140</v>
      </c>
      <c r="B57" s="583" t="s">
        <v>4141</v>
      </c>
      <c r="C57" s="578" t="s">
        <v>3027</v>
      </c>
      <c r="D57" s="568">
        <f t="shared" si="1"/>
        <v>622</v>
      </c>
      <c r="E57" s="569">
        <v>211</v>
      </c>
      <c r="F57" s="569">
        <v>411</v>
      </c>
      <c r="G57" s="570">
        <f t="shared" si="0"/>
        <v>66.077170418006432</v>
      </c>
      <c r="H57" s="571">
        <v>5</v>
      </c>
      <c r="I57" s="551">
        <v>1</v>
      </c>
    </row>
    <row r="58" spans="1:9" ht="40.15" customHeight="1">
      <c r="A58" s="773" t="s">
        <v>4140</v>
      </c>
      <c r="B58" s="583" t="s">
        <v>4142</v>
      </c>
      <c r="C58" s="578" t="s">
        <v>3027</v>
      </c>
      <c r="D58" s="584">
        <f t="shared" si="1"/>
        <v>2507</v>
      </c>
      <c r="E58" s="585">
        <v>836</v>
      </c>
      <c r="F58" s="585">
        <v>1671</v>
      </c>
      <c r="G58" s="586">
        <f t="shared" si="0"/>
        <v>66.653370562425209</v>
      </c>
      <c r="H58" s="587">
        <v>5</v>
      </c>
      <c r="I58" s="588">
        <v>1</v>
      </c>
    </row>
    <row r="59" spans="1:9" ht="40.15" customHeight="1">
      <c r="A59" s="774"/>
      <c r="B59" s="583" t="s">
        <v>4143</v>
      </c>
      <c r="C59" s="578" t="s">
        <v>3027</v>
      </c>
      <c r="D59" s="564">
        <f t="shared" si="1"/>
        <v>130</v>
      </c>
      <c r="E59" s="559">
        <v>76</v>
      </c>
      <c r="F59" s="559">
        <v>54</v>
      </c>
      <c r="G59" s="565">
        <f t="shared" si="0"/>
        <v>41.53846153846154</v>
      </c>
      <c r="H59" s="561">
        <v>5</v>
      </c>
      <c r="I59" s="562">
        <v>1</v>
      </c>
    </row>
    <row r="60" spans="1:9" ht="40.15" customHeight="1">
      <c r="A60" s="774"/>
      <c r="B60" s="583" t="s">
        <v>4144</v>
      </c>
      <c r="C60" s="578" t="s">
        <v>3027</v>
      </c>
      <c r="D60" s="564">
        <f t="shared" si="1"/>
        <v>53</v>
      </c>
      <c r="E60" s="559">
        <v>26</v>
      </c>
      <c r="F60" s="559">
        <v>27</v>
      </c>
      <c r="G60" s="565">
        <f t="shared" si="0"/>
        <v>50.943396226415096</v>
      </c>
      <c r="H60" s="561">
        <v>5</v>
      </c>
      <c r="I60" s="562">
        <v>1</v>
      </c>
    </row>
    <row r="61" spans="1:9" ht="40.15" customHeight="1">
      <c r="A61" s="774"/>
      <c r="B61" s="589" t="s">
        <v>4145</v>
      </c>
      <c r="C61" s="590" t="s">
        <v>3027</v>
      </c>
      <c r="D61" s="564">
        <f t="shared" si="1"/>
        <v>863</v>
      </c>
      <c r="E61" s="559">
        <v>388</v>
      </c>
      <c r="F61" s="559">
        <v>475</v>
      </c>
      <c r="G61" s="565">
        <f t="shared" si="0"/>
        <v>55.040556199304746</v>
      </c>
      <c r="H61" s="561">
        <v>2</v>
      </c>
      <c r="I61" s="562">
        <v>2</v>
      </c>
    </row>
    <row r="62" spans="1:9" ht="40.15" customHeight="1">
      <c r="A62" s="774"/>
      <c r="B62" s="589" t="s">
        <v>4146</v>
      </c>
      <c r="C62" s="590" t="s">
        <v>3027</v>
      </c>
      <c r="D62" s="564">
        <f t="shared" si="1"/>
        <v>150</v>
      </c>
      <c r="E62" s="559">
        <v>68</v>
      </c>
      <c r="F62" s="559">
        <v>82</v>
      </c>
      <c r="G62" s="565">
        <f t="shared" si="0"/>
        <v>54.666666666666664</v>
      </c>
      <c r="H62" s="561">
        <v>2</v>
      </c>
      <c r="I62" s="562">
        <v>2</v>
      </c>
    </row>
    <row r="63" spans="1:9" ht="40.15" customHeight="1">
      <c r="A63" s="774"/>
      <c r="B63" s="591" t="s">
        <v>4147</v>
      </c>
      <c r="C63" s="590" t="s">
        <v>3027</v>
      </c>
      <c r="D63" s="564">
        <f t="shared" si="1"/>
        <v>1439</v>
      </c>
      <c r="E63" s="559">
        <v>675</v>
      </c>
      <c r="F63" s="559">
        <v>764</v>
      </c>
      <c r="G63" s="565">
        <f t="shared" si="0"/>
        <v>53.092425295343993</v>
      </c>
      <c r="H63" s="561">
        <v>5</v>
      </c>
      <c r="I63" s="562">
        <v>1</v>
      </c>
    </row>
    <row r="64" spans="1:9" ht="40.15" customHeight="1">
      <c r="A64" s="774"/>
      <c r="B64" s="592" t="s">
        <v>4148</v>
      </c>
      <c r="C64" s="578" t="s">
        <v>3027</v>
      </c>
      <c r="D64" s="564">
        <f t="shared" si="1"/>
        <v>40</v>
      </c>
      <c r="E64" s="559">
        <v>31</v>
      </c>
      <c r="F64" s="559">
        <v>9</v>
      </c>
      <c r="G64" s="565">
        <f t="shared" si="0"/>
        <v>22.5</v>
      </c>
      <c r="H64" s="561">
        <v>3</v>
      </c>
      <c r="I64" s="562">
        <v>2</v>
      </c>
    </row>
    <row r="65" spans="1:9" ht="40.15" customHeight="1">
      <c r="A65" s="774"/>
      <c r="B65" s="592" t="s">
        <v>4149</v>
      </c>
      <c r="C65" s="578" t="s">
        <v>3027</v>
      </c>
      <c r="D65" s="564">
        <f t="shared" si="1"/>
        <v>15</v>
      </c>
      <c r="E65" s="559">
        <v>15</v>
      </c>
      <c r="F65" s="559">
        <v>0</v>
      </c>
      <c r="G65" s="565">
        <f t="shared" si="0"/>
        <v>0</v>
      </c>
      <c r="H65" s="561">
        <v>3</v>
      </c>
      <c r="I65" s="562">
        <v>2</v>
      </c>
    </row>
    <row r="66" spans="1:9" ht="40.15" customHeight="1">
      <c r="A66" s="774"/>
      <c r="B66" s="593" t="s">
        <v>4150</v>
      </c>
      <c r="C66" s="590" t="s">
        <v>4151</v>
      </c>
      <c r="D66" s="564">
        <f t="shared" si="1"/>
        <v>12</v>
      </c>
      <c r="E66" s="559">
        <v>3</v>
      </c>
      <c r="F66" s="559">
        <v>9</v>
      </c>
      <c r="G66" s="565">
        <f t="shared" si="0"/>
        <v>75</v>
      </c>
      <c r="H66" s="561">
        <v>1</v>
      </c>
      <c r="I66" s="562">
        <v>2</v>
      </c>
    </row>
    <row r="67" spans="1:9" ht="40.15" customHeight="1">
      <c r="A67" s="774"/>
      <c r="B67" s="594" t="s">
        <v>4152</v>
      </c>
      <c r="C67" s="578" t="s">
        <v>4153</v>
      </c>
      <c r="D67" s="564">
        <f t="shared" si="1"/>
        <v>1424</v>
      </c>
      <c r="E67" s="559">
        <v>395</v>
      </c>
      <c r="F67" s="559">
        <v>1029</v>
      </c>
      <c r="G67" s="565">
        <f t="shared" si="0"/>
        <v>72.261235955056179</v>
      </c>
      <c r="H67" s="561">
        <v>5</v>
      </c>
      <c r="I67" s="562">
        <v>1</v>
      </c>
    </row>
    <row r="68" spans="1:9" ht="40.15" customHeight="1">
      <c r="A68" s="774"/>
      <c r="B68" s="594" t="s">
        <v>4154</v>
      </c>
      <c r="C68" s="578" t="s">
        <v>4153</v>
      </c>
      <c r="D68" s="564">
        <f t="shared" si="1"/>
        <v>586</v>
      </c>
      <c r="E68" s="559">
        <v>196</v>
      </c>
      <c r="F68" s="559">
        <v>390</v>
      </c>
      <c r="G68" s="565">
        <f t="shared" si="0"/>
        <v>66.552901023890783</v>
      </c>
      <c r="H68" s="561">
        <v>5</v>
      </c>
      <c r="I68" s="562">
        <v>1</v>
      </c>
    </row>
    <row r="69" spans="1:9" ht="40.15" customHeight="1">
      <c r="A69" s="774"/>
      <c r="B69" s="593" t="s">
        <v>4155</v>
      </c>
      <c r="C69" s="578" t="s">
        <v>4156</v>
      </c>
      <c r="D69" s="564">
        <f t="shared" si="1"/>
        <v>55</v>
      </c>
      <c r="E69" s="559">
        <v>20</v>
      </c>
      <c r="F69" s="559">
        <v>35</v>
      </c>
      <c r="G69" s="565">
        <f t="shared" si="0"/>
        <v>63.636363636363633</v>
      </c>
      <c r="H69" s="561">
        <v>4</v>
      </c>
      <c r="I69" s="562">
        <v>1</v>
      </c>
    </row>
    <row r="70" spans="1:9" ht="40.15" customHeight="1">
      <c r="A70" s="774"/>
      <c r="B70" s="593" t="s">
        <v>4157</v>
      </c>
      <c r="C70" s="578" t="s">
        <v>4156</v>
      </c>
      <c r="D70" s="564">
        <f t="shared" si="1"/>
        <v>138</v>
      </c>
      <c r="E70" s="559">
        <v>59</v>
      </c>
      <c r="F70" s="559">
        <v>79</v>
      </c>
      <c r="G70" s="565">
        <f t="shared" si="0"/>
        <v>57.246376811594203</v>
      </c>
      <c r="H70" s="561">
        <v>4</v>
      </c>
      <c r="I70" s="562">
        <v>1</v>
      </c>
    </row>
    <row r="71" spans="1:9" ht="40.15" customHeight="1">
      <c r="A71" s="774"/>
      <c r="B71" s="593" t="s">
        <v>4158</v>
      </c>
      <c r="C71" s="578" t="s">
        <v>4159</v>
      </c>
      <c r="D71" s="564">
        <f t="shared" si="1"/>
        <v>74</v>
      </c>
      <c r="E71" s="559">
        <v>43</v>
      </c>
      <c r="F71" s="559">
        <v>31</v>
      </c>
      <c r="G71" s="565">
        <f t="shared" si="0"/>
        <v>41.891891891891895</v>
      </c>
      <c r="H71" s="561">
        <v>4</v>
      </c>
      <c r="I71" s="562">
        <v>1</v>
      </c>
    </row>
    <row r="72" spans="1:9" ht="40.15" customHeight="1">
      <c r="A72" s="774"/>
      <c r="B72" s="593" t="s">
        <v>4160</v>
      </c>
      <c r="C72" s="578" t="s">
        <v>4161</v>
      </c>
      <c r="D72" s="564">
        <f t="shared" si="1"/>
        <v>6</v>
      </c>
      <c r="E72" s="559">
        <v>4</v>
      </c>
      <c r="F72" s="559">
        <v>2</v>
      </c>
      <c r="G72" s="565">
        <f t="shared" si="0"/>
        <v>33.333333333333329</v>
      </c>
      <c r="H72" s="561">
        <v>6</v>
      </c>
      <c r="I72" s="562">
        <v>1</v>
      </c>
    </row>
    <row r="73" spans="1:9" ht="40.15" customHeight="1">
      <c r="A73" s="774"/>
      <c r="B73" s="583" t="s">
        <v>4162</v>
      </c>
      <c r="C73" s="578" t="s">
        <v>4163</v>
      </c>
      <c r="D73" s="564">
        <f t="shared" si="1"/>
        <v>109</v>
      </c>
      <c r="E73" s="559">
        <v>54</v>
      </c>
      <c r="F73" s="559">
        <v>55</v>
      </c>
      <c r="G73" s="565">
        <f t="shared" si="0"/>
        <v>50.458715596330272</v>
      </c>
      <c r="H73" s="561">
        <v>6</v>
      </c>
      <c r="I73" s="562">
        <v>1</v>
      </c>
    </row>
    <row r="74" spans="1:9" ht="40.15" customHeight="1">
      <c r="A74" s="774"/>
      <c r="B74" s="593" t="s">
        <v>4164</v>
      </c>
      <c r="C74" s="578" t="s">
        <v>4165</v>
      </c>
      <c r="D74" s="564">
        <f t="shared" si="1"/>
        <v>30</v>
      </c>
      <c r="E74" s="559">
        <v>18</v>
      </c>
      <c r="F74" s="559">
        <v>12</v>
      </c>
      <c r="G74" s="565">
        <f t="shared" si="0"/>
        <v>40</v>
      </c>
      <c r="H74" s="561">
        <v>4</v>
      </c>
      <c r="I74" s="562">
        <v>1</v>
      </c>
    </row>
    <row r="75" spans="1:9" ht="40.15" customHeight="1">
      <c r="A75" s="774"/>
      <c r="B75" s="593" t="s">
        <v>4166</v>
      </c>
      <c r="C75" s="578" t="s">
        <v>4167</v>
      </c>
      <c r="D75" s="564">
        <f t="shared" si="1"/>
        <v>25</v>
      </c>
      <c r="E75" s="559">
        <v>12</v>
      </c>
      <c r="F75" s="559">
        <v>13</v>
      </c>
      <c r="G75" s="565">
        <f t="shared" si="0"/>
        <v>52</v>
      </c>
      <c r="H75" s="561">
        <v>4</v>
      </c>
      <c r="I75" s="562">
        <v>1</v>
      </c>
    </row>
    <row r="76" spans="1:9" ht="40.15" customHeight="1">
      <c r="A76" s="764"/>
      <c r="B76" s="593" t="s">
        <v>4168</v>
      </c>
      <c r="C76" s="578" t="s">
        <v>4167</v>
      </c>
      <c r="D76" s="568">
        <f t="shared" si="1"/>
        <v>162</v>
      </c>
      <c r="E76" s="569">
        <v>74</v>
      </c>
      <c r="F76" s="569">
        <v>88</v>
      </c>
      <c r="G76" s="570">
        <f t="shared" si="0"/>
        <v>54.320987654320987</v>
      </c>
      <c r="H76" s="571">
        <v>4</v>
      </c>
      <c r="I76" s="551">
        <v>1</v>
      </c>
    </row>
    <row r="77" spans="1:9" ht="40.15" customHeight="1">
      <c r="A77" s="773" t="s">
        <v>4140</v>
      </c>
      <c r="B77" s="595" t="s">
        <v>4169</v>
      </c>
      <c r="C77" s="580" t="s">
        <v>4170</v>
      </c>
      <c r="D77" s="564">
        <f t="shared" si="1"/>
        <v>18</v>
      </c>
      <c r="E77" s="559">
        <v>8</v>
      </c>
      <c r="F77" s="559">
        <v>10</v>
      </c>
      <c r="G77" s="565">
        <f t="shared" si="0"/>
        <v>55.555555555555557</v>
      </c>
      <c r="H77" s="561">
        <v>2</v>
      </c>
      <c r="I77" s="562">
        <v>2</v>
      </c>
    </row>
    <row r="78" spans="1:9" ht="57.75" customHeight="1">
      <c r="A78" s="774"/>
      <c r="B78" s="583" t="s">
        <v>4171</v>
      </c>
      <c r="C78" s="590" t="s">
        <v>4172</v>
      </c>
      <c r="D78" s="564">
        <f t="shared" si="1"/>
        <v>7</v>
      </c>
      <c r="E78" s="559">
        <v>4</v>
      </c>
      <c r="F78" s="559">
        <v>3</v>
      </c>
      <c r="G78" s="565">
        <f t="shared" si="0"/>
        <v>42.857142857142854</v>
      </c>
      <c r="H78" s="561">
        <v>2</v>
      </c>
      <c r="I78" s="562">
        <v>2</v>
      </c>
    </row>
    <row r="79" spans="1:9" ht="40.15" customHeight="1">
      <c r="A79" s="774"/>
      <c r="B79" s="596" t="s">
        <v>4173</v>
      </c>
      <c r="C79" s="578" t="s">
        <v>1569</v>
      </c>
      <c r="D79" s="564">
        <f t="shared" si="1"/>
        <v>359</v>
      </c>
      <c r="E79" s="559">
        <v>238</v>
      </c>
      <c r="F79" s="559">
        <v>121</v>
      </c>
      <c r="G79" s="565">
        <f t="shared" si="0"/>
        <v>33.704735376044567</v>
      </c>
      <c r="H79" s="561">
        <v>4</v>
      </c>
      <c r="I79" s="562">
        <v>1</v>
      </c>
    </row>
    <row r="80" spans="1:9" ht="40.15" customHeight="1">
      <c r="A80" s="774"/>
      <c r="B80" s="583" t="s">
        <v>4174</v>
      </c>
      <c r="C80" s="590" t="s">
        <v>4175</v>
      </c>
      <c r="D80" s="564">
        <f t="shared" si="1"/>
        <v>41</v>
      </c>
      <c r="E80" s="559">
        <v>25</v>
      </c>
      <c r="F80" s="559">
        <v>16</v>
      </c>
      <c r="G80" s="565">
        <f t="shared" si="0"/>
        <v>39.024390243902438</v>
      </c>
      <c r="H80" s="561">
        <v>6</v>
      </c>
      <c r="I80" s="562">
        <v>1</v>
      </c>
    </row>
    <row r="81" spans="1:9" ht="40.15" customHeight="1">
      <c r="A81" s="774"/>
      <c r="B81" s="593" t="s">
        <v>4176</v>
      </c>
      <c r="C81" s="590" t="s">
        <v>4177</v>
      </c>
      <c r="D81" s="564">
        <f t="shared" si="1"/>
        <v>22</v>
      </c>
      <c r="E81" s="559">
        <v>13</v>
      </c>
      <c r="F81" s="559">
        <v>9</v>
      </c>
      <c r="G81" s="565">
        <f t="shared" si="0"/>
        <v>40.909090909090914</v>
      </c>
      <c r="H81" s="561">
        <v>1</v>
      </c>
      <c r="I81" s="562">
        <v>2</v>
      </c>
    </row>
    <row r="82" spans="1:9" ht="40.15" customHeight="1">
      <c r="A82" s="774"/>
      <c r="B82" s="593" t="s">
        <v>4178</v>
      </c>
      <c r="C82" s="578" t="s">
        <v>4179</v>
      </c>
      <c r="D82" s="564">
        <f t="shared" si="1"/>
        <v>93</v>
      </c>
      <c r="E82" s="559">
        <v>59</v>
      </c>
      <c r="F82" s="559">
        <v>34</v>
      </c>
      <c r="G82" s="565">
        <f t="shared" si="0"/>
        <v>36.55913978494624</v>
      </c>
      <c r="H82" s="561">
        <v>4</v>
      </c>
      <c r="I82" s="562">
        <v>1</v>
      </c>
    </row>
    <row r="83" spans="1:9" ht="40.15" customHeight="1">
      <c r="A83" s="774"/>
      <c r="B83" s="593" t="s">
        <v>4180</v>
      </c>
      <c r="C83" s="578" t="s">
        <v>4181</v>
      </c>
      <c r="D83" s="564">
        <f t="shared" si="1"/>
        <v>47</v>
      </c>
      <c r="E83" s="559">
        <v>24</v>
      </c>
      <c r="F83" s="559">
        <v>23</v>
      </c>
      <c r="G83" s="565">
        <f t="shared" si="0"/>
        <v>48.936170212765958</v>
      </c>
      <c r="H83" s="561">
        <v>4</v>
      </c>
      <c r="I83" s="562">
        <v>1</v>
      </c>
    </row>
    <row r="84" spans="1:9" ht="40.15" customHeight="1">
      <c r="A84" s="774"/>
      <c r="B84" s="593" t="s">
        <v>4182</v>
      </c>
      <c r="C84" s="578" t="s">
        <v>4183</v>
      </c>
      <c r="D84" s="564">
        <f t="shared" si="1"/>
        <v>4</v>
      </c>
      <c r="E84" s="559">
        <v>4</v>
      </c>
      <c r="F84" s="559">
        <v>0</v>
      </c>
      <c r="G84" s="565">
        <f t="shared" si="0"/>
        <v>0</v>
      </c>
      <c r="H84" s="561">
        <v>4</v>
      </c>
      <c r="I84" s="562">
        <v>1</v>
      </c>
    </row>
    <row r="85" spans="1:9" ht="40.15" customHeight="1">
      <c r="A85" s="774"/>
      <c r="B85" s="593" t="s">
        <v>4184</v>
      </c>
      <c r="C85" s="578" t="s">
        <v>4185</v>
      </c>
      <c r="D85" s="564">
        <f t="shared" si="1"/>
        <v>18</v>
      </c>
      <c r="E85" s="559">
        <v>9</v>
      </c>
      <c r="F85" s="559">
        <v>9</v>
      </c>
      <c r="G85" s="565">
        <f t="shared" si="0"/>
        <v>50</v>
      </c>
      <c r="H85" s="561">
        <v>2</v>
      </c>
      <c r="I85" s="562">
        <v>2</v>
      </c>
    </row>
    <row r="86" spans="1:9" ht="40.15" customHeight="1">
      <c r="A86" s="774"/>
      <c r="B86" s="593" t="s">
        <v>4186</v>
      </c>
      <c r="C86" s="590" t="s">
        <v>4187</v>
      </c>
      <c r="D86" s="564">
        <f t="shared" si="1"/>
        <v>16</v>
      </c>
      <c r="E86" s="559">
        <v>6</v>
      </c>
      <c r="F86" s="559">
        <v>10</v>
      </c>
      <c r="G86" s="565">
        <f t="shared" si="0"/>
        <v>62.5</v>
      </c>
      <c r="H86" s="561">
        <v>2</v>
      </c>
      <c r="I86" s="562">
        <v>2</v>
      </c>
    </row>
    <row r="87" spans="1:9" ht="40.15" customHeight="1">
      <c r="A87" s="774"/>
      <c r="B87" s="583" t="s">
        <v>4188</v>
      </c>
      <c r="C87" s="578" t="s">
        <v>1596</v>
      </c>
      <c r="D87" s="564">
        <f t="shared" si="1"/>
        <v>689</v>
      </c>
      <c r="E87" s="559">
        <v>434</v>
      </c>
      <c r="F87" s="559">
        <v>255</v>
      </c>
      <c r="G87" s="565">
        <f t="shared" si="0"/>
        <v>37.010159651669085</v>
      </c>
      <c r="H87" s="561">
        <v>4</v>
      </c>
      <c r="I87" s="562">
        <v>1</v>
      </c>
    </row>
    <row r="88" spans="1:9" ht="40.15" customHeight="1">
      <c r="A88" s="774"/>
      <c r="B88" s="583" t="s">
        <v>4189</v>
      </c>
      <c r="C88" s="578" t="s">
        <v>4190</v>
      </c>
      <c r="D88" s="564">
        <f t="shared" si="1"/>
        <v>40</v>
      </c>
      <c r="E88" s="559">
        <v>18</v>
      </c>
      <c r="F88" s="559">
        <v>22</v>
      </c>
      <c r="G88" s="565">
        <f t="shared" si="0"/>
        <v>55.000000000000007</v>
      </c>
      <c r="H88" s="561">
        <v>6</v>
      </c>
      <c r="I88" s="562">
        <v>1</v>
      </c>
    </row>
    <row r="89" spans="1:9" ht="40.15" customHeight="1">
      <c r="A89" s="774"/>
      <c r="B89" s="589" t="s">
        <v>4191</v>
      </c>
      <c r="C89" s="578" t="s">
        <v>4190</v>
      </c>
      <c r="D89" s="564">
        <f t="shared" si="1"/>
        <v>40</v>
      </c>
      <c r="E89" s="559">
        <v>21</v>
      </c>
      <c r="F89" s="559">
        <v>19</v>
      </c>
      <c r="G89" s="565">
        <f t="shared" si="0"/>
        <v>47.5</v>
      </c>
      <c r="H89" s="561">
        <v>4</v>
      </c>
      <c r="I89" s="562">
        <v>1</v>
      </c>
    </row>
    <row r="90" spans="1:9" ht="40.15" customHeight="1">
      <c r="A90" s="774"/>
      <c r="B90" s="593" t="s">
        <v>4192</v>
      </c>
      <c r="C90" s="578" t="s">
        <v>4193</v>
      </c>
      <c r="D90" s="564">
        <f t="shared" si="1"/>
        <v>77</v>
      </c>
      <c r="E90" s="559">
        <v>39</v>
      </c>
      <c r="F90" s="559">
        <v>38</v>
      </c>
      <c r="G90" s="565">
        <f t="shared" si="0"/>
        <v>49.350649350649348</v>
      </c>
      <c r="H90" s="561">
        <v>4</v>
      </c>
      <c r="I90" s="562">
        <v>1</v>
      </c>
    </row>
    <row r="91" spans="1:9" ht="40.15" customHeight="1">
      <c r="A91" s="774"/>
      <c r="B91" s="593" t="s">
        <v>4194</v>
      </c>
      <c r="C91" s="578" t="s">
        <v>4193</v>
      </c>
      <c r="D91" s="564">
        <f t="shared" si="1"/>
        <v>103</v>
      </c>
      <c r="E91" s="559">
        <v>54</v>
      </c>
      <c r="F91" s="559">
        <v>49</v>
      </c>
      <c r="G91" s="565">
        <f t="shared" si="0"/>
        <v>47.572815533980581</v>
      </c>
      <c r="H91" s="561">
        <v>4</v>
      </c>
      <c r="I91" s="562">
        <v>1</v>
      </c>
    </row>
    <row r="92" spans="1:9" ht="40.15" customHeight="1">
      <c r="A92" s="774"/>
      <c r="B92" s="589" t="s">
        <v>4195</v>
      </c>
      <c r="C92" s="578" t="s">
        <v>4196</v>
      </c>
      <c r="D92" s="564">
        <f t="shared" si="1"/>
        <v>88</v>
      </c>
      <c r="E92" s="559">
        <v>48</v>
      </c>
      <c r="F92" s="559">
        <v>40</v>
      </c>
      <c r="G92" s="565">
        <f t="shared" si="0"/>
        <v>45.454545454545453</v>
      </c>
      <c r="H92" s="561">
        <v>4</v>
      </c>
      <c r="I92" s="562">
        <v>1</v>
      </c>
    </row>
    <row r="93" spans="1:9" ht="40.15" customHeight="1">
      <c r="A93" s="774"/>
      <c r="B93" s="583" t="s">
        <v>4197</v>
      </c>
      <c r="C93" s="590" t="s">
        <v>4198</v>
      </c>
      <c r="D93" s="564">
        <f t="shared" si="1"/>
        <v>19</v>
      </c>
      <c r="E93" s="559">
        <v>12</v>
      </c>
      <c r="F93" s="559">
        <v>7</v>
      </c>
      <c r="G93" s="565">
        <f t="shared" si="0"/>
        <v>36.84210526315789</v>
      </c>
      <c r="H93" s="561">
        <v>6</v>
      </c>
      <c r="I93" s="562">
        <v>1</v>
      </c>
    </row>
    <row r="94" spans="1:9" ht="40.15" customHeight="1">
      <c r="A94" s="764"/>
      <c r="B94" s="583" t="s">
        <v>4199</v>
      </c>
      <c r="C94" s="578" t="s">
        <v>4200</v>
      </c>
      <c r="D94" s="564">
        <f t="shared" si="1"/>
        <v>13</v>
      </c>
      <c r="E94" s="559">
        <v>9</v>
      </c>
      <c r="F94" s="559">
        <v>4</v>
      </c>
      <c r="G94" s="565">
        <f t="shared" si="0"/>
        <v>30.76923076923077</v>
      </c>
      <c r="H94" s="561">
        <v>2</v>
      </c>
      <c r="I94" s="562">
        <v>2</v>
      </c>
    </row>
    <row r="95" spans="1:9" ht="48" customHeight="1">
      <c r="A95" s="773" t="s">
        <v>4140</v>
      </c>
      <c r="B95" s="593" t="s">
        <v>4201</v>
      </c>
      <c r="C95" s="590" t="s">
        <v>4202</v>
      </c>
      <c r="D95" s="564">
        <f t="shared" si="1"/>
        <v>95</v>
      </c>
      <c r="E95" s="559">
        <v>39</v>
      </c>
      <c r="F95" s="559">
        <v>56</v>
      </c>
      <c r="G95" s="565">
        <f t="shared" si="0"/>
        <v>58.947368421052623</v>
      </c>
      <c r="H95" s="561">
        <v>4</v>
      </c>
      <c r="I95" s="562">
        <v>1</v>
      </c>
    </row>
    <row r="96" spans="1:9" ht="40.15" customHeight="1">
      <c r="A96" s="774"/>
      <c r="B96" s="597" t="s">
        <v>4203</v>
      </c>
      <c r="C96" s="578" t="s">
        <v>4202</v>
      </c>
      <c r="D96" s="564">
        <f t="shared" si="1"/>
        <v>48</v>
      </c>
      <c r="E96" s="559">
        <v>26</v>
      </c>
      <c r="F96" s="559">
        <v>22</v>
      </c>
      <c r="G96" s="565">
        <f t="shared" si="0"/>
        <v>45.833333333333329</v>
      </c>
      <c r="H96" s="561">
        <v>4</v>
      </c>
      <c r="I96" s="562">
        <v>1</v>
      </c>
    </row>
    <row r="97" spans="1:9" ht="40.15" customHeight="1">
      <c r="A97" s="774"/>
      <c r="B97" s="589" t="s">
        <v>4204</v>
      </c>
      <c r="C97" s="578" t="s">
        <v>4202</v>
      </c>
      <c r="D97" s="564">
        <f t="shared" si="1"/>
        <v>137</v>
      </c>
      <c r="E97" s="559">
        <v>72</v>
      </c>
      <c r="F97" s="559">
        <v>65</v>
      </c>
      <c r="G97" s="565">
        <f t="shared" si="0"/>
        <v>47.445255474452551</v>
      </c>
      <c r="H97" s="561">
        <v>4</v>
      </c>
      <c r="I97" s="562">
        <v>1</v>
      </c>
    </row>
    <row r="98" spans="1:9" ht="40.15" customHeight="1">
      <c r="A98" s="774"/>
      <c r="B98" s="591" t="s">
        <v>4205</v>
      </c>
      <c r="C98" s="578" t="s">
        <v>4202</v>
      </c>
      <c r="D98" s="564">
        <f t="shared" si="1"/>
        <v>2403</v>
      </c>
      <c r="E98" s="559">
        <v>721</v>
      </c>
      <c r="F98" s="559">
        <v>1682</v>
      </c>
      <c r="G98" s="565">
        <f t="shared" si="0"/>
        <v>69.995838535164381</v>
      </c>
      <c r="H98" s="561">
        <v>4</v>
      </c>
      <c r="I98" s="562">
        <v>1</v>
      </c>
    </row>
    <row r="99" spans="1:9" ht="40.15" customHeight="1">
      <c r="A99" s="774"/>
      <c r="B99" s="589" t="s">
        <v>4206</v>
      </c>
      <c r="C99" s="578" t="s">
        <v>4207</v>
      </c>
      <c r="D99" s="564">
        <f t="shared" si="1"/>
        <v>157</v>
      </c>
      <c r="E99" s="559">
        <v>75</v>
      </c>
      <c r="F99" s="559">
        <v>82</v>
      </c>
      <c r="G99" s="565">
        <f t="shared" si="0"/>
        <v>52.229299363057322</v>
      </c>
      <c r="H99" s="561">
        <v>7</v>
      </c>
      <c r="I99" s="562">
        <v>1</v>
      </c>
    </row>
    <row r="100" spans="1:9" ht="40.15" customHeight="1">
      <c r="A100" s="774"/>
      <c r="B100" s="591" t="s">
        <v>4208</v>
      </c>
      <c r="C100" s="590" t="s">
        <v>4209</v>
      </c>
      <c r="D100" s="564">
        <f t="shared" si="1"/>
        <v>217</v>
      </c>
      <c r="E100" s="559">
        <v>107</v>
      </c>
      <c r="F100" s="559">
        <v>110</v>
      </c>
      <c r="G100" s="565">
        <f t="shared" si="0"/>
        <v>50.691244239631338</v>
      </c>
      <c r="H100" s="561">
        <v>4</v>
      </c>
      <c r="I100" s="562">
        <v>1</v>
      </c>
    </row>
    <row r="101" spans="1:9" ht="40.15" customHeight="1">
      <c r="A101" s="774"/>
      <c r="B101" s="591" t="s">
        <v>4210</v>
      </c>
      <c r="C101" s="590" t="s">
        <v>4211</v>
      </c>
      <c r="D101" s="564">
        <f t="shared" si="1"/>
        <v>500</v>
      </c>
      <c r="E101" s="559">
        <v>209</v>
      </c>
      <c r="F101" s="559">
        <v>291</v>
      </c>
      <c r="G101" s="565">
        <f t="shared" si="0"/>
        <v>58.199999999999996</v>
      </c>
      <c r="H101" s="598">
        <v>4</v>
      </c>
      <c r="I101" s="562">
        <v>1</v>
      </c>
    </row>
    <row r="102" spans="1:9" ht="40.15" customHeight="1">
      <c r="A102" s="774"/>
      <c r="B102" s="593" t="s">
        <v>4212</v>
      </c>
      <c r="C102" s="578" t="s">
        <v>4213</v>
      </c>
      <c r="D102" s="564">
        <f t="shared" si="1"/>
        <v>10</v>
      </c>
      <c r="E102" s="559">
        <v>7</v>
      </c>
      <c r="F102" s="559">
        <v>3</v>
      </c>
      <c r="G102" s="565">
        <f t="shared" si="0"/>
        <v>30</v>
      </c>
      <c r="H102" s="561">
        <v>2</v>
      </c>
      <c r="I102" s="562">
        <v>2</v>
      </c>
    </row>
    <row r="103" spans="1:9" ht="40.15" customHeight="1">
      <c r="A103" s="774"/>
      <c r="B103" s="593" t="s">
        <v>4214</v>
      </c>
      <c r="C103" s="578" t="s">
        <v>4213</v>
      </c>
      <c r="D103" s="564">
        <f t="shared" si="1"/>
        <v>61</v>
      </c>
      <c r="E103" s="559">
        <v>25</v>
      </c>
      <c r="F103" s="559">
        <v>36</v>
      </c>
      <c r="G103" s="565">
        <f t="shared" si="0"/>
        <v>59.016393442622949</v>
      </c>
      <c r="H103" s="561">
        <v>4</v>
      </c>
      <c r="I103" s="562">
        <v>1</v>
      </c>
    </row>
    <row r="104" spans="1:9" ht="40.15" customHeight="1">
      <c r="A104" s="774"/>
      <c r="B104" s="583" t="s">
        <v>4215</v>
      </c>
      <c r="C104" s="578" t="s">
        <v>4216</v>
      </c>
      <c r="D104" s="564">
        <f t="shared" si="1"/>
        <v>169</v>
      </c>
      <c r="E104" s="559">
        <v>90</v>
      </c>
      <c r="F104" s="559">
        <v>79</v>
      </c>
      <c r="G104" s="565">
        <f t="shared" si="0"/>
        <v>46.745562130177518</v>
      </c>
      <c r="H104" s="561">
        <v>6</v>
      </c>
      <c r="I104" s="562">
        <v>1</v>
      </c>
    </row>
    <row r="105" spans="1:9" ht="40.15" customHeight="1">
      <c r="A105" s="774"/>
      <c r="B105" s="593" t="s">
        <v>4217</v>
      </c>
      <c r="C105" s="578" t="s">
        <v>4216</v>
      </c>
      <c r="D105" s="564">
        <f t="shared" si="1"/>
        <v>10</v>
      </c>
      <c r="E105" s="559">
        <v>8</v>
      </c>
      <c r="F105" s="559">
        <v>2</v>
      </c>
      <c r="G105" s="565">
        <f t="shared" si="0"/>
        <v>20</v>
      </c>
      <c r="H105" s="561">
        <v>6</v>
      </c>
      <c r="I105" s="562">
        <v>1</v>
      </c>
    </row>
    <row r="106" spans="1:9" ht="40.15" customHeight="1">
      <c r="A106" s="774"/>
      <c r="B106" s="583" t="s">
        <v>4218</v>
      </c>
      <c r="C106" s="578" t="s">
        <v>4219</v>
      </c>
      <c r="D106" s="564">
        <f t="shared" si="1"/>
        <v>14</v>
      </c>
      <c r="E106" s="559">
        <v>5</v>
      </c>
      <c r="F106" s="559">
        <v>9</v>
      </c>
      <c r="G106" s="565">
        <f t="shared" si="0"/>
        <v>64.285714285714292</v>
      </c>
      <c r="H106" s="561">
        <v>2</v>
      </c>
      <c r="I106" s="562">
        <v>2</v>
      </c>
    </row>
    <row r="107" spans="1:9" ht="40.15" customHeight="1">
      <c r="A107" s="774"/>
      <c r="B107" s="589" t="s">
        <v>4220</v>
      </c>
      <c r="C107" s="590" t="s">
        <v>4221</v>
      </c>
      <c r="D107" s="564">
        <f t="shared" si="1"/>
        <v>14</v>
      </c>
      <c r="E107" s="559">
        <v>6</v>
      </c>
      <c r="F107" s="559">
        <v>8</v>
      </c>
      <c r="G107" s="565">
        <f t="shared" si="0"/>
        <v>57.142857142857139</v>
      </c>
      <c r="H107" s="561">
        <v>7</v>
      </c>
      <c r="I107" s="562">
        <v>1</v>
      </c>
    </row>
    <row r="108" spans="1:9" ht="40.15" customHeight="1">
      <c r="A108" s="774"/>
      <c r="B108" s="593" t="s">
        <v>4222</v>
      </c>
      <c r="C108" s="578" t="s">
        <v>4221</v>
      </c>
      <c r="D108" s="564">
        <f t="shared" si="1"/>
        <v>54</v>
      </c>
      <c r="E108" s="559">
        <v>35</v>
      </c>
      <c r="F108" s="559">
        <v>19</v>
      </c>
      <c r="G108" s="565">
        <f t="shared" si="0"/>
        <v>35.185185185185183</v>
      </c>
      <c r="H108" s="561">
        <v>4</v>
      </c>
      <c r="I108" s="562">
        <v>1</v>
      </c>
    </row>
    <row r="109" spans="1:9" ht="40.15" customHeight="1">
      <c r="A109" s="774"/>
      <c r="B109" s="593" t="s">
        <v>4223</v>
      </c>
      <c r="C109" s="578" t="s">
        <v>4221</v>
      </c>
      <c r="D109" s="564">
        <f t="shared" si="1"/>
        <v>6</v>
      </c>
      <c r="E109" s="559">
        <v>5</v>
      </c>
      <c r="F109" s="559">
        <v>1</v>
      </c>
      <c r="G109" s="565">
        <f t="shared" si="0"/>
        <v>16.666666666666664</v>
      </c>
      <c r="H109" s="561">
        <v>4</v>
      </c>
      <c r="I109" s="562">
        <v>1</v>
      </c>
    </row>
    <row r="110" spans="1:9" ht="40.15" customHeight="1">
      <c r="A110" s="774"/>
      <c r="B110" s="593" t="s">
        <v>4224</v>
      </c>
      <c r="C110" s="578" t="s">
        <v>4225</v>
      </c>
      <c r="D110" s="564">
        <f t="shared" si="1"/>
        <v>4</v>
      </c>
      <c r="E110" s="559">
        <v>4</v>
      </c>
      <c r="F110" s="559">
        <v>0</v>
      </c>
      <c r="G110" s="565">
        <f t="shared" si="0"/>
        <v>0</v>
      </c>
      <c r="H110" s="561">
        <v>4</v>
      </c>
      <c r="I110" s="562">
        <v>1</v>
      </c>
    </row>
    <row r="111" spans="1:9" ht="40.15" customHeight="1">
      <c r="A111" s="774"/>
      <c r="B111" s="593" t="s">
        <v>4226</v>
      </c>
      <c r="C111" s="578" t="s">
        <v>4227</v>
      </c>
      <c r="D111" s="564">
        <f t="shared" si="1"/>
        <v>9</v>
      </c>
      <c r="E111" s="559">
        <v>5</v>
      </c>
      <c r="F111" s="559">
        <v>4</v>
      </c>
      <c r="G111" s="565">
        <f t="shared" si="0"/>
        <v>44.444444444444443</v>
      </c>
      <c r="H111" s="561">
        <v>1</v>
      </c>
      <c r="I111" s="562">
        <v>2</v>
      </c>
    </row>
    <row r="112" spans="1:9" ht="40.15" customHeight="1">
      <c r="A112" s="774"/>
      <c r="B112" s="593" t="s">
        <v>4228</v>
      </c>
      <c r="C112" s="590" t="s">
        <v>4229</v>
      </c>
      <c r="D112" s="564">
        <f t="shared" si="1"/>
        <v>29</v>
      </c>
      <c r="E112" s="559">
        <v>18</v>
      </c>
      <c r="F112" s="559">
        <v>11</v>
      </c>
      <c r="G112" s="565">
        <f t="shared" si="0"/>
        <v>37.931034482758619</v>
      </c>
      <c r="H112" s="561">
        <v>4</v>
      </c>
      <c r="I112" s="562">
        <v>1</v>
      </c>
    </row>
    <row r="113" spans="1:9" ht="40.15" customHeight="1">
      <c r="A113" s="764"/>
      <c r="B113" s="583" t="s">
        <v>4230</v>
      </c>
      <c r="C113" s="578" t="s">
        <v>4229</v>
      </c>
      <c r="D113" s="564">
        <f t="shared" si="1"/>
        <v>14</v>
      </c>
      <c r="E113" s="559">
        <v>6</v>
      </c>
      <c r="F113" s="559">
        <v>8</v>
      </c>
      <c r="G113" s="565">
        <f t="shared" si="0"/>
        <v>57.142857142857139</v>
      </c>
      <c r="H113" s="561">
        <v>2</v>
      </c>
      <c r="I113" s="562">
        <v>2</v>
      </c>
    </row>
    <row r="114" spans="1:9" ht="40.15" customHeight="1">
      <c r="A114" s="773" t="s">
        <v>4140</v>
      </c>
      <c r="B114" s="593" t="s">
        <v>4231</v>
      </c>
      <c r="C114" s="578" t="s">
        <v>4229</v>
      </c>
      <c r="D114" s="564">
        <f t="shared" si="1"/>
        <v>25</v>
      </c>
      <c r="E114" s="559">
        <v>14</v>
      </c>
      <c r="F114" s="559">
        <v>11</v>
      </c>
      <c r="G114" s="565">
        <f t="shared" si="0"/>
        <v>44</v>
      </c>
      <c r="H114" s="561">
        <v>6</v>
      </c>
      <c r="I114" s="562">
        <v>1</v>
      </c>
    </row>
    <row r="115" spans="1:9" ht="40.15" customHeight="1">
      <c r="A115" s="774"/>
      <c r="B115" s="593" t="s">
        <v>4232</v>
      </c>
      <c r="C115" s="578" t="s">
        <v>4233</v>
      </c>
      <c r="D115" s="564">
        <f t="shared" si="1"/>
        <v>7</v>
      </c>
      <c r="E115" s="559">
        <v>5</v>
      </c>
      <c r="F115" s="559">
        <v>2</v>
      </c>
      <c r="G115" s="565">
        <f t="shared" si="0"/>
        <v>28.571428571428569</v>
      </c>
      <c r="H115" s="561">
        <v>1</v>
      </c>
      <c r="I115" s="562">
        <v>2</v>
      </c>
    </row>
    <row r="116" spans="1:9" ht="40.15" customHeight="1">
      <c r="A116" s="774"/>
      <c r="B116" s="583" t="s">
        <v>4234</v>
      </c>
      <c r="C116" s="578" t="s">
        <v>4235</v>
      </c>
      <c r="D116" s="564">
        <f t="shared" si="1"/>
        <v>2104</v>
      </c>
      <c r="E116" s="559">
        <v>1453</v>
      </c>
      <c r="F116" s="559">
        <v>651</v>
      </c>
      <c r="G116" s="565">
        <f t="shared" si="0"/>
        <v>30.941064638783271</v>
      </c>
      <c r="H116" s="561">
        <v>4</v>
      </c>
      <c r="I116" s="562">
        <v>1</v>
      </c>
    </row>
    <row r="117" spans="1:9" ht="40.15" customHeight="1">
      <c r="A117" s="774"/>
      <c r="B117" s="593" t="s">
        <v>4236</v>
      </c>
      <c r="C117" s="590" t="s">
        <v>4237</v>
      </c>
      <c r="D117" s="564">
        <f t="shared" si="1"/>
        <v>21</v>
      </c>
      <c r="E117" s="559">
        <v>9</v>
      </c>
      <c r="F117" s="559">
        <v>12</v>
      </c>
      <c r="G117" s="565">
        <f t="shared" si="0"/>
        <v>57.142857142857139</v>
      </c>
      <c r="H117" s="561">
        <v>1</v>
      </c>
      <c r="I117" s="562">
        <v>2</v>
      </c>
    </row>
    <row r="118" spans="1:9" ht="40.15" customHeight="1">
      <c r="A118" s="774"/>
      <c r="B118" s="589" t="s">
        <v>4238</v>
      </c>
      <c r="C118" s="590" t="s">
        <v>4239</v>
      </c>
      <c r="D118" s="564">
        <f t="shared" si="1"/>
        <v>25</v>
      </c>
      <c r="E118" s="559">
        <v>13</v>
      </c>
      <c r="F118" s="559">
        <v>12</v>
      </c>
      <c r="G118" s="565">
        <f t="shared" si="0"/>
        <v>48</v>
      </c>
      <c r="H118" s="561">
        <v>6</v>
      </c>
      <c r="I118" s="562">
        <v>1</v>
      </c>
    </row>
    <row r="119" spans="1:9" ht="40.15" customHeight="1">
      <c r="A119" s="774"/>
      <c r="B119" s="593" t="s">
        <v>4240</v>
      </c>
      <c r="C119" s="578" t="s">
        <v>4241</v>
      </c>
      <c r="D119" s="564">
        <f t="shared" si="1"/>
        <v>56</v>
      </c>
      <c r="E119" s="559">
        <v>28</v>
      </c>
      <c r="F119" s="559">
        <v>28</v>
      </c>
      <c r="G119" s="565">
        <f t="shared" si="0"/>
        <v>50</v>
      </c>
      <c r="H119" s="561">
        <v>4</v>
      </c>
      <c r="I119" s="562">
        <v>1</v>
      </c>
    </row>
    <row r="120" spans="1:9" ht="40.15" customHeight="1">
      <c r="A120" s="774"/>
      <c r="B120" s="599" t="s">
        <v>4242</v>
      </c>
      <c r="C120" s="578" t="s">
        <v>4241</v>
      </c>
      <c r="D120" s="564">
        <f t="shared" si="1"/>
        <v>25</v>
      </c>
      <c r="E120" s="559">
        <v>14</v>
      </c>
      <c r="F120" s="559">
        <v>11</v>
      </c>
      <c r="G120" s="565">
        <f t="shared" si="0"/>
        <v>44</v>
      </c>
      <c r="H120" s="561">
        <v>6</v>
      </c>
      <c r="I120" s="562">
        <v>1</v>
      </c>
    </row>
    <row r="121" spans="1:9" ht="40.15" customHeight="1">
      <c r="A121" s="774"/>
      <c r="B121" s="589" t="s">
        <v>4243</v>
      </c>
      <c r="C121" s="578" t="s">
        <v>4241</v>
      </c>
      <c r="D121" s="564">
        <f t="shared" si="1"/>
        <v>96</v>
      </c>
      <c r="E121" s="559">
        <v>58</v>
      </c>
      <c r="F121" s="559">
        <v>38</v>
      </c>
      <c r="G121" s="565">
        <f t="shared" si="0"/>
        <v>39.583333333333329</v>
      </c>
      <c r="H121" s="561">
        <v>4</v>
      </c>
      <c r="I121" s="562">
        <v>1</v>
      </c>
    </row>
    <row r="122" spans="1:9" ht="40.15" customHeight="1">
      <c r="A122" s="774"/>
      <c r="B122" s="593" t="s">
        <v>4244</v>
      </c>
      <c r="C122" s="578" t="s">
        <v>4241</v>
      </c>
      <c r="D122" s="564">
        <f t="shared" si="1"/>
        <v>66</v>
      </c>
      <c r="E122" s="559">
        <v>32</v>
      </c>
      <c r="F122" s="559">
        <v>34</v>
      </c>
      <c r="G122" s="565">
        <f t="shared" si="0"/>
        <v>51.515151515151516</v>
      </c>
      <c r="H122" s="561">
        <v>4</v>
      </c>
      <c r="I122" s="562">
        <v>1</v>
      </c>
    </row>
    <row r="123" spans="1:9" ht="40.15" customHeight="1">
      <c r="A123" s="774"/>
      <c r="B123" s="593" t="s">
        <v>4245</v>
      </c>
      <c r="C123" s="578" t="s">
        <v>4246</v>
      </c>
      <c r="D123" s="564">
        <f t="shared" si="1"/>
        <v>24</v>
      </c>
      <c r="E123" s="559">
        <v>14</v>
      </c>
      <c r="F123" s="559">
        <v>10</v>
      </c>
      <c r="G123" s="565">
        <f t="shared" si="0"/>
        <v>41.666666666666671</v>
      </c>
      <c r="H123" s="561">
        <v>2</v>
      </c>
      <c r="I123" s="562">
        <v>2</v>
      </c>
    </row>
    <row r="124" spans="1:9" ht="40.15" customHeight="1">
      <c r="A124" s="774"/>
      <c r="B124" s="599" t="s">
        <v>4247</v>
      </c>
      <c r="C124" s="578" t="s">
        <v>4248</v>
      </c>
      <c r="D124" s="564">
        <f t="shared" si="1"/>
        <v>50</v>
      </c>
      <c r="E124" s="559">
        <v>32</v>
      </c>
      <c r="F124" s="559">
        <v>18</v>
      </c>
      <c r="G124" s="565">
        <f t="shared" si="0"/>
        <v>36</v>
      </c>
      <c r="H124" s="561">
        <v>6</v>
      </c>
      <c r="I124" s="562">
        <v>1</v>
      </c>
    </row>
    <row r="125" spans="1:9" ht="40.15" customHeight="1">
      <c r="A125" s="774"/>
      <c r="B125" s="593" t="s">
        <v>4249</v>
      </c>
      <c r="C125" s="578" t="s">
        <v>4250</v>
      </c>
      <c r="D125" s="564">
        <f t="shared" si="1"/>
        <v>82</v>
      </c>
      <c r="E125" s="559">
        <v>35</v>
      </c>
      <c r="F125" s="559">
        <v>47</v>
      </c>
      <c r="G125" s="565">
        <f t="shared" si="0"/>
        <v>57.317073170731703</v>
      </c>
      <c r="H125" s="561">
        <v>4</v>
      </c>
      <c r="I125" s="562">
        <v>1</v>
      </c>
    </row>
    <row r="126" spans="1:9" ht="40.15" customHeight="1">
      <c r="A126" s="774"/>
      <c r="B126" s="593" t="s">
        <v>4251</v>
      </c>
      <c r="C126" s="578" t="s">
        <v>4250</v>
      </c>
      <c r="D126" s="564">
        <f t="shared" si="1"/>
        <v>89</v>
      </c>
      <c r="E126" s="559">
        <v>39</v>
      </c>
      <c r="F126" s="559">
        <v>50</v>
      </c>
      <c r="G126" s="565">
        <f t="shared" si="0"/>
        <v>56.17977528089888</v>
      </c>
      <c r="H126" s="561">
        <v>4</v>
      </c>
      <c r="I126" s="562">
        <v>1</v>
      </c>
    </row>
    <row r="127" spans="1:9" ht="40.15" customHeight="1">
      <c r="A127" s="774"/>
      <c r="B127" s="589" t="s">
        <v>4252</v>
      </c>
      <c r="C127" s="578" t="s">
        <v>4253</v>
      </c>
      <c r="D127" s="564">
        <f t="shared" si="1"/>
        <v>154</v>
      </c>
      <c r="E127" s="559">
        <v>92</v>
      </c>
      <c r="F127" s="559">
        <v>62</v>
      </c>
      <c r="G127" s="565">
        <f t="shared" si="0"/>
        <v>40.259740259740262</v>
      </c>
      <c r="H127" s="561">
        <v>6</v>
      </c>
      <c r="I127" s="562">
        <v>1</v>
      </c>
    </row>
    <row r="128" spans="1:9" ht="40.15" customHeight="1">
      <c r="A128" s="774"/>
      <c r="B128" s="593" t="s">
        <v>4254</v>
      </c>
      <c r="C128" s="590" t="s">
        <v>4255</v>
      </c>
      <c r="D128" s="564">
        <f t="shared" si="1"/>
        <v>7</v>
      </c>
      <c r="E128" s="559">
        <v>6</v>
      </c>
      <c r="F128" s="559">
        <v>1</v>
      </c>
      <c r="G128" s="565">
        <f t="shared" si="0"/>
        <v>14.285714285714285</v>
      </c>
      <c r="H128" s="561">
        <v>2</v>
      </c>
      <c r="I128" s="562">
        <v>2</v>
      </c>
    </row>
    <row r="129" spans="1:9" ht="40.15" customHeight="1">
      <c r="A129" s="774"/>
      <c r="B129" s="589" t="s">
        <v>4256</v>
      </c>
      <c r="C129" s="578" t="s">
        <v>4257</v>
      </c>
      <c r="D129" s="564">
        <f t="shared" si="1"/>
        <v>25</v>
      </c>
      <c r="E129" s="559">
        <v>17</v>
      </c>
      <c r="F129" s="559">
        <v>8</v>
      </c>
      <c r="G129" s="565">
        <f t="shared" si="0"/>
        <v>32</v>
      </c>
      <c r="H129" s="561">
        <v>4</v>
      </c>
      <c r="I129" s="562">
        <v>1</v>
      </c>
    </row>
    <row r="130" spans="1:9" ht="40.15" customHeight="1">
      <c r="A130" s="774"/>
      <c r="B130" s="593" t="s">
        <v>4258</v>
      </c>
      <c r="C130" s="578" t="s">
        <v>4259</v>
      </c>
      <c r="D130" s="564">
        <f t="shared" si="1"/>
        <v>1512</v>
      </c>
      <c r="E130" s="559">
        <v>780</v>
      </c>
      <c r="F130" s="559">
        <v>732</v>
      </c>
      <c r="G130" s="565">
        <f t="shared" si="0"/>
        <v>48.412698412698411</v>
      </c>
      <c r="H130" s="561">
        <v>4</v>
      </c>
      <c r="I130" s="562">
        <v>1</v>
      </c>
    </row>
    <row r="131" spans="1:9" ht="40.15" customHeight="1">
      <c r="A131" s="774"/>
      <c r="B131" s="593" t="s">
        <v>4260</v>
      </c>
      <c r="C131" s="578" t="s">
        <v>4259</v>
      </c>
      <c r="D131" s="564">
        <f t="shared" si="1"/>
        <v>48</v>
      </c>
      <c r="E131" s="559">
        <v>19</v>
      </c>
      <c r="F131" s="559">
        <v>29</v>
      </c>
      <c r="G131" s="565">
        <f t="shared" si="0"/>
        <v>60.416666666666664</v>
      </c>
      <c r="H131" s="561">
        <v>4</v>
      </c>
      <c r="I131" s="562">
        <v>1</v>
      </c>
    </row>
    <row r="132" spans="1:9" ht="40.15" customHeight="1">
      <c r="A132" s="764"/>
      <c r="B132" s="593" t="s">
        <v>4261</v>
      </c>
      <c r="C132" s="578" t="s">
        <v>4262</v>
      </c>
      <c r="D132" s="568">
        <f t="shared" si="1"/>
        <v>43</v>
      </c>
      <c r="E132" s="569">
        <v>30</v>
      </c>
      <c r="F132" s="569">
        <v>13</v>
      </c>
      <c r="G132" s="570">
        <f t="shared" si="0"/>
        <v>30.232558139534881</v>
      </c>
      <c r="H132" s="571">
        <v>4</v>
      </c>
      <c r="I132" s="551">
        <v>1</v>
      </c>
    </row>
    <row r="133" spans="1:9" ht="40.15" customHeight="1">
      <c r="A133" s="774" t="s">
        <v>4140</v>
      </c>
      <c r="B133" s="595" t="s">
        <v>4263</v>
      </c>
      <c r="C133" s="600" t="s">
        <v>4264</v>
      </c>
      <c r="D133" s="564">
        <f t="shared" si="1"/>
        <v>9</v>
      </c>
      <c r="E133" s="559">
        <v>8</v>
      </c>
      <c r="F133" s="559">
        <v>1</v>
      </c>
      <c r="G133" s="565">
        <f t="shared" si="0"/>
        <v>11.111111111111111</v>
      </c>
      <c r="H133" s="561">
        <v>2</v>
      </c>
      <c r="I133" s="562">
        <v>2</v>
      </c>
    </row>
    <row r="134" spans="1:9" ht="40.15" customHeight="1">
      <c r="A134" s="774"/>
      <c r="B134" s="593" t="s">
        <v>4265</v>
      </c>
      <c r="C134" s="578" t="s">
        <v>4264</v>
      </c>
      <c r="D134" s="564">
        <f t="shared" si="1"/>
        <v>24</v>
      </c>
      <c r="E134" s="559">
        <v>20</v>
      </c>
      <c r="F134" s="559">
        <v>4</v>
      </c>
      <c r="G134" s="565">
        <f t="shared" si="0"/>
        <v>16.666666666666664</v>
      </c>
      <c r="H134" s="561">
        <v>2</v>
      </c>
      <c r="I134" s="562">
        <v>2</v>
      </c>
    </row>
    <row r="135" spans="1:9" ht="40.15" customHeight="1">
      <c r="A135" s="774"/>
      <c r="B135" s="591" t="s">
        <v>4266</v>
      </c>
      <c r="C135" s="578" t="s">
        <v>4267</v>
      </c>
      <c r="D135" s="564">
        <f t="shared" si="1"/>
        <v>1046</v>
      </c>
      <c r="E135" s="559">
        <v>575</v>
      </c>
      <c r="F135" s="559">
        <v>471</v>
      </c>
      <c r="G135" s="565">
        <f t="shared" si="0"/>
        <v>45.028680688336522</v>
      </c>
      <c r="H135" s="561">
        <v>4</v>
      </c>
      <c r="I135" s="562">
        <v>1</v>
      </c>
    </row>
    <row r="136" spans="1:9" ht="40.15" customHeight="1">
      <c r="A136" s="774"/>
      <c r="B136" s="599" t="s">
        <v>4268</v>
      </c>
      <c r="C136" s="578" t="s">
        <v>4269</v>
      </c>
      <c r="D136" s="564">
        <f t="shared" si="1"/>
        <v>62</v>
      </c>
      <c r="E136" s="559">
        <v>32</v>
      </c>
      <c r="F136" s="559">
        <v>30</v>
      </c>
      <c r="G136" s="565">
        <f t="shared" si="0"/>
        <v>48.387096774193552</v>
      </c>
      <c r="H136" s="561">
        <v>6</v>
      </c>
      <c r="I136" s="562">
        <v>1</v>
      </c>
    </row>
    <row r="137" spans="1:9" ht="40.15" customHeight="1">
      <c r="A137" s="774"/>
      <c r="B137" s="599" t="s">
        <v>4270</v>
      </c>
      <c r="C137" s="578" t="s">
        <v>4271</v>
      </c>
      <c r="D137" s="564">
        <f t="shared" si="1"/>
        <v>100</v>
      </c>
      <c r="E137" s="559">
        <v>50</v>
      </c>
      <c r="F137" s="559">
        <v>50</v>
      </c>
      <c r="G137" s="565">
        <f t="shared" si="0"/>
        <v>50</v>
      </c>
      <c r="H137" s="561">
        <v>6</v>
      </c>
      <c r="I137" s="562">
        <v>1</v>
      </c>
    </row>
    <row r="138" spans="1:9" ht="40.15" customHeight="1">
      <c r="A138" s="774"/>
      <c r="B138" s="589" t="s">
        <v>4272</v>
      </c>
      <c r="C138" s="578" t="s">
        <v>4271</v>
      </c>
      <c r="D138" s="564">
        <f t="shared" si="1"/>
        <v>160</v>
      </c>
      <c r="E138" s="559">
        <v>110</v>
      </c>
      <c r="F138" s="559">
        <v>50</v>
      </c>
      <c r="G138" s="565">
        <f t="shared" si="0"/>
        <v>31.25</v>
      </c>
      <c r="H138" s="561">
        <v>4</v>
      </c>
      <c r="I138" s="562">
        <v>1</v>
      </c>
    </row>
    <row r="139" spans="1:9" ht="40.15" customHeight="1">
      <c r="A139" s="774"/>
      <c r="B139" s="593" t="s">
        <v>4273</v>
      </c>
      <c r="C139" s="578" t="s">
        <v>4274</v>
      </c>
      <c r="D139" s="564">
        <f t="shared" si="1"/>
        <v>7</v>
      </c>
      <c r="E139" s="559">
        <v>4</v>
      </c>
      <c r="F139" s="559">
        <v>3</v>
      </c>
      <c r="G139" s="565">
        <f t="shared" si="0"/>
        <v>42.857142857142854</v>
      </c>
      <c r="H139" s="561">
        <v>2</v>
      </c>
      <c r="I139" s="562">
        <v>2</v>
      </c>
    </row>
    <row r="140" spans="1:9" ht="40.15" customHeight="1">
      <c r="A140" s="774"/>
      <c r="B140" s="593" t="s">
        <v>4275</v>
      </c>
      <c r="C140" s="578" t="s">
        <v>4276</v>
      </c>
      <c r="D140" s="564">
        <f t="shared" si="1"/>
        <v>16</v>
      </c>
      <c r="E140" s="559">
        <v>9</v>
      </c>
      <c r="F140" s="559">
        <v>7</v>
      </c>
      <c r="G140" s="565">
        <f t="shared" si="0"/>
        <v>43.75</v>
      </c>
      <c r="H140" s="561">
        <v>2</v>
      </c>
      <c r="I140" s="562">
        <v>2</v>
      </c>
    </row>
    <row r="141" spans="1:9" ht="40.15" customHeight="1">
      <c r="A141" s="774"/>
      <c r="B141" s="593" t="s">
        <v>4277</v>
      </c>
      <c r="C141" s="578" t="s">
        <v>4276</v>
      </c>
      <c r="D141" s="564">
        <f t="shared" si="1"/>
        <v>9</v>
      </c>
      <c r="E141" s="559">
        <v>7</v>
      </c>
      <c r="F141" s="559">
        <v>2</v>
      </c>
      <c r="G141" s="565">
        <f t="shared" si="0"/>
        <v>22.222222222222221</v>
      </c>
      <c r="H141" s="561">
        <v>6</v>
      </c>
      <c r="I141" s="562">
        <v>1</v>
      </c>
    </row>
    <row r="142" spans="1:9" ht="40.15" customHeight="1">
      <c r="A142" s="774"/>
      <c r="B142" s="599" t="s">
        <v>4278</v>
      </c>
      <c r="C142" s="578" t="s">
        <v>4279</v>
      </c>
      <c r="D142" s="564">
        <f t="shared" si="1"/>
        <v>7</v>
      </c>
      <c r="E142" s="559">
        <v>4</v>
      </c>
      <c r="F142" s="559">
        <v>3</v>
      </c>
      <c r="G142" s="565">
        <f t="shared" si="0"/>
        <v>42.857142857142854</v>
      </c>
      <c r="H142" s="561">
        <v>6</v>
      </c>
      <c r="I142" s="562">
        <v>1</v>
      </c>
    </row>
    <row r="143" spans="1:9" ht="40.15" customHeight="1">
      <c r="A143" s="774"/>
      <c r="B143" s="599" t="s">
        <v>4280</v>
      </c>
      <c r="C143" s="590" t="s">
        <v>4281</v>
      </c>
      <c r="D143" s="564">
        <f t="shared" si="1"/>
        <v>69</v>
      </c>
      <c r="E143" s="559">
        <v>31</v>
      </c>
      <c r="F143" s="559">
        <v>38</v>
      </c>
      <c r="G143" s="565">
        <f t="shared" si="0"/>
        <v>55.072463768115945</v>
      </c>
      <c r="H143" s="561">
        <v>6</v>
      </c>
      <c r="I143" s="562">
        <v>1</v>
      </c>
    </row>
    <row r="144" spans="1:9" ht="40.15" customHeight="1">
      <c r="A144" s="774"/>
      <c r="B144" s="593" t="s">
        <v>4282</v>
      </c>
      <c r="C144" s="578" t="s">
        <v>4283</v>
      </c>
      <c r="D144" s="564">
        <f t="shared" si="1"/>
        <v>13</v>
      </c>
      <c r="E144" s="559">
        <v>3</v>
      </c>
      <c r="F144" s="559">
        <v>10</v>
      </c>
      <c r="G144" s="565">
        <f t="shared" si="0"/>
        <v>76.923076923076934</v>
      </c>
      <c r="H144" s="561">
        <v>2</v>
      </c>
      <c r="I144" s="562">
        <v>2</v>
      </c>
    </row>
    <row r="145" spans="1:9" ht="40.15" customHeight="1">
      <c r="A145" s="774"/>
      <c r="B145" s="593" t="s">
        <v>4284</v>
      </c>
      <c r="C145" s="578" t="s">
        <v>4285</v>
      </c>
      <c r="D145" s="564">
        <f t="shared" si="1"/>
        <v>23</v>
      </c>
      <c r="E145" s="559">
        <v>11</v>
      </c>
      <c r="F145" s="559">
        <v>12</v>
      </c>
      <c r="G145" s="565">
        <f t="shared" si="0"/>
        <v>52.173913043478258</v>
      </c>
      <c r="H145" s="561">
        <v>2</v>
      </c>
      <c r="I145" s="562">
        <v>2</v>
      </c>
    </row>
    <row r="146" spans="1:9" ht="40.15" customHeight="1">
      <c r="A146" s="774"/>
      <c r="B146" s="593" t="s">
        <v>4286</v>
      </c>
      <c r="C146" s="590" t="s">
        <v>4287</v>
      </c>
      <c r="D146" s="564">
        <f t="shared" si="1"/>
        <v>18</v>
      </c>
      <c r="E146" s="559">
        <v>11</v>
      </c>
      <c r="F146" s="559">
        <v>7</v>
      </c>
      <c r="G146" s="565">
        <f t="shared" si="0"/>
        <v>38.888888888888893</v>
      </c>
      <c r="H146" s="561">
        <v>2</v>
      </c>
      <c r="I146" s="562">
        <v>2</v>
      </c>
    </row>
    <row r="147" spans="1:9" ht="40.15" customHeight="1">
      <c r="A147" s="774"/>
      <c r="B147" s="589" t="s">
        <v>4288</v>
      </c>
      <c r="C147" s="590" t="s">
        <v>4289</v>
      </c>
      <c r="D147" s="564">
        <f t="shared" si="1"/>
        <v>41</v>
      </c>
      <c r="E147" s="559">
        <v>25</v>
      </c>
      <c r="F147" s="559">
        <v>16</v>
      </c>
      <c r="G147" s="565">
        <f t="shared" si="0"/>
        <v>39.024390243902438</v>
      </c>
      <c r="H147" s="561">
        <v>4</v>
      </c>
      <c r="I147" s="562">
        <v>1</v>
      </c>
    </row>
    <row r="148" spans="1:9" ht="40.15" customHeight="1">
      <c r="A148" s="774"/>
      <c r="B148" s="593" t="s">
        <v>4290</v>
      </c>
      <c r="C148" s="578" t="s">
        <v>4291</v>
      </c>
      <c r="D148" s="564">
        <f t="shared" si="1"/>
        <v>39</v>
      </c>
      <c r="E148" s="559">
        <v>23</v>
      </c>
      <c r="F148" s="559">
        <v>16</v>
      </c>
      <c r="G148" s="565">
        <f t="shared" si="0"/>
        <v>41.025641025641022</v>
      </c>
      <c r="H148" s="561">
        <v>4</v>
      </c>
      <c r="I148" s="562">
        <v>1</v>
      </c>
    </row>
    <row r="149" spans="1:9" ht="40.15" customHeight="1">
      <c r="A149" s="774"/>
      <c r="B149" s="593" t="s">
        <v>4292</v>
      </c>
      <c r="C149" s="578" t="s">
        <v>4293</v>
      </c>
      <c r="D149" s="564">
        <f t="shared" si="1"/>
        <v>14</v>
      </c>
      <c r="E149" s="559">
        <v>7</v>
      </c>
      <c r="F149" s="559">
        <v>7</v>
      </c>
      <c r="G149" s="565">
        <f t="shared" si="0"/>
        <v>50</v>
      </c>
      <c r="H149" s="561">
        <v>2</v>
      </c>
      <c r="I149" s="562">
        <v>2</v>
      </c>
    </row>
    <row r="150" spans="1:9" ht="40.15" customHeight="1">
      <c r="A150" s="774"/>
      <c r="B150" s="593" t="s">
        <v>4294</v>
      </c>
      <c r="C150" s="578" t="s">
        <v>4293</v>
      </c>
      <c r="D150" s="564">
        <f t="shared" si="1"/>
        <v>11</v>
      </c>
      <c r="E150" s="559">
        <v>8</v>
      </c>
      <c r="F150" s="559">
        <v>3</v>
      </c>
      <c r="G150" s="565">
        <f t="shared" si="0"/>
        <v>27.27272727272727</v>
      </c>
      <c r="H150" s="561">
        <v>2</v>
      </c>
      <c r="I150" s="562">
        <v>2</v>
      </c>
    </row>
    <row r="151" spans="1:9" ht="40.15" customHeight="1">
      <c r="A151" s="764"/>
      <c r="B151" s="593" t="s">
        <v>4295</v>
      </c>
      <c r="C151" s="578" t="s">
        <v>4296</v>
      </c>
      <c r="D151" s="568">
        <f t="shared" si="1"/>
        <v>31</v>
      </c>
      <c r="E151" s="569">
        <v>6</v>
      </c>
      <c r="F151" s="569">
        <v>25</v>
      </c>
      <c r="G151" s="570">
        <f t="shared" si="0"/>
        <v>80.645161290322577</v>
      </c>
      <c r="H151" s="571">
        <v>2</v>
      </c>
      <c r="I151" s="551">
        <v>2</v>
      </c>
    </row>
    <row r="152" spans="1:9" ht="40.15" customHeight="1">
      <c r="A152" s="773" t="s">
        <v>4140</v>
      </c>
      <c r="B152" s="593" t="s">
        <v>4297</v>
      </c>
      <c r="C152" s="590" t="s">
        <v>4298</v>
      </c>
      <c r="D152" s="584">
        <f t="shared" si="1"/>
        <v>12</v>
      </c>
      <c r="E152" s="585">
        <v>4</v>
      </c>
      <c r="F152" s="585">
        <v>8</v>
      </c>
      <c r="G152" s="586">
        <f t="shared" si="0"/>
        <v>66.666666666666657</v>
      </c>
      <c r="H152" s="587">
        <v>2</v>
      </c>
      <c r="I152" s="588">
        <v>2</v>
      </c>
    </row>
    <row r="153" spans="1:9" ht="40.15" customHeight="1">
      <c r="A153" s="774"/>
      <c r="B153" s="593" t="s">
        <v>4299</v>
      </c>
      <c r="C153" s="590" t="s">
        <v>4300</v>
      </c>
      <c r="D153" s="564">
        <f t="shared" si="1"/>
        <v>10</v>
      </c>
      <c r="E153" s="559">
        <v>5</v>
      </c>
      <c r="F153" s="559">
        <v>5</v>
      </c>
      <c r="G153" s="565">
        <f t="shared" si="0"/>
        <v>50</v>
      </c>
      <c r="H153" s="561">
        <v>1</v>
      </c>
      <c r="I153" s="562">
        <v>2</v>
      </c>
    </row>
    <row r="154" spans="1:9" ht="40.15" customHeight="1">
      <c r="A154" s="774"/>
      <c r="B154" s="589" t="s">
        <v>4301</v>
      </c>
      <c r="C154" s="578" t="s">
        <v>4302</v>
      </c>
      <c r="D154" s="564">
        <f t="shared" si="1"/>
        <v>368</v>
      </c>
      <c r="E154" s="559">
        <v>221</v>
      </c>
      <c r="F154" s="559">
        <v>147</v>
      </c>
      <c r="G154" s="565">
        <f t="shared" si="0"/>
        <v>39.945652173913047</v>
      </c>
      <c r="H154" s="561">
        <v>4</v>
      </c>
      <c r="I154" s="562">
        <v>1</v>
      </c>
    </row>
    <row r="155" spans="1:9" ht="40.15" customHeight="1">
      <c r="A155" s="774"/>
      <c r="B155" s="589" t="s">
        <v>4303</v>
      </c>
      <c r="C155" s="590" t="s">
        <v>4304</v>
      </c>
      <c r="D155" s="564">
        <f t="shared" si="1"/>
        <v>247</v>
      </c>
      <c r="E155" s="559">
        <v>66</v>
      </c>
      <c r="F155" s="559">
        <v>181</v>
      </c>
      <c r="G155" s="565">
        <f t="shared" si="0"/>
        <v>73.279352226720647</v>
      </c>
      <c r="H155" s="561">
        <v>5</v>
      </c>
      <c r="I155" s="562">
        <v>1</v>
      </c>
    </row>
    <row r="156" spans="1:9" ht="40.15" customHeight="1">
      <c r="A156" s="774"/>
      <c r="B156" s="599" t="s">
        <v>4305</v>
      </c>
      <c r="C156" s="578" t="s">
        <v>4306</v>
      </c>
      <c r="D156" s="564">
        <f t="shared" si="1"/>
        <v>94</v>
      </c>
      <c r="E156" s="559">
        <v>43</v>
      </c>
      <c r="F156" s="559">
        <v>51</v>
      </c>
      <c r="G156" s="565">
        <f t="shared" si="0"/>
        <v>54.255319148936167</v>
      </c>
      <c r="H156" s="561">
        <v>6</v>
      </c>
      <c r="I156" s="562">
        <v>1</v>
      </c>
    </row>
    <row r="157" spans="1:9" ht="40.15" customHeight="1">
      <c r="A157" s="774"/>
      <c r="B157" s="593" t="s">
        <v>4307</v>
      </c>
      <c r="C157" s="590" t="s">
        <v>4308</v>
      </c>
      <c r="D157" s="564">
        <f t="shared" si="1"/>
        <v>9</v>
      </c>
      <c r="E157" s="559">
        <v>4</v>
      </c>
      <c r="F157" s="559">
        <v>5</v>
      </c>
      <c r="G157" s="565">
        <f t="shared" si="0"/>
        <v>55.555555555555557</v>
      </c>
      <c r="H157" s="561">
        <v>2</v>
      </c>
      <c r="I157" s="562">
        <v>2</v>
      </c>
    </row>
    <row r="158" spans="1:9" ht="40.15" customHeight="1">
      <c r="A158" s="774"/>
      <c r="B158" s="593" t="s">
        <v>4309</v>
      </c>
      <c r="C158" s="578" t="s">
        <v>4310</v>
      </c>
      <c r="D158" s="564">
        <f t="shared" si="1"/>
        <v>12</v>
      </c>
      <c r="E158" s="559">
        <v>5</v>
      </c>
      <c r="F158" s="559">
        <v>7</v>
      </c>
      <c r="G158" s="565">
        <f t="shared" si="0"/>
        <v>58.333333333333336</v>
      </c>
      <c r="H158" s="561">
        <v>2</v>
      </c>
      <c r="I158" s="562">
        <v>2</v>
      </c>
    </row>
    <row r="159" spans="1:9" ht="40.15" customHeight="1">
      <c r="A159" s="774"/>
      <c r="B159" s="599" t="s">
        <v>4311</v>
      </c>
      <c r="C159" s="578" t="s">
        <v>4312</v>
      </c>
      <c r="D159" s="564">
        <f t="shared" si="1"/>
        <v>26</v>
      </c>
      <c r="E159" s="559">
        <v>15</v>
      </c>
      <c r="F159" s="559">
        <v>11</v>
      </c>
      <c r="G159" s="565">
        <f t="shared" si="0"/>
        <v>42.307692307692307</v>
      </c>
      <c r="H159" s="561">
        <v>6</v>
      </c>
      <c r="I159" s="562">
        <v>1</v>
      </c>
    </row>
    <row r="160" spans="1:9" ht="40.15" customHeight="1">
      <c r="A160" s="774"/>
      <c r="B160" s="599" t="s">
        <v>4313</v>
      </c>
      <c r="C160" s="590" t="s">
        <v>4314</v>
      </c>
      <c r="D160" s="564">
        <f t="shared" si="1"/>
        <v>93</v>
      </c>
      <c r="E160" s="559">
        <v>50</v>
      </c>
      <c r="F160" s="559">
        <v>43</v>
      </c>
      <c r="G160" s="565">
        <f t="shared" si="0"/>
        <v>46.236559139784944</v>
      </c>
      <c r="H160" s="561">
        <v>6</v>
      </c>
      <c r="I160" s="562">
        <v>1</v>
      </c>
    </row>
    <row r="161" spans="1:9" ht="40.15" customHeight="1">
      <c r="A161" s="774"/>
      <c r="B161" s="593" t="s">
        <v>4315</v>
      </c>
      <c r="C161" s="578" t="s">
        <v>4316</v>
      </c>
      <c r="D161" s="564">
        <f t="shared" si="1"/>
        <v>42</v>
      </c>
      <c r="E161" s="559">
        <v>25</v>
      </c>
      <c r="F161" s="559">
        <v>17</v>
      </c>
      <c r="G161" s="565">
        <f t="shared" si="0"/>
        <v>40.476190476190474</v>
      </c>
      <c r="H161" s="561">
        <v>6</v>
      </c>
      <c r="I161" s="562">
        <v>1</v>
      </c>
    </row>
    <row r="162" spans="1:9" ht="40.15" customHeight="1">
      <c r="A162" s="774"/>
      <c r="B162" s="592" t="s">
        <v>4317</v>
      </c>
      <c r="C162" s="578" t="s">
        <v>4316</v>
      </c>
      <c r="D162" s="564">
        <f t="shared" si="1"/>
        <v>1427</v>
      </c>
      <c r="E162" s="559">
        <v>760</v>
      </c>
      <c r="F162" s="559">
        <v>667</v>
      </c>
      <c r="G162" s="565">
        <f t="shared" si="0"/>
        <v>46.741415557112823</v>
      </c>
      <c r="H162" s="561">
        <v>4</v>
      </c>
      <c r="I162" s="562">
        <v>1</v>
      </c>
    </row>
    <row r="163" spans="1:9" ht="40.15" customHeight="1">
      <c r="A163" s="774"/>
      <c r="B163" s="599" t="s">
        <v>4318</v>
      </c>
      <c r="C163" s="578" t="s">
        <v>4319</v>
      </c>
      <c r="D163" s="564">
        <f t="shared" si="1"/>
        <v>25</v>
      </c>
      <c r="E163" s="559">
        <v>12</v>
      </c>
      <c r="F163" s="559">
        <v>13</v>
      </c>
      <c r="G163" s="565">
        <f t="shared" si="0"/>
        <v>52</v>
      </c>
      <c r="H163" s="561">
        <v>6</v>
      </c>
      <c r="I163" s="562">
        <v>1</v>
      </c>
    </row>
    <row r="164" spans="1:9" ht="40.15" customHeight="1">
      <c r="A164" s="774"/>
      <c r="B164" s="594" t="s">
        <v>4320</v>
      </c>
      <c r="C164" s="578" t="s">
        <v>4321</v>
      </c>
      <c r="D164" s="564">
        <f t="shared" si="1"/>
        <v>262</v>
      </c>
      <c r="E164" s="559">
        <v>87</v>
      </c>
      <c r="F164" s="559">
        <v>175</v>
      </c>
      <c r="G164" s="565">
        <f t="shared" si="0"/>
        <v>66.793893129770993</v>
      </c>
      <c r="H164" s="561">
        <v>5</v>
      </c>
      <c r="I164" s="562">
        <v>1</v>
      </c>
    </row>
    <row r="165" spans="1:9" ht="40.15" customHeight="1">
      <c r="A165" s="774"/>
      <c r="B165" s="593" t="s">
        <v>4322</v>
      </c>
      <c r="C165" s="590" t="s">
        <v>4323</v>
      </c>
      <c r="D165" s="564">
        <f t="shared" si="1"/>
        <v>21</v>
      </c>
      <c r="E165" s="559">
        <v>8</v>
      </c>
      <c r="F165" s="559">
        <v>13</v>
      </c>
      <c r="G165" s="565">
        <f t="shared" si="0"/>
        <v>61.904761904761905</v>
      </c>
      <c r="H165" s="561">
        <v>2</v>
      </c>
      <c r="I165" s="562">
        <v>2</v>
      </c>
    </row>
    <row r="166" spans="1:9" ht="40.15" customHeight="1">
      <c r="A166" s="774"/>
      <c r="B166" s="599" t="s">
        <v>4324</v>
      </c>
      <c r="C166" s="578" t="s">
        <v>4323</v>
      </c>
      <c r="D166" s="564">
        <f t="shared" si="1"/>
        <v>121</v>
      </c>
      <c r="E166" s="559">
        <v>45</v>
      </c>
      <c r="F166" s="559">
        <v>76</v>
      </c>
      <c r="G166" s="565">
        <f t="shared" si="0"/>
        <v>62.809917355371901</v>
      </c>
      <c r="H166" s="561">
        <v>6</v>
      </c>
      <c r="I166" s="562">
        <v>1</v>
      </c>
    </row>
    <row r="167" spans="1:9" ht="40.15" customHeight="1">
      <c r="A167" s="774"/>
      <c r="B167" s="593" t="s">
        <v>4325</v>
      </c>
      <c r="C167" s="578" t="s">
        <v>4326</v>
      </c>
      <c r="D167" s="564">
        <f t="shared" si="1"/>
        <v>25</v>
      </c>
      <c r="E167" s="559">
        <v>14</v>
      </c>
      <c r="F167" s="559">
        <v>11</v>
      </c>
      <c r="G167" s="565">
        <f t="shared" si="0"/>
        <v>44</v>
      </c>
      <c r="H167" s="561">
        <v>2</v>
      </c>
      <c r="I167" s="562">
        <v>2</v>
      </c>
    </row>
    <row r="168" spans="1:9" ht="40.15" customHeight="1">
      <c r="A168" s="774"/>
      <c r="B168" s="593" t="s">
        <v>4327</v>
      </c>
      <c r="C168" s="590" t="s">
        <v>4328</v>
      </c>
      <c r="D168" s="564">
        <f t="shared" si="1"/>
        <v>24</v>
      </c>
      <c r="E168" s="559">
        <v>17</v>
      </c>
      <c r="F168" s="559">
        <v>7</v>
      </c>
      <c r="G168" s="565">
        <f t="shared" si="0"/>
        <v>29.166666666666668</v>
      </c>
      <c r="H168" s="561">
        <v>2</v>
      </c>
      <c r="I168" s="562">
        <v>2</v>
      </c>
    </row>
    <row r="169" spans="1:9" ht="40.15" customHeight="1">
      <c r="A169" s="774"/>
      <c r="B169" s="589" t="s">
        <v>4329</v>
      </c>
      <c r="C169" s="590" t="s">
        <v>4330</v>
      </c>
      <c r="D169" s="564">
        <f t="shared" si="1"/>
        <v>85</v>
      </c>
      <c r="E169" s="559">
        <v>25</v>
      </c>
      <c r="F169" s="559">
        <v>60</v>
      </c>
      <c r="G169" s="565">
        <f t="shared" si="0"/>
        <v>70.588235294117652</v>
      </c>
      <c r="H169" s="561">
        <v>6</v>
      </c>
      <c r="I169" s="562">
        <v>1</v>
      </c>
    </row>
    <row r="170" spans="1:9" ht="40.15" customHeight="1">
      <c r="A170" s="764"/>
      <c r="B170" s="593" t="s">
        <v>4331</v>
      </c>
      <c r="C170" s="590" t="s">
        <v>4332</v>
      </c>
      <c r="D170" s="568">
        <f t="shared" si="1"/>
        <v>107</v>
      </c>
      <c r="E170" s="569">
        <v>61</v>
      </c>
      <c r="F170" s="569">
        <v>46</v>
      </c>
      <c r="G170" s="570">
        <f t="shared" si="0"/>
        <v>42.990654205607477</v>
      </c>
      <c r="H170" s="571">
        <v>6</v>
      </c>
      <c r="I170" s="551">
        <v>1</v>
      </c>
    </row>
    <row r="171" spans="1:9" ht="40.15" customHeight="1">
      <c r="A171" s="773" t="s">
        <v>4140</v>
      </c>
      <c r="B171" s="596" t="s">
        <v>4333</v>
      </c>
      <c r="C171" s="580" t="s">
        <v>4334</v>
      </c>
      <c r="D171" s="564">
        <f t="shared" si="1"/>
        <v>24</v>
      </c>
      <c r="E171" s="559">
        <v>14</v>
      </c>
      <c r="F171" s="559">
        <v>10</v>
      </c>
      <c r="G171" s="565">
        <f t="shared" si="0"/>
        <v>41.666666666666671</v>
      </c>
      <c r="H171" s="561">
        <v>6</v>
      </c>
      <c r="I171" s="562">
        <v>1</v>
      </c>
    </row>
    <row r="172" spans="1:9" ht="40.15" customHeight="1">
      <c r="A172" s="774"/>
      <c r="B172" s="593" t="s">
        <v>4335</v>
      </c>
      <c r="C172" s="590" t="s">
        <v>4107</v>
      </c>
      <c r="D172" s="564">
        <f t="shared" si="1"/>
        <v>4</v>
      </c>
      <c r="E172" s="559">
        <v>2</v>
      </c>
      <c r="F172" s="559">
        <v>2</v>
      </c>
      <c r="G172" s="565">
        <f t="shared" si="0"/>
        <v>50</v>
      </c>
      <c r="H172" s="561">
        <v>6</v>
      </c>
      <c r="I172" s="562">
        <v>1</v>
      </c>
    </row>
    <row r="173" spans="1:9" ht="40.15" customHeight="1">
      <c r="A173" s="774"/>
      <c r="B173" s="589" t="s">
        <v>4336</v>
      </c>
      <c r="C173" s="578" t="s">
        <v>4107</v>
      </c>
      <c r="D173" s="564">
        <f t="shared" si="1"/>
        <v>143</v>
      </c>
      <c r="E173" s="559">
        <v>80</v>
      </c>
      <c r="F173" s="559">
        <v>63</v>
      </c>
      <c r="G173" s="565">
        <f t="shared" si="0"/>
        <v>44.05594405594406</v>
      </c>
      <c r="H173" s="561">
        <v>4</v>
      </c>
      <c r="I173" s="562">
        <v>1</v>
      </c>
    </row>
    <row r="174" spans="1:9" ht="40.15" customHeight="1">
      <c r="A174" s="774"/>
      <c r="B174" s="591" t="s">
        <v>4337</v>
      </c>
      <c r="C174" s="578" t="s">
        <v>4107</v>
      </c>
      <c r="D174" s="564">
        <f t="shared" si="1"/>
        <v>180</v>
      </c>
      <c r="E174" s="559">
        <v>77</v>
      </c>
      <c r="F174" s="559">
        <v>103</v>
      </c>
      <c r="G174" s="565">
        <f t="shared" si="0"/>
        <v>57.222222222222221</v>
      </c>
      <c r="H174" s="561">
        <v>4</v>
      </c>
      <c r="I174" s="562">
        <v>1</v>
      </c>
    </row>
    <row r="175" spans="1:9" ht="40.15" customHeight="1">
      <c r="A175" s="774"/>
      <c r="B175" s="593" t="s">
        <v>4338</v>
      </c>
      <c r="C175" s="578" t="s">
        <v>4339</v>
      </c>
      <c r="D175" s="564">
        <f t="shared" si="1"/>
        <v>6</v>
      </c>
      <c r="E175" s="559">
        <v>3</v>
      </c>
      <c r="F175" s="559">
        <v>3</v>
      </c>
      <c r="G175" s="565">
        <f t="shared" si="0"/>
        <v>50</v>
      </c>
      <c r="H175" s="561">
        <v>6</v>
      </c>
      <c r="I175" s="562">
        <v>1</v>
      </c>
    </row>
    <row r="176" spans="1:9" ht="40.15" customHeight="1">
      <c r="A176" s="774"/>
      <c r="B176" s="599" t="s">
        <v>4340</v>
      </c>
      <c r="C176" s="578" t="s">
        <v>4341</v>
      </c>
      <c r="D176" s="564">
        <f t="shared" si="1"/>
        <v>84</v>
      </c>
      <c r="E176" s="559">
        <v>44</v>
      </c>
      <c r="F176" s="559">
        <v>40</v>
      </c>
      <c r="G176" s="565">
        <f t="shared" si="0"/>
        <v>47.619047619047613</v>
      </c>
      <c r="H176" s="561">
        <v>6</v>
      </c>
      <c r="I176" s="562">
        <v>1</v>
      </c>
    </row>
    <row r="177" spans="1:9" ht="40.15" customHeight="1">
      <c r="A177" s="774"/>
      <c r="B177" s="599" t="s">
        <v>4342</v>
      </c>
      <c r="C177" s="578" t="s">
        <v>4341</v>
      </c>
      <c r="D177" s="564">
        <f t="shared" si="1"/>
        <v>59</v>
      </c>
      <c r="E177" s="559">
        <v>18</v>
      </c>
      <c r="F177" s="559">
        <v>41</v>
      </c>
      <c r="G177" s="565">
        <f t="shared" si="0"/>
        <v>69.491525423728817</v>
      </c>
      <c r="H177" s="561">
        <v>6</v>
      </c>
      <c r="I177" s="562">
        <v>1</v>
      </c>
    </row>
    <row r="178" spans="1:9" ht="40.15" customHeight="1">
      <c r="A178" s="774"/>
      <c r="B178" s="599" t="s">
        <v>4343</v>
      </c>
      <c r="C178" s="578" t="s">
        <v>4344</v>
      </c>
      <c r="D178" s="564">
        <f t="shared" si="1"/>
        <v>137</v>
      </c>
      <c r="E178" s="559">
        <v>59</v>
      </c>
      <c r="F178" s="559">
        <v>78</v>
      </c>
      <c r="G178" s="565">
        <f t="shared" si="0"/>
        <v>56.934306569343065</v>
      </c>
      <c r="H178" s="561">
        <v>4</v>
      </c>
      <c r="I178" s="562">
        <v>1</v>
      </c>
    </row>
    <row r="179" spans="1:9" ht="40.15" customHeight="1">
      <c r="A179" s="774"/>
      <c r="B179" s="593" t="s">
        <v>4345</v>
      </c>
      <c r="C179" s="578" t="s">
        <v>4346</v>
      </c>
      <c r="D179" s="564">
        <f t="shared" si="1"/>
        <v>15</v>
      </c>
      <c r="E179" s="559">
        <v>8</v>
      </c>
      <c r="F179" s="559">
        <v>7</v>
      </c>
      <c r="G179" s="565">
        <f t="shared" si="0"/>
        <v>46.666666666666664</v>
      </c>
      <c r="H179" s="561">
        <v>2</v>
      </c>
      <c r="I179" s="562">
        <v>2</v>
      </c>
    </row>
    <row r="180" spans="1:9" ht="40.15" customHeight="1">
      <c r="A180" s="774"/>
      <c r="B180" s="591" t="s">
        <v>4347</v>
      </c>
      <c r="C180" s="590" t="s">
        <v>4348</v>
      </c>
      <c r="D180" s="564">
        <f t="shared" si="1"/>
        <v>286</v>
      </c>
      <c r="E180" s="559">
        <v>157</v>
      </c>
      <c r="F180" s="559">
        <v>129</v>
      </c>
      <c r="G180" s="565">
        <f t="shared" si="0"/>
        <v>45.104895104895107</v>
      </c>
      <c r="H180" s="561">
        <v>4</v>
      </c>
      <c r="I180" s="562">
        <v>1</v>
      </c>
    </row>
    <row r="181" spans="1:9" ht="40.15" customHeight="1">
      <c r="A181" s="774"/>
      <c r="B181" s="591" t="s">
        <v>4349</v>
      </c>
      <c r="C181" s="590" t="s">
        <v>4350</v>
      </c>
      <c r="D181" s="564">
        <f t="shared" si="1"/>
        <v>197</v>
      </c>
      <c r="E181" s="559">
        <v>95</v>
      </c>
      <c r="F181" s="559">
        <v>102</v>
      </c>
      <c r="G181" s="565">
        <f t="shared" si="0"/>
        <v>51.776649746192895</v>
      </c>
      <c r="H181" s="561">
        <v>4</v>
      </c>
      <c r="I181" s="562">
        <v>1</v>
      </c>
    </row>
    <row r="182" spans="1:9" ht="40.15" customHeight="1">
      <c r="A182" s="774"/>
      <c r="B182" s="593" t="s">
        <v>4351</v>
      </c>
      <c r="C182" s="578" t="s">
        <v>4352</v>
      </c>
      <c r="D182" s="564">
        <f t="shared" si="1"/>
        <v>313</v>
      </c>
      <c r="E182" s="559">
        <v>180</v>
      </c>
      <c r="F182" s="559">
        <v>133</v>
      </c>
      <c r="G182" s="565">
        <f t="shared" si="0"/>
        <v>42.492012779552716</v>
      </c>
      <c r="H182" s="561">
        <v>4</v>
      </c>
      <c r="I182" s="562">
        <v>1</v>
      </c>
    </row>
    <row r="183" spans="1:9" ht="40.15" customHeight="1">
      <c r="A183" s="774"/>
      <c r="B183" s="593" t="s">
        <v>4353</v>
      </c>
      <c r="C183" s="578" t="s">
        <v>4354</v>
      </c>
      <c r="D183" s="564">
        <f t="shared" si="1"/>
        <v>23</v>
      </c>
      <c r="E183" s="559">
        <v>9</v>
      </c>
      <c r="F183" s="559">
        <v>14</v>
      </c>
      <c r="G183" s="565">
        <f t="shared" si="0"/>
        <v>60.869565217391312</v>
      </c>
      <c r="H183" s="561">
        <v>2</v>
      </c>
      <c r="I183" s="562">
        <v>2</v>
      </c>
    </row>
    <row r="184" spans="1:9" ht="40.15" customHeight="1">
      <c r="A184" s="774"/>
      <c r="B184" s="92" t="s">
        <v>4355</v>
      </c>
      <c r="C184" s="578" t="s">
        <v>4356</v>
      </c>
      <c r="D184" s="564">
        <f t="shared" si="1"/>
        <v>85</v>
      </c>
      <c r="E184" s="559">
        <v>23</v>
      </c>
      <c r="F184" s="559">
        <v>62</v>
      </c>
      <c r="G184" s="565">
        <f t="shared" si="0"/>
        <v>72.941176470588232</v>
      </c>
      <c r="H184" s="561">
        <v>5</v>
      </c>
      <c r="I184" s="562">
        <v>1</v>
      </c>
    </row>
    <row r="185" spans="1:9" ht="40.15" customHeight="1">
      <c r="A185" s="774"/>
      <c r="B185" s="595" t="s">
        <v>4357</v>
      </c>
      <c r="C185" s="590" t="s">
        <v>4358</v>
      </c>
      <c r="D185" s="564">
        <f t="shared" si="1"/>
        <v>3</v>
      </c>
      <c r="E185" s="559">
        <v>1</v>
      </c>
      <c r="F185" s="559">
        <v>2</v>
      </c>
      <c r="G185" s="565">
        <f t="shared" si="0"/>
        <v>66.666666666666657</v>
      </c>
      <c r="H185" s="561">
        <v>1</v>
      </c>
      <c r="I185" s="562">
        <v>2</v>
      </c>
    </row>
    <row r="186" spans="1:9" ht="40.15" customHeight="1">
      <c r="A186" s="774"/>
      <c r="B186" s="593" t="s">
        <v>4359</v>
      </c>
      <c r="C186" s="590" t="s">
        <v>4360</v>
      </c>
      <c r="D186" s="564">
        <f t="shared" si="1"/>
        <v>12</v>
      </c>
      <c r="E186" s="559">
        <v>3</v>
      </c>
      <c r="F186" s="559">
        <v>9</v>
      </c>
      <c r="G186" s="565">
        <f t="shared" si="0"/>
        <v>75</v>
      </c>
      <c r="H186" s="561">
        <v>6</v>
      </c>
      <c r="I186" s="562">
        <v>1</v>
      </c>
    </row>
    <row r="187" spans="1:9" ht="40.15" customHeight="1">
      <c r="A187" s="774"/>
      <c r="B187" s="593" t="s">
        <v>4361</v>
      </c>
      <c r="C187" s="590" t="s">
        <v>4362</v>
      </c>
      <c r="D187" s="564">
        <f t="shared" si="1"/>
        <v>11</v>
      </c>
      <c r="E187" s="559">
        <v>6</v>
      </c>
      <c r="F187" s="559">
        <v>5</v>
      </c>
      <c r="G187" s="565">
        <f t="shared" si="0"/>
        <v>45.454545454545453</v>
      </c>
      <c r="H187" s="561">
        <v>2</v>
      </c>
      <c r="I187" s="562">
        <v>2</v>
      </c>
    </row>
    <row r="188" spans="1:9" ht="40.15" customHeight="1">
      <c r="A188" s="774"/>
      <c r="B188" s="589" t="s">
        <v>4363</v>
      </c>
      <c r="C188" s="578" t="s">
        <v>4362</v>
      </c>
      <c r="D188" s="564">
        <f t="shared" si="1"/>
        <v>145</v>
      </c>
      <c r="E188" s="559">
        <v>87</v>
      </c>
      <c r="F188" s="559">
        <v>58</v>
      </c>
      <c r="G188" s="565">
        <f t="shared" si="0"/>
        <v>40</v>
      </c>
      <c r="H188" s="561">
        <v>4</v>
      </c>
      <c r="I188" s="562">
        <v>1</v>
      </c>
    </row>
    <row r="189" spans="1:9" ht="40.15" customHeight="1">
      <c r="A189" s="764"/>
      <c r="B189" s="593" t="s">
        <v>4364</v>
      </c>
      <c r="C189" s="578" t="s">
        <v>4365</v>
      </c>
      <c r="D189" s="564">
        <f t="shared" si="1"/>
        <v>195</v>
      </c>
      <c r="E189" s="559">
        <v>123</v>
      </c>
      <c r="F189" s="559">
        <v>72</v>
      </c>
      <c r="G189" s="565">
        <f t="shared" si="0"/>
        <v>36.923076923076927</v>
      </c>
      <c r="H189" s="561">
        <v>1</v>
      </c>
      <c r="I189" s="562">
        <v>2</v>
      </c>
    </row>
    <row r="190" spans="1:9" ht="40.15" customHeight="1">
      <c r="A190" s="773" t="s">
        <v>4140</v>
      </c>
      <c r="B190" s="593" t="s">
        <v>4366</v>
      </c>
      <c r="C190" s="590" t="s">
        <v>4365</v>
      </c>
      <c r="D190" s="564">
        <f t="shared" si="1"/>
        <v>9</v>
      </c>
      <c r="E190" s="559">
        <v>5</v>
      </c>
      <c r="F190" s="559">
        <v>4</v>
      </c>
      <c r="G190" s="565">
        <f t="shared" si="0"/>
        <v>44.444444444444443</v>
      </c>
      <c r="H190" s="561">
        <v>1</v>
      </c>
      <c r="I190" s="562">
        <v>2</v>
      </c>
    </row>
    <row r="191" spans="1:9" ht="40.15" customHeight="1">
      <c r="A191" s="774"/>
      <c r="B191" s="593" t="s">
        <v>4367</v>
      </c>
      <c r="C191" s="590" t="s">
        <v>4365</v>
      </c>
      <c r="D191" s="564">
        <f t="shared" si="1"/>
        <v>12</v>
      </c>
      <c r="E191" s="559">
        <v>2</v>
      </c>
      <c r="F191" s="559">
        <v>10</v>
      </c>
      <c r="G191" s="565">
        <f t="shared" si="0"/>
        <v>83.333333333333343</v>
      </c>
      <c r="H191" s="561">
        <v>1</v>
      </c>
      <c r="I191" s="562">
        <v>2</v>
      </c>
    </row>
    <row r="192" spans="1:9" ht="40.15" customHeight="1">
      <c r="A192" s="774"/>
      <c r="B192" s="589" t="s">
        <v>4368</v>
      </c>
      <c r="C192" s="590" t="s">
        <v>4365</v>
      </c>
      <c r="D192" s="564">
        <f t="shared" si="1"/>
        <v>18</v>
      </c>
      <c r="E192" s="559">
        <v>11</v>
      </c>
      <c r="F192" s="559">
        <v>7</v>
      </c>
      <c r="G192" s="565">
        <f t="shared" si="0"/>
        <v>38.888888888888893</v>
      </c>
      <c r="H192" s="561">
        <v>1</v>
      </c>
      <c r="I192" s="562">
        <v>2</v>
      </c>
    </row>
    <row r="193" spans="1:9" ht="40.15" customHeight="1">
      <c r="A193" s="774"/>
      <c r="B193" s="589" t="s">
        <v>4369</v>
      </c>
      <c r="C193" s="590" t="s">
        <v>4370</v>
      </c>
      <c r="D193" s="564">
        <f t="shared" si="1"/>
        <v>277</v>
      </c>
      <c r="E193" s="559">
        <v>98</v>
      </c>
      <c r="F193" s="559">
        <v>179</v>
      </c>
      <c r="G193" s="565">
        <f t="shared" si="0"/>
        <v>64.620938628158839</v>
      </c>
      <c r="H193" s="561">
        <v>5</v>
      </c>
      <c r="I193" s="562">
        <v>1</v>
      </c>
    </row>
    <row r="194" spans="1:9" ht="40.15" customHeight="1">
      <c r="A194" s="774"/>
      <c r="B194" s="593" t="s">
        <v>4371</v>
      </c>
      <c r="C194" s="578" t="s">
        <v>4372</v>
      </c>
      <c r="D194" s="564">
        <f t="shared" si="1"/>
        <v>101</v>
      </c>
      <c r="E194" s="559">
        <v>47</v>
      </c>
      <c r="F194" s="559">
        <v>54</v>
      </c>
      <c r="G194" s="565">
        <f t="shared" si="0"/>
        <v>53.46534653465347</v>
      </c>
      <c r="H194" s="561">
        <v>4</v>
      </c>
      <c r="I194" s="562">
        <v>1</v>
      </c>
    </row>
    <row r="195" spans="1:9" ht="40.15" customHeight="1">
      <c r="A195" s="774"/>
      <c r="B195" s="589" t="s">
        <v>4373</v>
      </c>
      <c r="C195" s="578" t="s">
        <v>4374</v>
      </c>
      <c r="D195" s="564">
        <f t="shared" si="1"/>
        <v>617</v>
      </c>
      <c r="E195" s="559">
        <v>253</v>
      </c>
      <c r="F195" s="559">
        <v>364</v>
      </c>
      <c r="G195" s="565">
        <f t="shared" si="0"/>
        <v>58.995137763371154</v>
      </c>
      <c r="H195" s="561">
        <v>4</v>
      </c>
      <c r="I195" s="562">
        <v>1</v>
      </c>
    </row>
    <row r="196" spans="1:9" ht="40.15" customHeight="1">
      <c r="A196" s="774"/>
      <c r="B196" s="589" t="s">
        <v>4375</v>
      </c>
      <c r="C196" s="578" t="s">
        <v>4376</v>
      </c>
      <c r="D196" s="564">
        <f t="shared" si="1"/>
        <v>166</v>
      </c>
      <c r="E196" s="559">
        <v>101</v>
      </c>
      <c r="F196" s="559">
        <v>65</v>
      </c>
      <c r="G196" s="565">
        <f t="shared" si="0"/>
        <v>39.156626506024097</v>
      </c>
      <c r="H196" s="561">
        <v>6</v>
      </c>
      <c r="I196" s="562">
        <v>1</v>
      </c>
    </row>
    <row r="197" spans="1:9" ht="40.15" customHeight="1">
      <c r="A197" s="774"/>
      <c r="B197" s="593" t="s">
        <v>4377</v>
      </c>
      <c r="C197" s="578" t="s">
        <v>4378</v>
      </c>
      <c r="D197" s="564">
        <f t="shared" si="1"/>
        <v>11</v>
      </c>
      <c r="E197" s="559">
        <v>5</v>
      </c>
      <c r="F197" s="559">
        <v>6</v>
      </c>
      <c r="G197" s="565">
        <f t="shared" si="0"/>
        <v>54.54545454545454</v>
      </c>
      <c r="H197" s="561">
        <v>1</v>
      </c>
      <c r="I197" s="562">
        <v>2</v>
      </c>
    </row>
    <row r="198" spans="1:9" ht="40.15" customHeight="1">
      <c r="A198" s="774"/>
      <c r="B198" s="589" t="s">
        <v>4379</v>
      </c>
      <c r="C198" s="590" t="s">
        <v>4380</v>
      </c>
      <c r="D198" s="564">
        <f t="shared" si="1"/>
        <v>291</v>
      </c>
      <c r="E198" s="559">
        <v>174</v>
      </c>
      <c r="F198" s="559">
        <v>117</v>
      </c>
      <c r="G198" s="565">
        <f t="shared" si="0"/>
        <v>40.206185567010309</v>
      </c>
      <c r="H198" s="561">
        <v>4</v>
      </c>
      <c r="I198" s="562">
        <v>1</v>
      </c>
    </row>
    <row r="199" spans="1:9" ht="40.15" customHeight="1">
      <c r="A199" s="774"/>
      <c r="B199" s="593" t="s">
        <v>4381</v>
      </c>
      <c r="C199" s="578" t="s">
        <v>4380</v>
      </c>
      <c r="D199" s="564">
        <f t="shared" si="1"/>
        <v>46</v>
      </c>
      <c r="E199" s="559">
        <v>31</v>
      </c>
      <c r="F199" s="559">
        <v>15</v>
      </c>
      <c r="G199" s="565">
        <f t="shared" si="0"/>
        <v>32.608695652173914</v>
      </c>
      <c r="H199" s="561">
        <v>4</v>
      </c>
      <c r="I199" s="562">
        <v>1</v>
      </c>
    </row>
    <row r="200" spans="1:9" ht="40.15" customHeight="1">
      <c r="A200" s="774"/>
      <c r="B200" s="589" t="s">
        <v>4382</v>
      </c>
      <c r="C200" s="578" t="s">
        <v>4383</v>
      </c>
      <c r="D200" s="564">
        <f t="shared" si="1"/>
        <v>357</v>
      </c>
      <c r="E200" s="559">
        <v>214</v>
      </c>
      <c r="F200" s="559">
        <v>143</v>
      </c>
      <c r="G200" s="565">
        <f t="shared" si="0"/>
        <v>40.056022408963585</v>
      </c>
      <c r="H200" s="561">
        <v>4</v>
      </c>
      <c r="I200" s="562">
        <v>1</v>
      </c>
    </row>
    <row r="201" spans="1:9" ht="40.15" customHeight="1">
      <c r="A201" s="774"/>
      <c r="B201" s="591" t="s">
        <v>4384</v>
      </c>
      <c r="C201" s="578" t="s">
        <v>4383</v>
      </c>
      <c r="D201" s="564">
        <f t="shared" si="1"/>
        <v>551</v>
      </c>
      <c r="E201" s="559">
        <v>242</v>
      </c>
      <c r="F201" s="559">
        <v>309</v>
      </c>
      <c r="G201" s="565">
        <f t="shared" si="0"/>
        <v>56.079854809437393</v>
      </c>
      <c r="H201" s="561">
        <v>4</v>
      </c>
      <c r="I201" s="562">
        <v>1</v>
      </c>
    </row>
    <row r="202" spans="1:9" ht="40.15" customHeight="1">
      <c r="A202" s="774"/>
      <c r="B202" s="591" t="s">
        <v>4385</v>
      </c>
      <c r="C202" s="578" t="s">
        <v>4386</v>
      </c>
      <c r="D202" s="564">
        <f t="shared" si="1"/>
        <v>146</v>
      </c>
      <c r="E202" s="559">
        <v>78</v>
      </c>
      <c r="F202" s="559">
        <v>68</v>
      </c>
      <c r="G202" s="565">
        <f t="shared" si="0"/>
        <v>46.575342465753423</v>
      </c>
      <c r="H202" s="561">
        <v>4</v>
      </c>
      <c r="I202" s="562">
        <v>1</v>
      </c>
    </row>
    <row r="203" spans="1:9" ht="40.15" customHeight="1">
      <c r="A203" s="774"/>
      <c r="B203" s="593" t="s">
        <v>4387</v>
      </c>
      <c r="C203" s="578" t="s">
        <v>4388</v>
      </c>
      <c r="D203" s="564">
        <f t="shared" si="1"/>
        <v>165</v>
      </c>
      <c r="E203" s="559">
        <v>78</v>
      </c>
      <c r="F203" s="559">
        <v>87</v>
      </c>
      <c r="G203" s="565">
        <f t="shared" si="0"/>
        <v>52.72727272727272</v>
      </c>
      <c r="H203" s="561">
        <v>4</v>
      </c>
      <c r="I203" s="562">
        <v>1</v>
      </c>
    </row>
    <row r="204" spans="1:9" ht="40.15" customHeight="1">
      <c r="A204" s="774"/>
      <c r="B204" s="593" t="s">
        <v>4389</v>
      </c>
      <c r="C204" s="578" t="s">
        <v>4388</v>
      </c>
      <c r="D204" s="564">
        <f t="shared" si="1"/>
        <v>4</v>
      </c>
      <c r="E204" s="559">
        <v>4</v>
      </c>
      <c r="F204" s="559">
        <v>0</v>
      </c>
      <c r="G204" s="565">
        <f t="shared" si="0"/>
        <v>0</v>
      </c>
      <c r="H204" s="561">
        <v>4</v>
      </c>
      <c r="I204" s="562">
        <v>1</v>
      </c>
    </row>
    <row r="205" spans="1:9" ht="40.15" customHeight="1">
      <c r="A205" s="774"/>
      <c r="B205" s="593" t="s">
        <v>4390</v>
      </c>
      <c r="C205" s="578" t="s">
        <v>4391</v>
      </c>
      <c r="D205" s="564">
        <f t="shared" si="1"/>
        <v>160</v>
      </c>
      <c r="E205" s="559">
        <v>67</v>
      </c>
      <c r="F205" s="559">
        <v>93</v>
      </c>
      <c r="G205" s="565">
        <f t="shared" si="0"/>
        <v>58.125000000000007</v>
      </c>
      <c r="H205" s="561">
        <v>1</v>
      </c>
      <c r="I205" s="562">
        <v>2</v>
      </c>
    </row>
    <row r="206" spans="1:9" ht="40.15" customHeight="1">
      <c r="A206" s="774"/>
      <c r="B206" s="593" t="s">
        <v>4392</v>
      </c>
      <c r="C206" s="590" t="s">
        <v>4391</v>
      </c>
      <c r="D206" s="564">
        <f t="shared" si="1"/>
        <v>4</v>
      </c>
      <c r="E206" s="559">
        <v>3</v>
      </c>
      <c r="F206" s="559">
        <v>1</v>
      </c>
      <c r="G206" s="565">
        <f t="shared" si="0"/>
        <v>25</v>
      </c>
      <c r="H206" s="561">
        <v>1</v>
      </c>
      <c r="I206" s="562">
        <v>2</v>
      </c>
    </row>
    <row r="207" spans="1:9" ht="40.15" customHeight="1">
      <c r="A207" s="774"/>
      <c r="B207" s="593" t="s">
        <v>4393</v>
      </c>
      <c r="C207" s="590" t="s">
        <v>4391</v>
      </c>
      <c r="D207" s="564">
        <f t="shared" si="1"/>
        <v>9</v>
      </c>
      <c r="E207" s="559">
        <v>4</v>
      </c>
      <c r="F207" s="559">
        <v>5</v>
      </c>
      <c r="G207" s="565">
        <f t="shared" si="0"/>
        <v>55.555555555555557</v>
      </c>
      <c r="H207" s="561">
        <v>1</v>
      </c>
      <c r="I207" s="562">
        <v>2</v>
      </c>
    </row>
    <row r="208" spans="1:9" ht="40.15" customHeight="1">
      <c r="A208" s="764"/>
      <c r="B208" s="593" t="s">
        <v>4394</v>
      </c>
      <c r="C208" s="590" t="s">
        <v>4391</v>
      </c>
      <c r="D208" s="568">
        <f t="shared" si="1"/>
        <v>12</v>
      </c>
      <c r="E208" s="569">
        <v>6</v>
      </c>
      <c r="F208" s="569">
        <v>6</v>
      </c>
      <c r="G208" s="570">
        <f t="shared" si="0"/>
        <v>50</v>
      </c>
      <c r="H208" s="571">
        <v>1</v>
      </c>
      <c r="I208" s="551">
        <v>2</v>
      </c>
    </row>
    <row r="209" spans="1:9" ht="40.15" customHeight="1">
      <c r="A209" s="773" t="s">
        <v>4140</v>
      </c>
      <c r="B209" s="593" t="s">
        <v>4395</v>
      </c>
      <c r="C209" s="590" t="s">
        <v>4391</v>
      </c>
      <c r="D209" s="584">
        <f t="shared" si="1"/>
        <v>7</v>
      </c>
      <c r="E209" s="585">
        <v>5</v>
      </c>
      <c r="F209" s="585">
        <v>2</v>
      </c>
      <c r="G209" s="586">
        <f t="shared" si="0"/>
        <v>28.571428571428569</v>
      </c>
      <c r="H209" s="587">
        <v>1</v>
      </c>
      <c r="I209" s="588">
        <v>2</v>
      </c>
    </row>
    <row r="210" spans="1:9" ht="40.15" customHeight="1">
      <c r="A210" s="774"/>
      <c r="B210" s="593" t="s">
        <v>4396</v>
      </c>
      <c r="C210" s="590" t="s">
        <v>4397</v>
      </c>
      <c r="D210" s="564">
        <f t="shared" si="1"/>
        <v>142</v>
      </c>
      <c r="E210" s="559">
        <v>53</v>
      </c>
      <c r="F210" s="559">
        <v>89</v>
      </c>
      <c r="G210" s="565">
        <f t="shared" si="0"/>
        <v>62.676056338028175</v>
      </c>
      <c r="H210" s="561">
        <v>4</v>
      </c>
      <c r="I210" s="562">
        <v>1</v>
      </c>
    </row>
    <row r="211" spans="1:9" ht="40.15" customHeight="1">
      <c r="A211" s="774"/>
      <c r="B211" s="592" t="s">
        <v>4398</v>
      </c>
      <c r="C211" s="578" t="s">
        <v>4399</v>
      </c>
      <c r="D211" s="564">
        <f t="shared" si="1"/>
        <v>28</v>
      </c>
      <c r="E211" s="559">
        <v>19</v>
      </c>
      <c r="F211" s="559">
        <v>9</v>
      </c>
      <c r="G211" s="565">
        <f t="shared" si="0"/>
        <v>32.142857142857146</v>
      </c>
      <c r="H211" s="561">
        <v>3</v>
      </c>
      <c r="I211" s="562">
        <v>2</v>
      </c>
    </row>
    <row r="212" spans="1:9" ht="40.15" customHeight="1">
      <c r="A212" s="774"/>
      <c r="B212" s="593" t="s">
        <v>4400</v>
      </c>
      <c r="C212" s="578" t="s">
        <v>4401</v>
      </c>
      <c r="D212" s="564">
        <f t="shared" si="1"/>
        <v>473</v>
      </c>
      <c r="E212" s="559">
        <v>212</v>
      </c>
      <c r="F212" s="559">
        <v>261</v>
      </c>
      <c r="G212" s="565">
        <f t="shared" si="0"/>
        <v>55.17970401691332</v>
      </c>
      <c r="H212" s="561">
        <v>4</v>
      </c>
      <c r="I212" s="562">
        <v>1</v>
      </c>
    </row>
    <row r="213" spans="1:9" ht="40.15" customHeight="1">
      <c r="A213" s="774"/>
      <c r="B213" s="591" t="s">
        <v>4402</v>
      </c>
      <c r="C213" s="578" t="s">
        <v>4401</v>
      </c>
      <c r="D213" s="564">
        <f t="shared" si="1"/>
        <v>92</v>
      </c>
      <c r="E213" s="559">
        <v>45</v>
      </c>
      <c r="F213" s="559">
        <v>47</v>
      </c>
      <c r="G213" s="565">
        <f t="shared" si="0"/>
        <v>51.086956521739133</v>
      </c>
      <c r="H213" s="561">
        <v>4</v>
      </c>
      <c r="I213" s="562">
        <v>1</v>
      </c>
    </row>
    <row r="214" spans="1:9" ht="40.15" customHeight="1">
      <c r="A214" s="774"/>
      <c r="B214" s="593" t="s">
        <v>4403</v>
      </c>
      <c r="C214" s="578" t="s">
        <v>4404</v>
      </c>
      <c r="D214" s="564">
        <f t="shared" si="1"/>
        <v>15</v>
      </c>
      <c r="E214" s="559">
        <v>4</v>
      </c>
      <c r="F214" s="559">
        <v>11</v>
      </c>
      <c r="G214" s="565">
        <f t="shared" si="0"/>
        <v>73.333333333333329</v>
      </c>
      <c r="H214" s="561">
        <v>2</v>
      </c>
      <c r="I214" s="562">
        <v>2</v>
      </c>
    </row>
    <row r="215" spans="1:9" ht="40.15" customHeight="1">
      <c r="A215" s="774"/>
      <c r="B215" s="593" t="s">
        <v>4405</v>
      </c>
      <c r="C215" s="590" t="s">
        <v>4406</v>
      </c>
      <c r="D215" s="564">
        <f t="shared" si="1"/>
        <v>11</v>
      </c>
      <c r="E215" s="559">
        <v>11</v>
      </c>
      <c r="F215" s="559">
        <v>0</v>
      </c>
      <c r="G215" s="565">
        <f t="shared" si="0"/>
        <v>0</v>
      </c>
      <c r="H215" s="561">
        <v>2</v>
      </c>
      <c r="I215" s="562">
        <v>2</v>
      </c>
    </row>
    <row r="216" spans="1:9" ht="40.15" customHeight="1">
      <c r="A216" s="774"/>
      <c r="B216" s="593" t="s">
        <v>4407</v>
      </c>
      <c r="C216" s="590" t="s">
        <v>4408</v>
      </c>
      <c r="D216" s="564">
        <f t="shared" si="1"/>
        <v>70</v>
      </c>
      <c r="E216" s="559">
        <v>49</v>
      </c>
      <c r="F216" s="559">
        <v>21</v>
      </c>
      <c r="G216" s="565">
        <f t="shared" si="0"/>
        <v>30</v>
      </c>
      <c r="H216" s="561">
        <v>4</v>
      </c>
      <c r="I216" s="562">
        <v>1</v>
      </c>
    </row>
    <row r="217" spans="1:9" ht="40.15" customHeight="1">
      <c r="A217" s="774"/>
      <c r="B217" s="593" t="s">
        <v>4409</v>
      </c>
      <c r="C217" s="578" t="s">
        <v>2147</v>
      </c>
      <c r="D217" s="564">
        <f t="shared" si="1"/>
        <v>10</v>
      </c>
      <c r="E217" s="559">
        <v>6</v>
      </c>
      <c r="F217" s="559">
        <v>4</v>
      </c>
      <c r="G217" s="565">
        <f t="shared" si="0"/>
        <v>40</v>
      </c>
      <c r="H217" s="561">
        <v>2</v>
      </c>
      <c r="I217" s="562">
        <v>2</v>
      </c>
    </row>
    <row r="218" spans="1:9" ht="40.15" customHeight="1">
      <c r="A218" s="774"/>
      <c r="B218" s="599" t="s">
        <v>4410</v>
      </c>
      <c r="C218" s="590" t="s">
        <v>2147</v>
      </c>
      <c r="D218" s="564">
        <f t="shared" si="1"/>
        <v>10</v>
      </c>
      <c r="E218" s="559">
        <v>6</v>
      </c>
      <c r="F218" s="559">
        <v>4</v>
      </c>
      <c r="G218" s="565">
        <f t="shared" si="0"/>
        <v>40</v>
      </c>
      <c r="H218" s="561">
        <v>6</v>
      </c>
      <c r="I218" s="562">
        <v>1</v>
      </c>
    </row>
    <row r="219" spans="1:9" ht="40.15" customHeight="1">
      <c r="A219" s="774"/>
      <c r="B219" s="593" t="s">
        <v>4411</v>
      </c>
      <c r="C219" s="590" t="s">
        <v>4412</v>
      </c>
      <c r="D219" s="564">
        <f t="shared" si="1"/>
        <v>41</v>
      </c>
      <c r="E219" s="559">
        <v>21</v>
      </c>
      <c r="F219" s="559">
        <v>20</v>
      </c>
      <c r="G219" s="565">
        <f t="shared" si="0"/>
        <v>48.780487804878049</v>
      </c>
      <c r="H219" s="561">
        <v>4</v>
      </c>
      <c r="I219" s="562">
        <v>1</v>
      </c>
    </row>
    <row r="220" spans="1:9" ht="40.15" customHeight="1">
      <c r="A220" s="774"/>
      <c r="B220" s="593" t="s">
        <v>4413</v>
      </c>
      <c r="C220" s="578" t="s">
        <v>4412</v>
      </c>
      <c r="D220" s="564">
        <f t="shared" si="1"/>
        <v>124</v>
      </c>
      <c r="E220" s="559">
        <v>75</v>
      </c>
      <c r="F220" s="559">
        <v>49</v>
      </c>
      <c r="G220" s="565">
        <f t="shared" si="0"/>
        <v>39.516129032258064</v>
      </c>
      <c r="H220" s="561">
        <v>4</v>
      </c>
      <c r="I220" s="562">
        <v>1</v>
      </c>
    </row>
    <row r="221" spans="1:9" ht="40.15" customHeight="1">
      <c r="A221" s="774"/>
      <c r="B221" s="591" t="s">
        <v>4414</v>
      </c>
      <c r="C221" s="578" t="s">
        <v>4415</v>
      </c>
      <c r="D221" s="564">
        <f t="shared" si="1"/>
        <v>79</v>
      </c>
      <c r="E221" s="559">
        <v>36</v>
      </c>
      <c r="F221" s="559">
        <v>43</v>
      </c>
      <c r="G221" s="565">
        <f t="shared" si="0"/>
        <v>54.430379746835442</v>
      </c>
      <c r="H221" s="561">
        <v>4</v>
      </c>
      <c r="I221" s="562">
        <v>1</v>
      </c>
    </row>
    <row r="222" spans="1:9" ht="40.15" customHeight="1">
      <c r="A222" s="774"/>
      <c r="B222" s="593" t="s">
        <v>4416</v>
      </c>
      <c r="C222" s="578" t="s">
        <v>4417</v>
      </c>
      <c r="D222" s="564">
        <f t="shared" si="1"/>
        <v>9</v>
      </c>
      <c r="E222" s="559">
        <v>2</v>
      </c>
      <c r="F222" s="559">
        <v>7</v>
      </c>
      <c r="G222" s="565">
        <f t="shared" si="0"/>
        <v>77.777777777777786</v>
      </c>
      <c r="H222" s="561">
        <v>2</v>
      </c>
      <c r="I222" s="562">
        <v>2</v>
      </c>
    </row>
    <row r="223" spans="1:9" ht="40.15" customHeight="1">
      <c r="A223" s="774"/>
      <c r="B223" s="599" t="s">
        <v>4418</v>
      </c>
      <c r="C223" s="578" t="s">
        <v>4417</v>
      </c>
      <c r="D223" s="564">
        <f t="shared" si="1"/>
        <v>162</v>
      </c>
      <c r="E223" s="559">
        <v>81</v>
      </c>
      <c r="F223" s="559">
        <v>81</v>
      </c>
      <c r="G223" s="565">
        <f t="shared" si="0"/>
        <v>50</v>
      </c>
      <c r="H223" s="561">
        <v>6</v>
      </c>
      <c r="I223" s="562">
        <v>1</v>
      </c>
    </row>
    <row r="224" spans="1:9" ht="40.15" customHeight="1">
      <c r="A224" s="774"/>
      <c r="B224" s="593" t="s">
        <v>4419</v>
      </c>
      <c r="C224" s="578" t="s">
        <v>4420</v>
      </c>
      <c r="D224" s="564">
        <f t="shared" si="1"/>
        <v>75</v>
      </c>
      <c r="E224" s="559">
        <v>40</v>
      </c>
      <c r="F224" s="559">
        <v>35</v>
      </c>
      <c r="G224" s="565">
        <f t="shared" si="0"/>
        <v>46.666666666666664</v>
      </c>
      <c r="H224" s="561">
        <v>4</v>
      </c>
      <c r="I224" s="562">
        <v>1</v>
      </c>
    </row>
    <row r="225" spans="1:9" ht="40.15" customHeight="1">
      <c r="A225" s="774"/>
      <c r="B225" s="593" t="s">
        <v>4421</v>
      </c>
      <c r="C225" s="578" t="s">
        <v>4422</v>
      </c>
      <c r="D225" s="564">
        <f t="shared" si="1"/>
        <v>5</v>
      </c>
      <c r="E225" s="559">
        <v>2</v>
      </c>
      <c r="F225" s="559">
        <v>3</v>
      </c>
      <c r="G225" s="565">
        <f t="shared" si="0"/>
        <v>60</v>
      </c>
      <c r="H225" s="561">
        <v>6</v>
      </c>
      <c r="I225" s="562">
        <v>1</v>
      </c>
    </row>
    <row r="226" spans="1:9" ht="40.15" customHeight="1">
      <c r="A226" s="774"/>
      <c r="B226" s="593" t="s">
        <v>4423</v>
      </c>
      <c r="C226" s="578" t="s">
        <v>4424</v>
      </c>
      <c r="D226" s="564">
        <f t="shared" si="1"/>
        <v>220</v>
      </c>
      <c r="E226" s="559">
        <v>112</v>
      </c>
      <c r="F226" s="559">
        <v>108</v>
      </c>
      <c r="G226" s="565">
        <f t="shared" si="0"/>
        <v>49.090909090909093</v>
      </c>
      <c r="H226" s="561">
        <v>4</v>
      </c>
      <c r="I226" s="562">
        <v>1</v>
      </c>
    </row>
    <row r="227" spans="1:9" ht="40.15" customHeight="1">
      <c r="A227" s="764"/>
      <c r="B227" s="592" t="s">
        <v>4425</v>
      </c>
      <c r="C227" s="578" t="s">
        <v>4426</v>
      </c>
      <c r="D227" s="568">
        <f t="shared" si="1"/>
        <v>234</v>
      </c>
      <c r="E227" s="569">
        <v>140</v>
      </c>
      <c r="F227" s="569">
        <v>94</v>
      </c>
      <c r="G227" s="570">
        <f t="shared" si="0"/>
        <v>40.17094017094017</v>
      </c>
      <c r="H227" s="571">
        <v>6</v>
      </c>
      <c r="I227" s="551">
        <v>1</v>
      </c>
    </row>
    <row r="228" spans="1:9" ht="40.15" customHeight="1">
      <c r="A228" s="773" t="s">
        <v>4140</v>
      </c>
      <c r="B228" s="593" t="s">
        <v>4427</v>
      </c>
      <c r="C228" s="578" t="s">
        <v>4428</v>
      </c>
      <c r="D228" s="584">
        <f t="shared" si="1"/>
        <v>142</v>
      </c>
      <c r="E228" s="585">
        <v>87</v>
      </c>
      <c r="F228" s="585">
        <v>55</v>
      </c>
      <c r="G228" s="586">
        <f t="shared" si="0"/>
        <v>38.732394366197184</v>
      </c>
      <c r="H228" s="587">
        <v>4</v>
      </c>
      <c r="I228" s="588">
        <v>1</v>
      </c>
    </row>
    <row r="229" spans="1:9" ht="40.15" customHeight="1">
      <c r="A229" s="774"/>
      <c r="B229" s="593" t="s">
        <v>4429</v>
      </c>
      <c r="C229" s="578" t="s">
        <v>4428</v>
      </c>
      <c r="D229" s="564">
        <f t="shared" si="1"/>
        <v>3</v>
      </c>
      <c r="E229" s="559">
        <v>3</v>
      </c>
      <c r="F229" s="559">
        <v>0</v>
      </c>
      <c r="G229" s="565">
        <f t="shared" si="0"/>
        <v>0</v>
      </c>
      <c r="H229" s="561">
        <v>6</v>
      </c>
      <c r="I229" s="562">
        <v>1</v>
      </c>
    </row>
    <row r="230" spans="1:9" ht="40.15" customHeight="1">
      <c r="A230" s="774"/>
      <c r="B230" s="593" t="s">
        <v>4430</v>
      </c>
      <c r="C230" s="578" t="s">
        <v>4431</v>
      </c>
      <c r="D230" s="564">
        <f t="shared" si="1"/>
        <v>30</v>
      </c>
      <c r="E230" s="559">
        <v>14</v>
      </c>
      <c r="F230" s="559">
        <v>16</v>
      </c>
      <c r="G230" s="565">
        <f t="shared" si="0"/>
        <v>53.333333333333336</v>
      </c>
      <c r="H230" s="561">
        <v>4</v>
      </c>
      <c r="I230" s="562">
        <v>1</v>
      </c>
    </row>
    <row r="231" spans="1:9" ht="40.15" customHeight="1">
      <c r="A231" s="774"/>
      <c r="B231" s="593" t="s">
        <v>4432</v>
      </c>
      <c r="C231" s="578" t="s">
        <v>4431</v>
      </c>
      <c r="D231" s="564">
        <f t="shared" si="1"/>
        <v>301</v>
      </c>
      <c r="E231" s="559">
        <v>121</v>
      </c>
      <c r="F231" s="559">
        <v>180</v>
      </c>
      <c r="G231" s="565">
        <f t="shared" si="0"/>
        <v>59.800664451827245</v>
      </c>
      <c r="H231" s="561">
        <v>4</v>
      </c>
      <c r="I231" s="562">
        <v>1</v>
      </c>
    </row>
    <row r="232" spans="1:9" ht="40.15" customHeight="1">
      <c r="A232" s="774"/>
      <c r="B232" s="589" t="s">
        <v>4433</v>
      </c>
      <c r="C232" s="578" t="s">
        <v>4431</v>
      </c>
      <c r="D232" s="564">
        <f t="shared" si="1"/>
        <v>58</v>
      </c>
      <c r="E232" s="559">
        <v>28</v>
      </c>
      <c r="F232" s="559">
        <v>30</v>
      </c>
      <c r="G232" s="565">
        <f t="shared" si="0"/>
        <v>51.724137931034484</v>
      </c>
      <c r="H232" s="561">
        <v>4</v>
      </c>
      <c r="I232" s="562">
        <v>1</v>
      </c>
    </row>
    <row r="233" spans="1:9" ht="40.15" customHeight="1">
      <c r="A233" s="774"/>
      <c r="B233" s="593" t="s">
        <v>4434</v>
      </c>
      <c r="C233" s="578" t="s">
        <v>4435</v>
      </c>
      <c r="D233" s="564">
        <f t="shared" si="1"/>
        <v>5</v>
      </c>
      <c r="E233" s="559">
        <v>2</v>
      </c>
      <c r="F233" s="559">
        <v>3</v>
      </c>
      <c r="G233" s="565">
        <f t="shared" si="0"/>
        <v>60</v>
      </c>
      <c r="H233" s="561">
        <v>1</v>
      </c>
      <c r="I233" s="562">
        <v>2</v>
      </c>
    </row>
    <row r="234" spans="1:9" ht="40.15" customHeight="1">
      <c r="A234" s="774"/>
      <c r="B234" s="593" t="s">
        <v>4436</v>
      </c>
      <c r="C234" s="590" t="s">
        <v>4437</v>
      </c>
      <c r="D234" s="564">
        <f t="shared" si="1"/>
        <v>12</v>
      </c>
      <c r="E234" s="559">
        <v>7</v>
      </c>
      <c r="F234" s="559">
        <v>5</v>
      </c>
      <c r="G234" s="565">
        <f t="shared" si="0"/>
        <v>41.666666666666671</v>
      </c>
      <c r="H234" s="561">
        <v>2</v>
      </c>
      <c r="I234" s="562">
        <v>2</v>
      </c>
    </row>
    <row r="235" spans="1:9" ht="40.15" customHeight="1">
      <c r="A235" s="774"/>
      <c r="B235" s="599" t="s">
        <v>4438</v>
      </c>
      <c r="C235" s="590" t="s">
        <v>4439</v>
      </c>
      <c r="D235" s="564">
        <f t="shared" si="1"/>
        <v>82</v>
      </c>
      <c r="E235" s="559">
        <v>42</v>
      </c>
      <c r="F235" s="559">
        <v>40</v>
      </c>
      <c r="G235" s="565">
        <f t="shared" si="0"/>
        <v>48.780487804878049</v>
      </c>
      <c r="H235" s="561">
        <v>6</v>
      </c>
      <c r="I235" s="562">
        <v>1</v>
      </c>
    </row>
    <row r="236" spans="1:9" ht="40.15" customHeight="1">
      <c r="A236" s="774"/>
      <c r="B236" s="593" t="s">
        <v>4440</v>
      </c>
      <c r="C236" s="578" t="s">
        <v>4441</v>
      </c>
      <c r="D236" s="564">
        <f t="shared" si="1"/>
        <v>85</v>
      </c>
      <c r="E236" s="559">
        <v>43</v>
      </c>
      <c r="F236" s="559">
        <v>42</v>
      </c>
      <c r="G236" s="565">
        <f t="shared" si="0"/>
        <v>49.411764705882355</v>
      </c>
      <c r="H236" s="561">
        <v>4</v>
      </c>
      <c r="I236" s="562">
        <v>1</v>
      </c>
    </row>
    <row r="237" spans="1:9" ht="40.15" customHeight="1">
      <c r="A237" s="774"/>
      <c r="B237" s="593" t="s">
        <v>4442</v>
      </c>
      <c r="C237" s="578" t="s">
        <v>4441</v>
      </c>
      <c r="D237" s="564">
        <f t="shared" si="1"/>
        <v>573</v>
      </c>
      <c r="E237" s="559">
        <v>287</v>
      </c>
      <c r="F237" s="559">
        <v>286</v>
      </c>
      <c r="G237" s="565">
        <f t="shared" si="0"/>
        <v>49.912739965095987</v>
      </c>
      <c r="H237" s="561">
        <v>4</v>
      </c>
      <c r="I237" s="562">
        <v>1</v>
      </c>
    </row>
    <row r="238" spans="1:9" ht="40.15" customHeight="1">
      <c r="A238" s="774"/>
      <c r="B238" s="593" t="s">
        <v>4443</v>
      </c>
      <c r="C238" s="578" t="s">
        <v>4444</v>
      </c>
      <c r="D238" s="564">
        <f t="shared" si="1"/>
        <v>18</v>
      </c>
      <c r="E238" s="559">
        <v>8</v>
      </c>
      <c r="F238" s="559">
        <v>10</v>
      </c>
      <c r="G238" s="565">
        <f t="shared" si="0"/>
        <v>55.555555555555557</v>
      </c>
      <c r="H238" s="561">
        <v>1</v>
      </c>
      <c r="I238" s="562">
        <v>2</v>
      </c>
    </row>
    <row r="239" spans="1:9" ht="40.15" customHeight="1">
      <c r="A239" s="774"/>
      <c r="B239" s="593" t="s">
        <v>4445</v>
      </c>
      <c r="C239" s="590" t="s">
        <v>4446</v>
      </c>
      <c r="D239" s="564">
        <f t="shared" si="1"/>
        <v>20</v>
      </c>
      <c r="E239" s="559">
        <v>10</v>
      </c>
      <c r="F239" s="559">
        <v>10</v>
      </c>
      <c r="G239" s="565">
        <f t="shared" si="0"/>
        <v>50</v>
      </c>
      <c r="H239" s="561">
        <v>2</v>
      </c>
      <c r="I239" s="562">
        <v>2</v>
      </c>
    </row>
    <row r="240" spans="1:9" ht="40.15" customHeight="1">
      <c r="A240" s="774"/>
      <c r="B240" s="593" t="s">
        <v>4447</v>
      </c>
      <c r="C240" s="578" t="s">
        <v>4448</v>
      </c>
      <c r="D240" s="564">
        <f t="shared" si="1"/>
        <v>168</v>
      </c>
      <c r="E240" s="559">
        <v>98</v>
      </c>
      <c r="F240" s="559">
        <v>70</v>
      </c>
      <c r="G240" s="565">
        <f t="shared" si="0"/>
        <v>41.666666666666671</v>
      </c>
      <c r="H240" s="561">
        <v>4</v>
      </c>
      <c r="I240" s="562">
        <v>1</v>
      </c>
    </row>
    <row r="241" spans="1:9" ht="40.15" customHeight="1">
      <c r="A241" s="774"/>
      <c r="B241" s="599" t="s">
        <v>4449</v>
      </c>
      <c r="C241" s="578" t="s">
        <v>4448</v>
      </c>
      <c r="D241" s="564">
        <f t="shared" si="1"/>
        <v>76</v>
      </c>
      <c r="E241" s="559">
        <v>40</v>
      </c>
      <c r="F241" s="559">
        <v>36</v>
      </c>
      <c r="G241" s="565">
        <f t="shared" si="0"/>
        <v>47.368421052631575</v>
      </c>
      <c r="H241" s="561">
        <v>6</v>
      </c>
      <c r="I241" s="562">
        <v>1</v>
      </c>
    </row>
    <row r="242" spans="1:9" ht="40.15" customHeight="1">
      <c r="A242" s="774"/>
      <c r="B242" s="589" t="s">
        <v>4450</v>
      </c>
      <c r="C242" s="578" t="s">
        <v>4448</v>
      </c>
      <c r="D242" s="564">
        <f t="shared" si="1"/>
        <v>252</v>
      </c>
      <c r="E242" s="559">
        <v>88</v>
      </c>
      <c r="F242" s="559">
        <v>164</v>
      </c>
      <c r="G242" s="565">
        <f t="shared" si="0"/>
        <v>65.079365079365076</v>
      </c>
      <c r="H242" s="561">
        <v>4</v>
      </c>
      <c r="I242" s="562">
        <v>1</v>
      </c>
    </row>
    <row r="243" spans="1:9" ht="40.15" customHeight="1">
      <c r="A243" s="774"/>
      <c r="B243" s="593" t="s">
        <v>4451</v>
      </c>
      <c r="C243" s="578" t="s">
        <v>4452</v>
      </c>
      <c r="D243" s="564">
        <f t="shared" si="1"/>
        <v>17</v>
      </c>
      <c r="E243" s="559">
        <v>7</v>
      </c>
      <c r="F243" s="559">
        <v>10</v>
      </c>
      <c r="G243" s="565">
        <f t="shared" si="0"/>
        <v>58.82352941176471</v>
      </c>
      <c r="H243" s="561">
        <v>1</v>
      </c>
      <c r="I243" s="562">
        <v>2</v>
      </c>
    </row>
    <row r="244" spans="1:9" ht="40.15" customHeight="1">
      <c r="A244" s="774"/>
      <c r="B244" s="593" t="s">
        <v>4453</v>
      </c>
      <c r="C244" s="590" t="s">
        <v>4454</v>
      </c>
      <c r="D244" s="564">
        <f t="shared" si="1"/>
        <v>82</v>
      </c>
      <c r="E244" s="559">
        <v>44</v>
      </c>
      <c r="F244" s="559">
        <v>38</v>
      </c>
      <c r="G244" s="565">
        <f t="shared" si="0"/>
        <v>46.341463414634148</v>
      </c>
      <c r="H244" s="561">
        <v>4</v>
      </c>
      <c r="I244" s="562">
        <v>1</v>
      </c>
    </row>
    <row r="245" spans="1:9" ht="40.15" customHeight="1">
      <c r="A245" s="774"/>
      <c r="B245" s="593" t="s">
        <v>4455</v>
      </c>
      <c r="C245" s="578" t="s">
        <v>4456</v>
      </c>
      <c r="D245" s="564">
        <f t="shared" si="1"/>
        <v>11</v>
      </c>
      <c r="E245" s="559">
        <v>5</v>
      </c>
      <c r="F245" s="559">
        <v>6</v>
      </c>
      <c r="G245" s="565">
        <f t="shared" si="0"/>
        <v>54.54545454545454</v>
      </c>
      <c r="H245" s="561">
        <v>1</v>
      </c>
      <c r="I245" s="562">
        <v>2</v>
      </c>
    </row>
    <row r="246" spans="1:9" ht="40.15" customHeight="1">
      <c r="A246" s="764"/>
      <c r="B246" s="593" t="s">
        <v>4457</v>
      </c>
      <c r="C246" s="590" t="s">
        <v>4458</v>
      </c>
      <c r="D246" s="568">
        <f t="shared" si="1"/>
        <v>13</v>
      </c>
      <c r="E246" s="569">
        <v>2</v>
      </c>
      <c r="F246" s="569">
        <v>11</v>
      </c>
      <c r="G246" s="570">
        <f t="shared" si="0"/>
        <v>84.615384615384613</v>
      </c>
      <c r="H246" s="571">
        <v>2</v>
      </c>
      <c r="I246" s="551">
        <v>2</v>
      </c>
    </row>
    <row r="247" spans="1:9" ht="40.15" customHeight="1">
      <c r="A247" s="773" t="s">
        <v>4140</v>
      </c>
      <c r="B247" s="593" t="s">
        <v>4459</v>
      </c>
      <c r="C247" s="578" t="s">
        <v>4458</v>
      </c>
      <c r="D247" s="584">
        <f t="shared" si="1"/>
        <v>17</v>
      </c>
      <c r="E247" s="585">
        <v>11</v>
      </c>
      <c r="F247" s="585">
        <v>6</v>
      </c>
      <c r="G247" s="586">
        <f t="shared" si="0"/>
        <v>35.294117647058826</v>
      </c>
      <c r="H247" s="587">
        <v>2</v>
      </c>
      <c r="I247" s="588">
        <v>2</v>
      </c>
    </row>
    <row r="248" spans="1:9" ht="40.15" customHeight="1">
      <c r="A248" s="774"/>
      <c r="B248" s="593" t="s">
        <v>4460</v>
      </c>
      <c r="C248" s="578" t="s">
        <v>4461</v>
      </c>
      <c r="D248" s="564">
        <f t="shared" si="1"/>
        <v>20</v>
      </c>
      <c r="E248" s="559">
        <v>15</v>
      </c>
      <c r="F248" s="559">
        <v>5</v>
      </c>
      <c r="G248" s="565">
        <f t="shared" si="0"/>
        <v>25</v>
      </c>
      <c r="H248" s="561">
        <v>4</v>
      </c>
      <c r="I248" s="562">
        <v>1</v>
      </c>
    </row>
    <row r="249" spans="1:9" ht="40.15" customHeight="1">
      <c r="A249" s="774"/>
      <c r="B249" s="589" t="s">
        <v>4462</v>
      </c>
      <c r="C249" s="578" t="s">
        <v>4461</v>
      </c>
      <c r="D249" s="564">
        <f t="shared" si="1"/>
        <v>126</v>
      </c>
      <c r="E249" s="559">
        <v>76</v>
      </c>
      <c r="F249" s="559">
        <v>50</v>
      </c>
      <c r="G249" s="565">
        <f t="shared" si="0"/>
        <v>39.682539682539684</v>
      </c>
      <c r="H249" s="598">
        <v>6</v>
      </c>
      <c r="I249" s="562">
        <v>1</v>
      </c>
    </row>
    <row r="250" spans="1:9" ht="40.15" customHeight="1">
      <c r="A250" s="774"/>
      <c r="B250" s="593" t="s">
        <v>4463</v>
      </c>
      <c r="C250" s="578" t="s">
        <v>4461</v>
      </c>
      <c r="D250" s="564">
        <f t="shared" si="1"/>
        <v>159</v>
      </c>
      <c r="E250" s="559">
        <v>21</v>
      </c>
      <c r="F250" s="559">
        <v>138</v>
      </c>
      <c r="G250" s="565">
        <f t="shared" si="0"/>
        <v>86.79245283018868</v>
      </c>
      <c r="H250" s="561">
        <v>4</v>
      </c>
      <c r="I250" s="562">
        <v>1</v>
      </c>
    </row>
    <row r="251" spans="1:9" ht="40.15" customHeight="1">
      <c r="A251" s="774"/>
      <c r="B251" s="591" t="s">
        <v>4464</v>
      </c>
      <c r="C251" s="578" t="s">
        <v>4465</v>
      </c>
      <c r="D251" s="564">
        <f t="shared" si="1"/>
        <v>58</v>
      </c>
      <c r="E251" s="559">
        <v>42</v>
      </c>
      <c r="F251" s="559">
        <v>16</v>
      </c>
      <c r="G251" s="565">
        <f t="shared" si="0"/>
        <v>27.586206896551722</v>
      </c>
      <c r="H251" s="561">
        <v>4</v>
      </c>
      <c r="I251" s="562">
        <v>1</v>
      </c>
    </row>
    <row r="252" spans="1:9" ht="40.15" customHeight="1">
      <c r="A252" s="774"/>
      <c r="B252" s="593" t="s">
        <v>4466</v>
      </c>
      <c r="C252" s="590" t="s">
        <v>4467</v>
      </c>
      <c r="D252" s="564">
        <f t="shared" si="1"/>
        <v>30</v>
      </c>
      <c r="E252" s="559">
        <v>19</v>
      </c>
      <c r="F252" s="559">
        <v>11</v>
      </c>
      <c r="G252" s="565">
        <f t="shared" si="0"/>
        <v>36.666666666666664</v>
      </c>
      <c r="H252" s="561">
        <v>4</v>
      </c>
      <c r="I252" s="562">
        <v>1</v>
      </c>
    </row>
    <row r="253" spans="1:9" ht="40.15" customHeight="1">
      <c r="A253" s="774"/>
      <c r="B253" s="599" t="s">
        <v>4468</v>
      </c>
      <c r="C253" s="578" t="s">
        <v>4469</v>
      </c>
      <c r="D253" s="564">
        <f t="shared" si="1"/>
        <v>28</v>
      </c>
      <c r="E253" s="559">
        <v>16</v>
      </c>
      <c r="F253" s="559">
        <v>12</v>
      </c>
      <c r="G253" s="565">
        <f t="shared" si="0"/>
        <v>42.857142857142854</v>
      </c>
      <c r="H253" s="561">
        <v>6</v>
      </c>
      <c r="I253" s="562">
        <v>1</v>
      </c>
    </row>
    <row r="254" spans="1:9" ht="40.15" customHeight="1">
      <c r="A254" s="774"/>
      <c r="B254" s="593" t="s">
        <v>4470</v>
      </c>
      <c r="C254" s="590" t="s">
        <v>3415</v>
      </c>
      <c r="D254" s="564">
        <f t="shared" si="1"/>
        <v>7</v>
      </c>
      <c r="E254" s="559">
        <v>3</v>
      </c>
      <c r="F254" s="559">
        <v>4</v>
      </c>
      <c r="G254" s="565">
        <f t="shared" si="0"/>
        <v>57.142857142857139</v>
      </c>
      <c r="H254" s="561">
        <v>1</v>
      </c>
      <c r="I254" s="562">
        <v>2</v>
      </c>
    </row>
    <row r="255" spans="1:9" ht="40.15" customHeight="1">
      <c r="A255" s="774"/>
      <c r="B255" s="583" t="s">
        <v>4471</v>
      </c>
      <c r="C255" s="590" t="s">
        <v>4472</v>
      </c>
      <c r="D255" s="564">
        <f t="shared" si="1"/>
        <v>26</v>
      </c>
      <c r="E255" s="559">
        <v>11</v>
      </c>
      <c r="F255" s="559">
        <v>15</v>
      </c>
      <c r="G255" s="565">
        <f t="shared" si="0"/>
        <v>57.692307692307686</v>
      </c>
      <c r="H255" s="561">
        <v>2</v>
      </c>
      <c r="I255" s="562">
        <v>2</v>
      </c>
    </row>
    <row r="256" spans="1:9" ht="40.15" customHeight="1">
      <c r="A256" s="774"/>
      <c r="B256" s="583" t="s">
        <v>4473</v>
      </c>
      <c r="C256" s="590" t="s">
        <v>4474</v>
      </c>
      <c r="D256" s="564">
        <f t="shared" si="1"/>
        <v>238</v>
      </c>
      <c r="E256" s="559">
        <v>88</v>
      </c>
      <c r="F256" s="559">
        <v>150</v>
      </c>
      <c r="G256" s="565">
        <f t="shared" si="0"/>
        <v>63.02521008403361</v>
      </c>
      <c r="H256" s="561">
        <v>4</v>
      </c>
      <c r="I256" s="562">
        <v>1</v>
      </c>
    </row>
    <row r="257" spans="1:9" ht="40.15" customHeight="1">
      <c r="A257" s="774"/>
      <c r="B257" s="599" t="s">
        <v>4475</v>
      </c>
      <c r="C257" s="590" t="s">
        <v>4476</v>
      </c>
      <c r="D257" s="564">
        <f t="shared" si="1"/>
        <v>32</v>
      </c>
      <c r="E257" s="559">
        <v>13</v>
      </c>
      <c r="F257" s="559">
        <v>19</v>
      </c>
      <c r="G257" s="565">
        <f t="shared" si="0"/>
        <v>59.375</v>
      </c>
      <c r="H257" s="561">
        <v>6</v>
      </c>
      <c r="I257" s="562">
        <v>1</v>
      </c>
    </row>
    <row r="258" spans="1:9" ht="40.15" customHeight="1">
      <c r="A258" s="774"/>
      <c r="B258" s="591" t="s">
        <v>4477</v>
      </c>
      <c r="C258" s="578" t="s">
        <v>4478</v>
      </c>
      <c r="D258" s="564">
        <f t="shared" si="1"/>
        <v>1047</v>
      </c>
      <c r="E258" s="559">
        <v>438</v>
      </c>
      <c r="F258" s="559">
        <v>609</v>
      </c>
      <c r="G258" s="565">
        <f t="shared" si="0"/>
        <v>58.166189111747848</v>
      </c>
      <c r="H258" s="561">
        <v>4</v>
      </c>
      <c r="I258" s="562">
        <v>1</v>
      </c>
    </row>
    <row r="259" spans="1:9" ht="40.15" customHeight="1">
      <c r="A259" s="774"/>
      <c r="B259" s="593" t="s">
        <v>4479</v>
      </c>
      <c r="C259" s="578" t="s">
        <v>4480</v>
      </c>
      <c r="D259" s="564">
        <f t="shared" si="1"/>
        <v>28</v>
      </c>
      <c r="E259" s="559">
        <v>19</v>
      </c>
      <c r="F259" s="559">
        <v>9</v>
      </c>
      <c r="G259" s="565">
        <f t="shared" si="0"/>
        <v>32.142857142857146</v>
      </c>
      <c r="H259" s="561">
        <v>2</v>
      </c>
      <c r="I259" s="562">
        <v>2</v>
      </c>
    </row>
    <row r="260" spans="1:9" ht="40.15" customHeight="1">
      <c r="A260" s="774"/>
      <c r="B260" s="593" t="s">
        <v>4481</v>
      </c>
      <c r="C260" s="590" t="s">
        <v>4480</v>
      </c>
      <c r="D260" s="564">
        <f t="shared" si="1"/>
        <v>37</v>
      </c>
      <c r="E260" s="559">
        <v>21</v>
      </c>
      <c r="F260" s="559">
        <v>16</v>
      </c>
      <c r="G260" s="565">
        <f t="shared" si="0"/>
        <v>43.243243243243242</v>
      </c>
      <c r="H260" s="561">
        <v>2</v>
      </c>
      <c r="I260" s="562">
        <v>2</v>
      </c>
    </row>
    <row r="261" spans="1:9" ht="40.15" customHeight="1">
      <c r="A261" s="774"/>
      <c r="B261" s="593" t="s">
        <v>4482</v>
      </c>
      <c r="C261" s="590" t="s">
        <v>4483</v>
      </c>
      <c r="D261" s="564">
        <f t="shared" si="1"/>
        <v>170</v>
      </c>
      <c r="E261" s="559">
        <v>88</v>
      </c>
      <c r="F261" s="559">
        <v>82</v>
      </c>
      <c r="G261" s="565">
        <f t="shared" si="0"/>
        <v>48.235294117647058</v>
      </c>
      <c r="H261" s="561">
        <v>1</v>
      </c>
      <c r="I261" s="562">
        <v>2</v>
      </c>
    </row>
    <row r="262" spans="1:9" ht="40.15" customHeight="1">
      <c r="A262" s="774"/>
      <c r="B262" s="589" t="s">
        <v>4484</v>
      </c>
      <c r="C262" s="590" t="s">
        <v>4483</v>
      </c>
      <c r="D262" s="564">
        <f t="shared" si="1"/>
        <v>18</v>
      </c>
      <c r="E262" s="559">
        <v>11</v>
      </c>
      <c r="F262" s="559">
        <v>7</v>
      </c>
      <c r="G262" s="565">
        <f t="shared" si="0"/>
        <v>38.888888888888893</v>
      </c>
      <c r="H262" s="561">
        <v>1</v>
      </c>
      <c r="I262" s="562">
        <v>2</v>
      </c>
    </row>
    <row r="263" spans="1:9" ht="40.15" customHeight="1">
      <c r="A263" s="774"/>
      <c r="B263" s="593" t="s">
        <v>4485</v>
      </c>
      <c r="C263" s="590" t="s">
        <v>4483</v>
      </c>
      <c r="D263" s="564">
        <f t="shared" si="1"/>
        <v>11</v>
      </c>
      <c r="E263" s="559">
        <v>6</v>
      </c>
      <c r="F263" s="559">
        <v>5</v>
      </c>
      <c r="G263" s="565">
        <f t="shared" si="0"/>
        <v>45.454545454545453</v>
      </c>
      <c r="H263" s="561">
        <v>1</v>
      </c>
      <c r="I263" s="562">
        <v>2</v>
      </c>
    </row>
    <row r="264" spans="1:9" ht="40.15" customHeight="1">
      <c r="A264" s="774"/>
      <c r="B264" s="593" t="s">
        <v>4486</v>
      </c>
      <c r="C264" s="590" t="s">
        <v>4483</v>
      </c>
      <c r="D264" s="564">
        <f t="shared" si="1"/>
        <v>12</v>
      </c>
      <c r="E264" s="559">
        <v>2</v>
      </c>
      <c r="F264" s="559">
        <v>10</v>
      </c>
      <c r="G264" s="565">
        <f t="shared" ref="G264:G327" si="2">F264/$D264*100</f>
        <v>83.333333333333343</v>
      </c>
      <c r="H264" s="561">
        <v>2</v>
      </c>
      <c r="I264" s="562">
        <v>2</v>
      </c>
    </row>
    <row r="265" spans="1:9" ht="40.15" customHeight="1">
      <c r="A265" s="764"/>
      <c r="B265" s="593" t="s">
        <v>4487</v>
      </c>
      <c r="C265" s="590" t="s">
        <v>4488</v>
      </c>
      <c r="D265" s="568">
        <f t="shared" ref="D265:D328" si="3">E265+F265</f>
        <v>7</v>
      </c>
      <c r="E265" s="569">
        <v>6</v>
      </c>
      <c r="F265" s="569">
        <v>1</v>
      </c>
      <c r="G265" s="570">
        <f t="shared" si="2"/>
        <v>14.285714285714285</v>
      </c>
      <c r="H265" s="571">
        <v>1</v>
      </c>
      <c r="I265" s="551">
        <v>2</v>
      </c>
    </row>
    <row r="266" spans="1:9" ht="40.15" customHeight="1">
      <c r="A266" s="773" t="s">
        <v>4140</v>
      </c>
      <c r="B266" s="593" t="s">
        <v>4489</v>
      </c>
      <c r="C266" s="578" t="s">
        <v>4490</v>
      </c>
      <c r="D266" s="584">
        <f t="shared" si="3"/>
        <v>12</v>
      </c>
      <c r="E266" s="585">
        <v>3</v>
      </c>
      <c r="F266" s="585">
        <v>9</v>
      </c>
      <c r="G266" s="586">
        <f t="shared" si="2"/>
        <v>75</v>
      </c>
      <c r="H266" s="587">
        <v>1</v>
      </c>
      <c r="I266" s="588">
        <v>2</v>
      </c>
    </row>
    <row r="267" spans="1:9" ht="40.15" customHeight="1">
      <c r="A267" s="774"/>
      <c r="B267" s="583" t="s">
        <v>4491</v>
      </c>
      <c r="C267" s="578" t="s">
        <v>3422</v>
      </c>
      <c r="D267" s="564">
        <f t="shared" si="3"/>
        <v>130</v>
      </c>
      <c r="E267" s="559">
        <v>73</v>
      </c>
      <c r="F267" s="559">
        <v>57</v>
      </c>
      <c r="G267" s="565">
        <f t="shared" si="2"/>
        <v>43.846153846153847</v>
      </c>
      <c r="H267" s="561">
        <v>4</v>
      </c>
      <c r="I267" s="562">
        <v>1</v>
      </c>
    </row>
    <row r="268" spans="1:9" ht="40.15" customHeight="1">
      <c r="A268" s="774"/>
      <c r="B268" s="593" t="s">
        <v>4492</v>
      </c>
      <c r="C268" s="590" t="s">
        <v>4493</v>
      </c>
      <c r="D268" s="564">
        <f t="shared" si="3"/>
        <v>31</v>
      </c>
      <c r="E268" s="559">
        <v>18</v>
      </c>
      <c r="F268" s="559">
        <v>13</v>
      </c>
      <c r="G268" s="565">
        <f t="shared" si="2"/>
        <v>41.935483870967744</v>
      </c>
      <c r="H268" s="561">
        <v>4</v>
      </c>
      <c r="I268" s="562">
        <v>1</v>
      </c>
    </row>
    <row r="269" spans="1:9" ht="40.15" customHeight="1">
      <c r="A269" s="774"/>
      <c r="B269" s="593" t="s">
        <v>4494</v>
      </c>
      <c r="C269" s="578" t="s">
        <v>4495</v>
      </c>
      <c r="D269" s="564">
        <f t="shared" si="3"/>
        <v>179</v>
      </c>
      <c r="E269" s="559">
        <v>115</v>
      </c>
      <c r="F269" s="559">
        <v>64</v>
      </c>
      <c r="G269" s="565">
        <f t="shared" si="2"/>
        <v>35.754189944134076</v>
      </c>
      <c r="H269" s="561">
        <v>6</v>
      </c>
      <c r="I269" s="562">
        <v>1</v>
      </c>
    </row>
    <row r="270" spans="1:9" ht="40.15" customHeight="1">
      <c r="A270" s="774"/>
      <c r="B270" s="593" t="s">
        <v>4496</v>
      </c>
      <c r="C270" s="590" t="s">
        <v>4497</v>
      </c>
      <c r="D270" s="564">
        <f t="shared" si="3"/>
        <v>28</v>
      </c>
      <c r="E270" s="559">
        <v>12</v>
      </c>
      <c r="F270" s="559">
        <v>16</v>
      </c>
      <c r="G270" s="565">
        <f t="shared" si="2"/>
        <v>57.142857142857139</v>
      </c>
      <c r="H270" s="561">
        <v>2</v>
      </c>
      <c r="I270" s="562">
        <v>2</v>
      </c>
    </row>
    <row r="271" spans="1:9" ht="40.15" customHeight="1">
      <c r="A271" s="774"/>
      <c r="B271" s="593" t="s">
        <v>4498</v>
      </c>
      <c r="C271" s="590" t="s">
        <v>4499</v>
      </c>
      <c r="D271" s="564">
        <f t="shared" si="3"/>
        <v>61</v>
      </c>
      <c r="E271" s="559">
        <v>43</v>
      </c>
      <c r="F271" s="559">
        <v>18</v>
      </c>
      <c r="G271" s="565">
        <f t="shared" si="2"/>
        <v>29.508196721311474</v>
      </c>
      <c r="H271" s="561">
        <v>4</v>
      </c>
      <c r="I271" s="562">
        <v>1</v>
      </c>
    </row>
    <row r="272" spans="1:9" ht="40.15" customHeight="1">
      <c r="A272" s="774"/>
      <c r="B272" s="593" t="s">
        <v>4500</v>
      </c>
      <c r="C272" s="578" t="s">
        <v>4501</v>
      </c>
      <c r="D272" s="564">
        <f t="shared" si="3"/>
        <v>23</v>
      </c>
      <c r="E272" s="559">
        <v>18</v>
      </c>
      <c r="F272" s="559">
        <v>5</v>
      </c>
      <c r="G272" s="565">
        <f t="shared" si="2"/>
        <v>21.739130434782609</v>
      </c>
      <c r="H272" s="561">
        <v>2</v>
      </c>
      <c r="I272" s="562">
        <v>2</v>
      </c>
    </row>
    <row r="273" spans="1:9" ht="40.15" customHeight="1">
      <c r="A273" s="774"/>
      <c r="B273" s="593" t="s">
        <v>4502</v>
      </c>
      <c r="C273" s="590" t="s">
        <v>4501</v>
      </c>
      <c r="D273" s="564">
        <f t="shared" si="3"/>
        <v>15</v>
      </c>
      <c r="E273" s="559">
        <v>5</v>
      </c>
      <c r="F273" s="559">
        <v>10</v>
      </c>
      <c r="G273" s="565">
        <f t="shared" si="2"/>
        <v>66.666666666666657</v>
      </c>
      <c r="H273" s="561">
        <v>6</v>
      </c>
      <c r="I273" s="562">
        <v>1</v>
      </c>
    </row>
    <row r="274" spans="1:9" ht="40.15" customHeight="1">
      <c r="A274" s="774"/>
      <c r="B274" s="591" t="s">
        <v>4503</v>
      </c>
      <c r="C274" s="590" t="s">
        <v>3958</v>
      </c>
      <c r="D274" s="564">
        <f t="shared" si="3"/>
        <v>162</v>
      </c>
      <c r="E274" s="559">
        <v>95</v>
      </c>
      <c r="F274" s="559">
        <v>67</v>
      </c>
      <c r="G274" s="565">
        <f t="shared" si="2"/>
        <v>41.358024691358025</v>
      </c>
      <c r="H274" s="561">
        <v>4</v>
      </c>
      <c r="I274" s="562">
        <v>1</v>
      </c>
    </row>
    <row r="275" spans="1:9" ht="40.15" customHeight="1">
      <c r="A275" s="774"/>
      <c r="B275" s="593" t="s">
        <v>4504</v>
      </c>
      <c r="C275" s="590" t="s">
        <v>4505</v>
      </c>
      <c r="D275" s="564">
        <f t="shared" si="3"/>
        <v>8</v>
      </c>
      <c r="E275" s="559">
        <v>3</v>
      </c>
      <c r="F275" s="559">
        <v>5</v>
      </c>
      <c r="G275" s="565">
        <f t="shared" si="2"/>
        <v>62.5</v>
      </c>
      <c r="H275" s="561">
        <v>1</v>
      </c>
      <c r="I275" s="562">
        <v>2</v>
      </c>
    </row>
    <row r="276" spans="1:9" ht="40.15" customHeight="1">
      <c r="A276" s="774"/>
      <c r="B276" s="593" t="s">
        <v>4506</v>
      </c>
      <c r="C276" s="590" t="s">
        <v>4507</v>
      </c>
      <c r="D276" s="564">
        <f t="shared" si="3"/>
        <v>9</v>
      </c>
      <c r="E276" s="559">
        <v>1</v>
      </c>
      <c r="F276" s="559">
        <v>8</v>
      </c>
      <c r="G276" s="565">
        <f t="shared" si="2"/>
        <v>88.888888888888886</v>
      </c>
      <c r="H276" s="561">
        <v>1</v>
      </c>
      <c r="I276" s="562">
        <v>2</v>
      </c>
    </row>
    <row r="277" spans="1:9" ht="40.15" customHeight="1">
      <c r="A277" s="774"/>
      <c r="B277" s="583" t="s">
        <v>4508</v>
      </c>
      <c r="C277" s="590" t="s">
        <v>3967</v>
      </c>
      <c r="D277" s="564">
        <f t="shared" si="3"/>
        <v>12</v>
      </c>
      <c r="E277" s="559">
        <v>5</v>
      </c>
      <c r="F277" s="559">
        <v>7</v>
      </c>
      <c r="G277" s="565">
        <f t="shared" si="2"/>
        <v>58.333333333333336</v>
      </c>
      <c r="H277" s="561">
        <v>2</v>
      </c>
      <c r="I277" s="562">
        <v>2</v>
      </c>
    </row>
    <row r="278" spans="1:9" ht="40.15" customHeight="1">
      <c r="A278" s="774"/>
      <c r="B278" s="593" t="s">
        <v>4509</v>
      </c>
      <c r="C278" s="590" t="s">
        <v>4510</v>
      </c>
      <c r="D278" s="564">
        <f t="shared" si="3"/>
        <v>51</v>
      </c>
      <c r="E278" s="559">
        <v>23</v>
      </c>
      <c r="F278" s="559">
        <v>28</v>
      </c>
      <c r="G278" s="565">
        <f t="shared" si="2"/>
        <v>54.901960784313729</v>
      </c>
      <c r="H278" s="561">
        <v>4</v>
      </c>
      <c r="I278" s="562">
        <v>1</v>
      </c>
    </row>
    <row r="279" spans="1:9" ht="40.15" customHeight="1">
      <c r="A279" s="774"/>
      <c r="B279" s="593" t="s">
        <v>4511</v>
      </c>
      <c r="C279" s="578" t="s">
        <v>4510</v>
      </c>
      <c r="D279" s="564">
        <f t="shared" si="3"/>
        <v>31</v>
      </c>
      <c r="E279" s="559">
        <v>19</v>
      </c>
      <c r="F279" s="559">
        <v>12</v>
      </c>
      <c r="G279" s="565">
        <f t="shared" si="2"/>
        <v>38.70967741935484</v>
      </c>
      <c r="H279" s="561">
        <v>4</v>
      </c>
      <c r="I279" s="562">
        <v>1</v>
      </c>
    </row>
    <row r="280" spans="1:9" ht="40.15" customHeight="1">
      <c r="A280" s="774"/>
      <c r="B280" s="593" t="s">
        <v>4512</v>
      </c>
      <c r="C280" s="578" t="s">
        <v>4510</v>
      </c>
      <c r="D280" s="564">
        <f t="shared" si="3"/>
        <v>13</v>
      </c>
      <c r="E280" s="559">
        <v>10</v>
      </c>
      <c r="F280" s="559">
        <v>3</v>
      </c>
      <c r="G280" s="565">
        <f t="shared" si="2"/>
        <v>23.076923076923077</v>
      </c>
      <c r="H280" s="561">
        <v>6</v>
      </c>
      <c r="I280" s="562">
        <v>1</v>
      </c>
    </row>
    <row r="281" spans="1:9" ht="40.15" customHeight="1">
      <c r="A281" s="774"/>
      <c r="B281" s="583" t="s">
        <v>4513</v>
      </c>
      <c r="C281" s="578" t="s">
        <v>4514</v>
      </c>
      <c r="D281" s="564">
        <f t="shared" si="3"/>
        <v>260</v>
      </c>
      <c r="E281" s="559">
        <v>145</v>
      </c>
      <c r="F281" s="559">
        <v>115</v>
      </c>
      <c r="G281" s="565">
        <f t="shared" si="2"/>
        <v>44.230769230769226</v>
      </c>
      <c r="H281" s="561">
        <v>4</v>
      </c>
      <c r="I281" s="562">
        <v>1</v>
      </c>
    </row>
    <row r="282" spans="1:9" ht="40.15" customHeight="1">
      <c r="A282" s="774"/>
      <c r="B282" s="593" t="s">
        <v>4515</v>
      </c>
      <c r="C282" s="578" t="s">
        <v>4516</v>
      </c>
      <c r="D282" s="564">
        <f t="shared" si="3"/>
        <v>12</v>
      </c>
      <c r="E282" s="559">
        <v>5</v>
      </c>
      <c r="F282" s="559">
        <v>7</v>
      </c>
      <c r="G282" s="565">
        <f t="shared" si="2"/>
        <v>58.333333333333336</v>
      </c>
      <c r="H282" s="561">
        <v>2</v>
      </c>
      <c r="I282" s="562">
        <v>2</v>
      </c>
    </row>
    <row r="283" spans="1:9" ht="40.15" customHeight="1">
      <c r="A283" s="774"/>
      <c r="B283" s="593" t="s">
        <v>4517</v>
      </c>
      <c r="C283" s="578" t="s">
        <v>4518</v>
      </c>
      <c r="D283" s="564">
        <f t="shared" si="3"/>
        <v>10</v>
      </c>
      <c r="E283" s="559">
        <v>6</v>
      </c>
      <c r="F283" s="559">
        <v>4</v>
      </c>
      <c r="G283" s="565">
        <f t="shared" si="2"/>
        <v>40</v>
      </c>
      <c r="H283" s="561">
        <v>2</v>
      </c>
      <c r="I283" s="562">
        <v>2</v>
      </c>
    </row>
    <row r="284" spans="1:9" ht="40.15" customHeight="1">
      <c r="A284" s="764"/>
      <c r="B284" s="583" t="s">
        <v>4519</v>
      </c>
      <c r="C284" s="578" t="s">
        <v>4520</v>
      </c>
      <c r="D284" s="568">
        <f t="shared" si="3"/>
        <v>13</v>
      </c>
      <c r="E284" s="569">
        <v>5</v>
      </c>
      <c r="F284" s="569">
        <v>8</v>
      </c>
      <c r="G284" s="570">
        <f t="shared" si="2"/>
        <v>61.53846153846154</v>
      </c>
      <c r="H284" s="571">
        <v>2</v>
      </c>
      <c r="I284" s="551">
        <v>2</v>
      </c>
    </row>
    <row r="285" spans="1:9" ht="40.15" customHeight="1">
      <c r="A285" s="773" t="s">
        <v>4140</v>
      </c>
      <c r="B285" s="593" t="s">
        <v>4521</v>
      </c>
      <c r="C285" s="590" t="s">
        <v>4522</v>
      </c>
      <c r="D285" s="584">
        <f t="shared" si="3"/>
        <v>90</v>
      </c>
      <c r="E285" s="585">
        <v>43</v>
      </c>
      <c r="F285" s="585">
        <v>47</v>
      </c>
      <c r="G285" s="586">
        <f t="shared" si="2"/>
        <v>52.222222222222229</v>
      </c>
      <c r="H285" s="587">
        <v>6</v>
      </c>
      <c r="I285" s="588">
        <v>1</v>
      </c>
    </row>
    <row r="286" spans="1:9" ht="40.15" customHeight="1">
      <c r="A286" s="774"/>
      <c r="B286" s="589" t="s">
        <v>4523</v>
      </c>
      <c r="C286" s="590" t="s">
        <v>4524</v>
      </c>
      <c r="D286" s="564">
        <f t="shared" si="3"/>
        <v>20</v>
      </c>
      <c r="E286" s="559">
        <v>13</v>
      </c>
      <c r="F286" s="559">
        <v>7</v>
      </c>
      <c r="G286" s="565">
        <f t="shared" si="2"/>
        <v>35</v>
      </c>
      <c r="H286" s="561">
        <v>4</v>
      </c>
      <c r="I286" s="562">
        <v>1</v>
      </c>
    </row>
    <row r="287" spans="1:9" ht="40.15" customHeight="1">
      <c r="A287" s="774"/>
      <c r="B287" s="593" t="s">
        <v>4525</v>
      </c>
      <c r="C287" s="578" t="s">
        <v>4526</v>
      </c>
      <c r="D287" s="564">
        <f t="shared" si="3"/>
        <v>12</v>
      </c>
      <c r="E287" s="559">
        <v>5</v>
      </c>
      <c r="F287" s="559">
        <v>7</v>
      </c>
      <c r="G287" s="565">
        <f t="shared" si="2"/>
        <v>58.333333333333336</v>
      </c>
      <c r="H287" s="561">
        <v>2</v>
      </c>
      <c r="I287" s="562">
        <v>2</v>
      </c>
    </row>
    <row r="288" spans="1:9" ht="40.15" customHeight="1">
      <c r="A288" s="774"/>
      <c r="B288" s="593" t="s">
        <v>4527</v>
      </c>
      <c r="C288" s="590" t="s">
        <v>4528</v>
      </c>
      <c r="D288" s="564">
        <f t="shared" si="3"/>
        <v>5</v>
      </c>
      <c r="E288" s="559">
        <v>5</v>
      </c>
      <c r="F288" s="559">
        <v>0</v>
      </c>
      <c r="G288" s="565">
        <f t="shared" si="2"/>
        <v>0</v>
      </c>
      <c r="H288" s="561">
        <v>1</v>
      </c>
      <c r="I288" s="562">
        <v>2</v>
      </c>
    </row>
    <row r="289" spans="1:9" ht="40.15" customHeight="1">
      <c r="A289" s="774"/>
      <c r="B289" s="583" t="s">
        <v>4529</v>
      </c>
      <c r="C289" s="590" t="s">
        <v>4530</v>
      </c>
      <c r="D289" s="564">
        <f t="shared" si="3"/>
        <v>15</v>
      </c>
      <c r="E289" s="559">
        <v>5</v>
      </c>
      <c r="F289" s="559">
        <v>10</v>
      </c>
      <c r="G289" s="565">
        <f t="shared" si="2"/>
        <v>66.666666666666657</v>
      </c>
      <c r="H289" s="561">
        <v>2</v>
      </c>
      <c r="I289" s="562">
        <v>2</v>
      </c>
    </row>
    <row r="290" spans="1:9" ht="40.15" customHeight="1">
      <c r="A290" s="774"/>
      <c r="B290" s="593" t="s">
        <v>4531</v>
      </c>
      <c r="C290" s="590" t="s">
        <v>4532</v>
      </c>
      <c r="D290" s="564">
        <f t="shared" si="3"/>
        <v>25</v>
      </c>
      <c r="E290" s="559">
        <v>13</v>
      </c>
      <c r="F290" s="559">
        <v>12</v>
      </c>
      <c r="G290" s="565">
        <f t="shared" si="2"/>
        <v>48</v>
      </c>
      <c r="H290" s="561">
        <v>4</v>
      </c>
      <c r="I290" s="562">
        <v>1</v>
      </c>
    </row>
    <row r="291" spans="1:9" ht="40.15" customHeight="1">
      <c r="A291" s="774"/>
      <c r="B291" s="593" t="s">
        <v>4533</v>
      </c>
      <c r="C291" s="590" t="s">
        <v>4534</v>
      </c>
      <c r="D291" s="564">
        <f t="shared" si="3"/>
        <v>7</v>
      </c>
      <c r="E291" s="559">
        <v>1</v>
      </c>
      <c r="F291" s="559">
        <v>6</v>
      </c>
      <c r="G291" s="565">
        <f t="shared" si="2"/>
        <v>85.714285714285708</v>
      </c>
      <c r="H291" s="561">
        <v>6</v>
      </c>
      <c r="I291" s="562">
        <v>1</v>
      </c>
    </row>
    <row r="292" spans="1:9" ht="40.15" customHeight="1">
      <c r="A292" s="774"/>
      <c r="B292" s="601" t="s">
        <v>4535</v>
      </c>
      <c r="C292" s="590" t="s">
        <v>4536</v>
      </c>
      <c r="D292" s="564">
        <f t="shared" si="3"/>
        <v>10</v>
      </c>
      <c r="E292" s="559">
        <v>6</v>
      </c>
      <c r="F292" s="559">
        <v>4</v>
      </c>
      <c r="G292" s="565">
        <f t="shared" si="2"/>
        <v>40</v>
      </c>
      <c r="H292" s="598">
        <v>6</v>
      </c>
      <c r="I292" s="562">
        <v>1</v>
      </c>
    </row>
    <row r="293" spans="1:9" ht="40.15" customHeight="1">
      <c r="A293" s="774"/>
      <c r="B293" s="593" t="s">
        <v>4537</v>
      </c>
      <c r="C293" s="590" t="s">
        <v>4538</v>
      </c>
      <c r="D293" s="564">
        <f t="shared" si="3"/>
        <v>90</v>
      </c>
      <c r="E293" s="559">
        <v>50</v>
      </c>
      <c r="F293" s="559">
        <v>40</v>
      </c>
      <c r="G293" s="565">
        <f t="shared" si="2"/>
        <v>44.444444444444443</v>
      </c>
      <c r="H293" s="561">
        <v>1</v>
      </c>
      <c r="I293" s="562">
        <v>2</v>
      </c>
    </row>
    <row r="294" spans="1:9" ht="40.15" customHeight="1">
      <c r="A294" s="774"/>
      <c r="B294" s="593" t="s">
        <v>4539</v>
      </c>
      <c r="C294" s="590" t="s">
        <v>4538</v>
      </c>
      <c r="D294" s="564">
        <f t="shared" si="3"/>
        <v>4</v>
      </c>
      <c r="E294" s="559">
        <v>3</v>
      </c>
      <c r="F294" s="559">
        <v>1</v>
      </c>
      <c r="G294" s="565">
        <f t="shared" si="2"/>
        <v>25</v>
      </c>
      <c r="H294" s="561">
        <v>1</v>
      </c>
      <c r="I294" s="562">
        <v>2</v>
      </c>
    </row>
    <row r="295" spans="1:9" ht="40.15" customHeight="1">
      <c r="A295" s="774"/>
      <c r="B295" s="593" t="s">
        <v>4540</v>
      </c>
      <c r="C295" s="590" t="s">
        <v>4541</v>
      </c>
      <c r="D295" s="564">
        <f t="shared" si="3"/>
        <v>2</v>
      </c>
      <c r="E295" s="559">
        <v>1</v>
      </c>
      <c r="F295" s="559">
        <v>1</v>
      </c>
      <c r="G295" s="565">
        <f t="shared" si="2"/>
        <v>50</v>
      </c>
      <c r="H295" s="561">
        <v>1</v>
      </c>
      <c r="I295" s="562">
        <v>2</v>
      </c>
    </row>
    <row r="296" spans="1:9" ht="40.15" customHeight="1">
      <c r="A296" s="774"/>
      <c r="B296" s="599" t="s">
        <v>4542</v>
      </c>
      <c r="C296" s="590" t="s">
        <v>4543</v>
      </c>
      <c r="D296" s="564">
        <f t="shared" si="3"/>
        <v>79</v>
      </c>
      <c r="E296" s="559">
        <v>41</v>
      </c>
      <c r="F296" s="559">
        <v>38</v>
      </c>
      <c r="G296" s="565">
        <f t="shared" si="2"/>
        <v>48.101265822784811</v>
      </c>
      <c r="H296" s="561">
        <v>6</v>
      </c>
      <c r="I296" s="562">
        <v>1</v>
      </c>
    </row>
    <row r="297" spans="1:9" ht="40.15" customHeight="1">
      <c r="A297" s="774"/>
      <c r="B297" s="583" t="s">
        <v>4544</v>
      </c>
      <c r="C297" s="590" t="s">
        <v>4545</v>
      </c>
      <c r="D297" s="564">
        <f t="shared" si="3"/>
        <v>8</v>
      </c>
      <c r="E297" s="559">
        <v>4</v>
      </c>
      <c r="F297" s="559">
        <v>4</v>
      </c>
      <c r="G297" s="565">
        <f t="shared" si="2"/>
        <v>50</v>
      </c>
      <c r="H297" s="561">
        <v>1</v>
      </c>
      <c r="I297" s="562">
        <v>2</v>
      </c>
    </row>
    <row r="298" spans="1:9" ht="40.15" customHeight="1">
      <c r="A298" s="774"/>
      <c r="B298" s="593" t="s">
        <v>4546</v>
      </c>
      <c r="C298" s="590" t="s">
        <v>4547</v>
      </c>
      <c r="D298" s="564">
        <f t="shared" si="3"/>
        <v>4</v>
      </c>
      <c r="E298" s="559">
        <v>3</v>
      </c>
      <c r="F298" s="559">
        <v>1</v>
      </c>
      <c r="G298" s="565">
        <f t="shared" si="2"/>
        <v>25</v>
      </c>
      <c r="H298" s="561">
        <v>1</v>
      </c>
      <c r="I298" s="562">
        <v>2</v>
      </c>
    </row>
    <row r="299" spans="1:9" ht="40.15" customHeight="1">
      <c r="A299" s="774"/>
      <c r="B299" s="593" t="s">
        <v>4548</v>
      </c>
      <c r="C299" s="590" t="s">
        <v>4549</v>
      </c>
      <c r="D299" s="564">
        <f t="shared" si="3"/>
        <v>78</v>
      </c>
      <c r="E299" s="559">
        <v>45</v>
      </c>
      <c r="F299" s="559">
        <v>33</v>
      </c>
      <c r="G299" s="565">
        <f t="shared" si="2"/>
        <v>42.307692307692307</v>
      </c>
      <c r="H299" s="561">
        <v>6</v>
      </c>
      <c r="I299" s="562">
        <v>1</v>
      </c>
    </row>
    <row r="300" spans="1:9" ht="40.15" customHeight="1">
      <c r="A300" s="774"/>
      <c r="B300" s="599" t="s">
        <v>4550</v>
      </c>
      <c r="C300" s="590" t="s">
        <v>4549</v>
      </c>
      <c r="D300" s="564">
        <f t="shared" si="3"/>
        <v>86</v>
      </c>
      <c r="E300" s="559">
        <v>26</v>
      </c>
      <c r="F300" s="559">
        <v>60</v>
      </c>
      <c r="G300" s="565">
        <f t="shared" si="2"/>
        <v>69.767441860465112</v>
      </c>
      <c r="H300" s="561">
        <v>6</v>
      </c>
      <c r="I300" s="562">
        <v>1</v>
      </c>
    </row>
    <row r="301" spans="1:9" ht="40.15" customHeight="1">
      <c r="A301" s="774"/>
      <c r="B301" s="602" t="s">
        <v>4551</v>
      </c>
      <c r="C301" s="590" t="s">
        <v>231</v>
      </c>
      <c r="D301" s="564">
        <f t="shared" si="3"/>
        <v>54</v>
      </c>
      <c r="E301" s="559">
        <v>28</v>
      </c>
      <c r="F301" s="559">
        <v>26</v>
      </c>
      <c r="G301" s="565">
        <f t="shared" si="2"/>
        <v>48.148148148148145</v>
      </c>
      <c r="H301" s="561">
        <v>6</v>
      </c>
      <c r="I301" s="562">
        <v>1</v>
      </c>
    </row>
    <row r="302" spans="1:9" ht="40.15" customHeight="1">
      <c r="A302" s="774"/>
      <c r="B302" s="583" t="s">
        <v>4552</v>
      </c>
      <c r="C302" s="590" t="s">
        <v>781</v>
      </c>
      <c r="D302" s="564">
        <f t="shared" si="3"/>
        <v>59</v>
      </c>
      <c r="E302" s="559">
        <v>31</v>
      </c>
      <c r="F302" s="559">
        <v>28</v>
      </c>
      <c r="G302" s="565">
        <f t="shared" si="2"/>
        <v>47.457627118644069</v>
      </c>
      <c r="H302" s="561">
        <v>2</v>
      </c>
      <c r="I302" s="562">
        <v>2</v>
      </c>
    </row>
    <row r="303" spans="1:9" ht="40.15" customHeight="1">
      <c r="A303" s="764"/>
      <c r="B303" s="593" t="s">
        <v>4553</v>
      </c>
      <c r="C303" s="590" t="s">
        <v>4554</v>
      </c>
      <c r="D303" s="568">
        <f t="shared" si="3"/>
        <v>15</v>
      </c>
      <c r="E303" s="569">
        <v>8</v>
      </c>
      <c r="F303" s="569">
        <v>7</v>
      </c>
      <c r="G303" s="570">
        <f t="shared" si="2"/>
        <v>46.666666666666664</v>
      </c>
      <c r="H303" s="571">
        <v>2</v>
      </c>
      <c r="I303" s="551">
        <v>2</v>
      </c>
    </row>
    <row r="304" spans="1:9" ht="40.15" customHeight="1">
      <c r="A304" s="773" t="s">
        <v>4140</v>
      </c>
      <c r="B304" s="593" t="s">
        <v>4555</v>
      </c>
      <c r="C304" s="590" t="s">
        <v>4556</v>
      </c>
      <c r="D304" s="584">
        <f t="shared" si="3"/>
        <v>39</v>
      </c>
      <c r="E304" s="585">
        <v>22</v>
      </c>
      <c r="F304" s="585">
        <v>17</v>
      </c>
      <c r="G304" s="586">
        <f t="shared" si="2"/>
        <v>43.589743589743591</v>
      </c>
      <c r="H304" s="587">
        <v>4</v>
      </c>
      <c r="I304" s="588">
        <v>1</v>
      </c>
    </row>
    <row r="305" spans="1:9" ht="40.15" customHeight="1">
      <c r="A305" s="774"/>
      <c r="B305" s="589" t="s">
        <v>4557</v>
      </c>
      <c r="C305" s="590" t="s">
        <v>4556</v>
      </c>
      <c r="D305" s="564">
        <f t="shared" si="3"/>
        <v>180</v>
      </c>
      <c r="E305" s="559">
        <v>91</v>
      </c>
      <c r="F305" s="559">
        <v>89</v>
      </c>
      <c r="G305" s="565">
        <f t="shared" si="2"/>
        <v>49.444444444444443</v>
      </c>
      <c r="H305" s="561">
        <v>4</v>
      </c>
      <c r="I305" s="562">
        <v>1</v>
      </c>
    </row>
    <row r="306" spans="1:9" ht="40.15" customHeight="1">
      <c r="A306" s="774"/>
      <c r="B306" s="589" t="s">
        <v>4558</v>
      </c>
      <c r="C306" s="590" t="s">
        <v>4559</v>
      </c>
      <c r="D306" s="564">
        <f t="shared" si="3"/>
        <v>55</v>
      </c>
      <c r="E306" s="559">
        <v>36</v>
      </c>
      <c r="F306" s="559">
        <v>19</v>
      </c>
      <c r="G306" s="565">
        <f t="shared" si="2"/>
        <v>34.545454545454547</v>
      </c>
      <c r="H306" s="561">
        <v>4</v>
      </c>
      <c r="I306" s="562">
        <v>1</v>
      </c>
    </row>
    <row r="307" spans="1:9" ht="40.15" customHeight="1">
      <c r="A307" s="774"/>
      <c r="B307" s="591" t="s">
        <v>4560</v>
      </c>
      <c r="C307" s="590" t="s">
        <v>4556</v>
      </c>
      <c r="D307" s="564">
        <f t="shared" si="3"/>
        <v>41</v>
      </c>
      <c r="E307" s="559">
        <v>12</v>
      </c>
      <c r="F307" s="559">
        <v>29</v>
      </c>
      <c r="G307" s="565">
        <f t="shared" si="2"/>
        <v>70.731707317073173</v>
      </c>
      <c r="H307" s="561">
        <v>4</v>
      </c>
      <c r="I307" s="562">
        <v>1</v>
      </c>
    </row>
    <row r="308" spans="1:9" ht="40.15" customHeight="1">
      <c r="A308" s="774"/>
      <c r="B308" s="583" t="s">
        <v>4561</v>
      </c>
      <c r="C308" s="590" t="s">
        <v>658</v>
      </c>
      <c r="D308" s="564">
        <f t="shared" si="3"/>
        <v>23</v>
      </c>
      <c r="E308" s="559">
        <v>13</v>
      </c>
      <c r="F308" s="559">
        <v>10</v>
      </c>
      <c r="G308" s="565">
        <f t="shared" si="2"/>
        <v>43.478260869565219</v>
      </c>
      <c r="H308" s="561">
        <v>1</v>
      </c>
      <c r="I308" s="562">
        <v>2</v>
      </c>
    </row>
    <row r="309" spans="1:9" ht="40.15" customHeight="1">
      <c r="A309" s="774"/>
      <c r="B309" s="583" t="s">
        <v>4562</v>
      </c>
      <c r="C309" s="590" t="s">
        <v>4563</v>
      </c>
      <c r="D309" s="564">
        <f t="shared" si="3"/>
        <v>18</v>
      </c>
      <c r="E309" s="559">
        <v>12</v>
      </c>
      <c r="F309" s="559">
        <v>6</v>
      </c>
      <c r="G309" s="565">
        <f t="shared" si="2"/>
        <v>33.333333333333329</v>
      </c>
      <c r="H309" s="561">
        <v>2</v>
      </c>
      <c r="I309" s="562">
        <v>2</v>
      </c>
    </row>
    <row r="310" spans="1:9" ht="40.15" customHeight="1">
      <c r="A310" s="774"/>
      <c r="B310" s="583" t="s">
        <v>4564</v>
      </c>
      <c r="C310" s="590" t="s">
        <v>4565</v>
      </c>
      <c r="D310" s="564">
        <f t="shared" si="3"/>
        <v>20</v>
      </c>
      <c r="E310" s="559">
        <v>10</v>
      </c>
      <c r="F310" s="559">
        <v>10</v>
      </c>
      <c r="G310" s="565">
        <f t="shared" si="2"/>
        <v>50</v>
      </c>
      <c r="H310" s="561">
        <v>1</v>
      </c>
      <c r="I310" s="562">
        <v>2</v>
      </c>
    </row>
    <row r="311" spans="1:9" ht="40.15" customHeight="1">
      <c r="A311" s="774"/>
      <c r="B311" s="583" t="s">
        <v>4566</v>
      </c>
      <c r="C311" s="590" t="s">
        <v>4567</v>
      </c>
      <c r="D311" s="564">
        <f t="shared" si="3"/>
        <v>60</v>
      </c>
      <c r="E311" s="559">
        <v>45</v>
      </c>
      <c r="F311" s="559">
        <v>15</v>
      </c>
      <c r="G311" s="565">
        <f t="shared" si="2"/>
        <v>25</v>
      </c>
      <c r="H311" s="561">
        <v>2</v>
      </c>
      <c r="I311" s="562">
        <v>2</v>
      </c>
    </row>
    <row r="312" spans="1:9" ht="40.15" customHeight="1">
      <c r="A312" s="774"/>
      <c r="B312" s="583" t="s">
        <v>4568</v>
      </c>
      <c r="C312" s="590" t="s">
        <v>4569</v>
      </c>
      <c r="D312" s="564">
        <f t="shared" si="3"/>
        <v>6</v>
      </c>
      <c r="E312" s="559">
        <v>5</v>
      </c>
      <c r="F312" s="559">
        <v>1</v>
      </c>
      <c r="G312" s="565">
        <f t="shared" si="2"/>
        <v>16.666666666666664</v>
      </c>
      <c r="H312" s="561">
        <v>2</v>
      </c>
      <c r="I312" s="562">
        <v>2</v>
      </c>
    </row>
    <row r="313" spans="1:9" ht="40.15" customHeight="1">
      <c r="A313" s="774"/>
      <c r="B313" s="593" t="s">
        <v>4570</v>
      </c>
      <c r="C313" s="590" t="s">
        <v>4571</v>
      </c>
      <c r="D313" s="564">
        <f t="shared" si="3"/>
        <v>18</v>
      </c>
      <c r="E313" s="559">
        <v>8</v>
      </c>
      <c r="F313" s="559">
        <v>10</v>
      </c>
      <c r="G313" s="565">
        <f t="shared" si="2"/>
        <v>55.555555555555557</v>
      </c>
      <c r="H313" s="561">
        <v>1</v>
      </c>
      <c r="I313" s="562">
        <v>2</v>
      </c>
    </row>
    <row r="314" spans="1:9" ht="40.15" customHeight="1">
      <c r="A314" s="774"/>
      <c r="B314" s="593" t="s">
        <v>4572</v>
      </c>
      <c r="C314" s="590" t="s">
        <v>4573</v>
      </c>
      <c r="D314" s="564">
        <f t="shared" si="3"/>
        <v>26</v>
      </c>
      <c r="E314" s="559">
        <v>11</v>
      </c>
      <c r="F314" s="559">
        <v>15</v>
      </c>
      <c r="G314" s="565">
        <f t="shared" si="2"/>
        <v>57.692307692307686</v>
      </c>
      <c r="H314" s="561">
        <v>2</v>
      </c>
      <c r="I314" s="562">
        <v>2</v>
      </c>
    </row>
    <row r="315" spans="1:9" ht="40.15" customHeight="1">
      <c r="A315" s="774"/>
      <c r="B315" s="601" t="s">
        <v>4574</v>
      </c>
      <c r="C315" s="590" t="s">
        <v>4573</v>
      </c>
      <c r="D315" s="564">
        <f t="shared" si="3"/>
        <v>12</v>
      </c>
      <c r="E315" s="559">
        <v>6</v>
      </c>
      <c r="F315" s="559">
        <v>6</v>
      </c>
      <c r="G315" s="565">
        <f t="shared" si="2"/>
        <v>50</v>
      </c>
      <c r="H315" s="561">
        <v>4</v>
      </c>
      <c r="I315" s="562">
        <v>1</v>
      </c>
    </row>
    <row r="316" spans="1:9" ht="40.15" customHeight="1">
      <c r="A316" s="774"/>
      <c r="B316" s="593" t="s">
        <v>4575</v>
      </c>
      <c r="C316" s="590" t="s">
        <v>4576</v>
      </c>
      <c r="D316" s="564">
        <f t="shared" si="3"/>
        <v>6</v>
      </c>
      <c r="E316" s="559">
        <v>3</v>
      </c>
      <c r="F316" s="559">
        <v>3</v>
      </c>
      <c r="G316" s="565">
        <f t="shared" si="2"/>
        <v>50</v>
      </c>
      <c r="H316" s="561">
        <v>4</v>
      </c>
      <c r="I316" s="562">
        <v>1</v>
      </c>
    </row>
    <row r="317" spans="1:9" ht="40.15" customHeight="1">
      <c r="A317" s="774"/>
      <c r="B317" s="593" t="s">
        <v>4577</v>
      </c>
      <c r="C317" s="590" t="s">
        <v>4578</v>
      </c>
      <c r="D317" s="564">
        <f t="shared" si="3"/>
        <v>2</v>
      </c>
      <c r="E317" s="559">
        <v>1</v>
      </c>
      <c r="F317" s="559">
        <v>1</v>
      </c>
      <c r="G317" s="565">
        <f t="shared" si="2"/>
        <v>50</v>
      </c>
      <c r="H317" s="561">
        <v>1</v>
      </c>
      <c r="I317" s="562">
        <v>2</v>
      </c>
    </row>
    <row r="318" spans="1:9" ht="40.15" customHeight="1">
      <c r="A318" s="774"/>
      <c r="B318" s="593" t="s">
        <v>4579</v>
      </c>
      <c r="C318" s="590" t="s">
        <v>4580</v>
      </c>
      <c r="D318" s="564">
        <f t="shared" si="3"/>
        <v>53</v>
      </c>
      <c r="E318" s="559">
        <v>21</v>
      </c>
      <c r="F318" s="559">
        <v>32</v>
      </c>
      <c r="G318" s="565">
        <f t="shared" si="2"/>
        <v>60.377358490566039</v>
      </c>
      <c r="H318" s="561">
        <v>4</v>
      </c>
      <c r="I318" s="562">
        <v>1</v>
      </c>
    </row>
    <row r="319" spans="1:9" ht="40.15" customHeight="1">
      <c r="A319" s="774"/>
      <c r="B319" s="589" t="s">
        <v>4581</v>
      </c>
      <c r="C319" s="590" t="s">
        <v>4582</v>
      </c>
      <c r="D319" s="564">
        <f t="shared" si="3"/>
        <v>400</v>
      </c>
      <c r="E319" s="559">
        <v>256</v>
      </c>
      <c r="F319" s="559">
        <v>144</v>
      </c>
      <c r="G319" s="565">
        <f t="shared" si="2"/>
        <v>36</v>
      </c>
      <c r="H319" s="561">
        <v>4</v>
      </c>
      <c r="I319" s="562">
        <v>1</v>
      </c>
    </row>
    <row r="320" spans="1:9" ht="40.15" customHeight="1">
      <c r="A320" s="774"/>
      <c r="B320" s="593" t="s">
        <v>4583</v>
      </c>
      <c r="C320" s="590" t="s">
        <v>4582</v>
      </c>
      <c r="D320" s="564">
        <f t="shared" si="3"/>
        <v>5</v>
      </c>
      <c r="E320" s="559">
        <v>4</v>
      </c>
      <c r="F320" s="559">
        <v>1</v>
      </c>
      <c r="G320" s="565">
        <f t="shared" si="2"/>
        <v>20</v>
      </c>
      <c r="H320" s="561">
        <v>2</v>
      </c>
      <c r="I320" s="562">
        <v>2</v>
      </c>
    </row>
    <row r="321" spans="1:9" ht="40.15" customHeight="1">
      <c r="A321" s="774"/>
      <c r="B321" s="593" t="s">
        <v>4584</v>
      </c>
      <c r="C321" s="590" t="s">
        <v>4585</v>
      </c>
      <c r="D321" s="564">
        <f t="shared" si="3"/>
        <v>5</v>
      </c>
      <c r="E321" s="559">
        <v>2</v>
      </c>
      <c r="F321" s="559">
        <v>3</v>
      </c>
      <c r="G321" s="565">
        <f t="shared" si="2"/>
        <v>60</v>
      </c>
      <c r="H321" s="561">
        <v>4</v>
      </c>
      <c r="I321" s="562">
        <v>1</v>
      </c>
    </row>
    <row r="322" spans="1:9" ht="40.15" customHeight="1">
      <c r="A322" s="764"/>
      <c r="B322" s="589" t="s">
        <v>4586</v>
      </c>
      <c r="C322" s="590" t="s">
        <v>4587</v>
      </c>
      <c r="D322" s="568">
        <f t="shared" si="3"/>
        <v>25</v>
      </c>
      <c r="E322" s="569">
        <v>13</v>
      </c>
      <c r="F322" s="569">
        <v>12</v>
      </c>
      <c r="G322" s="570">
        <f t="shared" si="2"/>
        <v>48</v>
      </c>
      <c r="H322" s="571">
        <v>4</v>
      </c>
      <c r="I322" s="551">
        <v>1</v>
      </c>
    </row>
    <row r="323" spans="1:9" ht="40.15" customHeight="1">
      <c r="A323" s="773" t="s">
        <v>4140</v>
      </c>
      <c r="B323" s="583" t="s">
        <v>4588</v>
      </c>
      <c r="C323" s="590" t="s">
        <v>4589</v>
      </c>
      <c r="D323" s="584">
        <f t="shared" si="3"/>
        <v>85</v>
      </c>
      <c r="E323" s="585">
        <v>42</v>
      </c>
      <c r="F323" s="585">
        <v>43</v>
      </c>
      <c r="G323" s="586">
        <f t="shared" si="2"/>
        <v>50.588235294117645</v>
      </c>
      <c r="H323" s="587">
        <v>4</v>
      </c>
      <c r="I323" s="588">
        <v>1</v>
      </c>
    </row>
    <row r="324" spans="1:9" ht="40.15" customHeight="1">
      <c r="A324" s="774"/>
      <c r="B324" s="593" t="s">
        <v>4590</v>
      </c>
      <c r="C324" s="590" t="s">
        <v>2056</v>
      </c>
      <c r="D324" s="564">
        <f t="shared" si="3"/>
        <v>15</v>
      </c>
      <c r="E324" s="559">
        <v>10</v>
      </c>
      <c r="F324" s="559">
        <v>5</v>
      </c>
      <c r="G324" s="565">
        <f t="shared" si="2"/>
        <v>33.333333333333329</v>
      </c>
      <c r="H324" s="561">
        <v>2</v>
      </c>
      <c r="I324" s="562">
        <v>2</v>
      </c>
    </row>
    <row r="325" spans="1:9" ht="40.15" customHeight="1">
      <c r="A325" s="774"/>
      <c r="B325" s="601" t="s">
        <v>4591</v>
      </c>
      <c r="C325" s="590" t="s">
        <v>4592</v>
      </c>
      <c r="D325" s="564">
        <f t="shared" si="3"/>
        <v>182</v>
      </c>
      <c r="E325" s="559">
        <v>101</v>
      </c>
      <c r="F325" s="559">
        <v>81</v>
      </c>
      <c r="G325" s="565">
        <f t="shared" si="2"/>
        <v>44.505494505494504</v>
      </c>
      <c r="H325" s="598">
        <v>6</v>
      </c>
      <c r="I325" s="562">
        <v>1</v>
      </c>
    </row>
    <row r="326" spans="1:9" ht="40.15" customHeight="1">
      <c r="A326" s="774"/>
      <c r="B326" s="583" t="s">
        <v>4593</v>
      </c>
      <c r="C326" s="590" t="s">
        <v>4594</v>
      </c>
      <c r="D326" s="564">
        <f t="shared" si="3"/>
        <v>10</v>
      </c>
      <c r="E326" s="559">
        <v>4</v>
      </c>
      <c r="F326" s="559">
        <v>6</v>
      </c>
      <c r="G326" s="565">
        <f t="shared" si="2"/>
        <v>60</v>
      </c>
      <c r="H326" s="561">
        <v>6</v>
      </c>
      <c r="I326" s="562">
        <v>1</v>
      </c>
    </row>
    <row r="327" spans="1:9" ht="40.15" customHeight="1">
      <c r="A327" s="774"/>
      <c r="B327" s="601" t="s">
        <v>4595</v>
      </c>
      <c r="C327" s="590" t="s">
        <v>4594</v>
      </c>
      <c r="D327" s="564">
        <f t="shared" si="3"/>
        <v>11</v>
      </c>
      <c r="E327" s="559">
        <v>8</v>
      </c>
      <c r="F327" s="559">
        <v>3</v>
      </c>
      <c r="G327" s="565">
        <f t="shared" si="2"/>
        <v>27.27272727272727</v>
      </c>
      <c r="H327" s="561">
        <v>4</v>
      </c>
      <c r="I327" s="562">
        <v>1</v>
      </c>
    </row>
    <row r="328" spans="1:9" ht="40.15" customHeight="1">
      <c r="A328" s="774"/>
      <c r="B328" s="601" t="s">
        <v>4596</v>
      </c>
      <c r="C328" s="590" t="s">
        <v>4594</v>
      </c>
      <c r="D328" s="564">
        <f t="shared" si="3"/>
        <v>14</v>
      </c>
      <c r="E328" s="559">
        <v>7</v>
      </c>
      <c r="F328" s="559">
        <v>7</v>
      </c>
      <c r="G328" s="565">
        <f t="shared" ref="G328:G358" si="4">F328/$D328*100</f>
        <v>50</v>
      </c>
      <c r="H328" s="561">
        <v>4</v>
      </c>
      <c r="I328" s="562">
        <v>1</v>
      </c>
    </row>
    <row r="329" spans="1:9" ht="40.15" customHeight="1">
      <c r="A329" s="774"/>
      <c r="B329" s="593" t="s">
        <v>4597</v>
      </c>
      <c r="C329" s="590" t="s">
        <v>4598</v>
      </c>
      <c r="D329" s="564">
        <f t="shared" ref="D329:D358" si="5">E329+F329</f>
        <v>140</v>
      </c>
      <c r="E329" s="559">
        <v>62</v>
      </c>
      <c r="F329" s="559">
        <v>78</v>
      </c>
      <c r="G329" s="565">
        <f t="shared" si="4"/>
        <v>55.714285714285715</v>
      </c>
      <c r="H329" s="561">
        <v>1</v>
      </c>
      <c r="I329" s="562">
        <v>2</v>
      </c>
    </row>
    <row r="330" spans="1:9" ht="40.15" customHeight="1">
      <c r="A330" s="774"/>
      <c r="B330" s="583" t="s">
        <v>4599</v>
      </c>
      <c r="C330" s="590" t="s">
        <v>4598</v>
      </c>
      <c r="D330" s="564">
        <f t="shared" si="5"/>
        <v>4</v>
      </c>
      <c r="E330" s="559">
        <v>1</v>
      </c>
      <c r="F330" s="559">
        <v>3</v>
      </c>
      <c r="G330" s="565">
        <f t="shared" si="4"/>
        <v>75</v>
      </c>
      <c r="H330" s="561">
        <v>1</v>
      </c>
      <c r="I330" s="562">
        <v>2</v>
      </c>
    </row>
    <row r="331" spans="1:9" ht="40.15" customHeight="1">
      <c r="A331" s="774"/>
      <c r="B331" s="583" t="s">
        <v>4600</v>
      </c>
      <c r="C331" s="590" t="s">
        <v>4598</v>
      </c>
      <c r="D331" s="564">
        <f t="shared" si="5"/>
        <v>12</v>
      </c>
      <c r="E331" s="559">
        <v>3</v>
      </c>
      <c r="F331" s="559">
        <v>9</v>
      </c>
      <c r="G331" s="565">
        <f t="shared" si="4"/>
        <v>75</v>
      </c>
      <c r="H331" s="561">
        <v>1</v>
      </c>
      <c r="I331" s="562">
        <v>2</v>
      </c>
    </row>
    <row r="332" spans="1:9" ht="40.15" customHeight="1">
      <c r="A332" s="774"/>
      <c r="B332" s="583" t="s">
        <v>4601</v>
      </c>
      <c r="C332" s="590" t="s">
        <v>4598</v>
      </c>
      <c r="D332" s="564">
        <f t="shared" si="5"/>
        <v>10</v>
      </c>
      <c r="E332" s="559">
        <v>5</v>
      </c>
      <c r="F332" s="559">
        <v>5</v>
      </c>
      <c r="G332" s="565">
        <f t="shared" si="4"/>
        <v>50</v>
      </c>
      <c r="H332" s="561">
        <v>1</v>
      </c>
      <c r="I332" s="562">
        <v>2</v>
      </c>
    </row>
    <row r="333" spans="1:9" ht="40.15" customHeight="1">
      <c r="A333" s="774"/>
      <c r="B333" s="593" t="s">
        <v>4602</v>
      </c>
      <c r="C333" s="590" t="s">
        <v>4598</v>
      </c>
      <c r="D333" s="564">
        <f t="shared" si="5"/>
        <v>8</v>
      </c>
      <c r="E333" s="559">
        <v>7</v>
      </c>
      <c r="F333" s="559">
        <v>1</v>
      </c>
      <c r="G333" s="565">
        <f t="shared" si="4"/>
        <v>12.5</v>
      </c>
      <c r="H333" s="561">
        <v>1</v>
      </c>
      <c r="I333" s="562">
        <v>2</v>
      </c>
    </row>
    <row r="334" spans="1:9" ht="40.15" customHeight="1">
      <c r="A334" s="774"/>
      <c r="B334" s="593" t="s">
        <v>4603</v>
      </c>
      <c r="C334" s="590" t="s">
        <v>4598</v>
      </c>
      <c r="D334" s="564">
        <f t="shared" si="5"/>
        <v>18</v>
      </c>
      <c r="E334" s="559">
        <v>11</v>
      </c>
      <c r="F334" s="559">
        <v>7</v>
      </c>
      <c r="G334" s="565">
        <f t="shared" si="4"/>
        <v>38.888888888888893</v>
      </c>
      <c r="H334" s="561">
        <v>1</v>
      </c>
      <c r="I334" s="562">
        <v>2</v>
      </c>
    </row>
    <row r="335" spans="1:9" ht="40.15" customHeight="1">
      <c r="A335" s="774"/>
      <c r="B335" s="593" t="s">
        <v>4604</v>
      </c>
      <c r="C335" s="590" t="s">
        <v>4605</v>
      </c>
      <c r="D335" s="564">
        <f t="shared" si="5"/>
        <v>4</v>
      </c>
      <c r="E335" s="559">
        <v>3</v>
      </c>
      <c r="F335" s="559">
        <v>1</v>
      </c>
      <c r="G335" s="565">
        <f t="shared" si="4"/>
        <v>25</v>
      </c>
      <c r="H335" s="561">
        <v>2</v>
      </c>
      <c r="I335" s="562">
        <v>2</v>
      </c>
    </row>
    <row r="336" spans="1:9" ht="40.15" customHeight="1">
      <c r="A336" s="774"/>
      <c r="B336" s="591" t="s">
        <v>4606</v>
      </c>
      <c r="C336" s="590" t="s">
        <v>4605</v>
      </c>
      <c r="D336" s="564">
        <f t="shared" si="5"/>
        <v>647</v>
      </c>
      <c r="E336" s="559">
        <v>248</v>
      </c>
      <c r="F336" s="559">
        <v>399</v>
      </c>
      <c r="G336" s="565">
        <f t="shared" si="4"/>
        <v>61.669242658423492</v>
      </c>
      <c r="H336" s="561">
        <v>4</v>
      </c>
      <c r="I336" s="562">
        <v>1</v>
      </c>
    </row>
    <row r="337" spans="1:12" ht="40.15" customHeight="1">
      <c r="A337" s="774"/>
      <c r="B337" s="583" t="s">
        <v>4607</v>
      </c>
      <c r="C337" s="578" t="s">
        <v>2990</v>
      </c>
      <c r="D337" s="564">
        <f t="shared" si="5"/>
        <v>45</v>
      </c>
      <c r="E337" s="559">
        <v>29</v>
      </c>
      <c r="F337" s="559">
        <v>16</v>
      </c>
      <c r="G337" s="565">
        <f t="shared" si="4"/>
        <v>35.555555555555557</v>
      </c>
      <c r="H337" s="561">
        <v>4</v>
      </c>
      <c r="I337" s="562">
        <v>2</v>
      </c>
    </row>
    <row r="338" spans="1:12" ht="40.15" customHeight="1">
      <c r="A338" s="774"/>
      <c r="B338" s="583" t="s">
        <v>4608</v>
      </c>
      <c r="C338" s="578" t="s">
        <v>3521</v>
      </c>
      <c r="D338" s="564">
        <f t="shared" si="5"/>
        <v>974</v>
      </c>
      <c r="E338" s="559">
        <v>349</v>
      </c>
      <c r="F338" s="559">
        <v>625</v>
      </c>
      <c r="G338" s="565">
        <f t="shared" si="4"/>
        <v>64.168377823408633</v>
      </c>
      <c r="H338" s="561">
        <v>4</v>
      </c>
      <c r="I338" s="562">
        <v>1</v>
      </c>
    </row>
    <row r="339" spans="1:12" ht="40.15" customHeight="1">
      <c r="A339" s="774"/>
      <c r="B339" s="593" t="s">
        <v>4609</v>
      </c>
      <c r="C339" s="590" t="s">
        <v>4610</v>
      </c>
      <c r="D339" s="564">
        <f t="shared" si="5"/>
        <v>5</v>
      </c>
      <c r="E339" s="559">
        <v>3</v>
      </c>
      <c r="F339" s="559">
        <v>2</v>
      </c>
      <c r="G339" s="565">
        <f t="shared" si="4"/>
        <v>40</v>
      </c>
      <c r="H339" s="561">
        <v>2</v>
      </c>
      <c r="I339" s="562">
        <v>2</v>
      </c>
      <c r="J339" s="556"/>
      <c r="K339" s="556"/>
      <c r="L339" s="556"/>
    </row>
    <row r="340" spans="1:12" ht="40.15" customHeight="1">
      <c r="A340" s="774"/>
      <c r="B340" s="583" t="s">
        <v>4611</v>
      </c>
      <c r="C340" s="590" t="s">
        <v>4610</v>
      </c>
      <c r="D340" s="564">
        <f t="shared" si="5"/>
        <v>20</v>
      </c>
      <c r="E340" s="559">
        <v>10</v>
      </c>
      <c r="F340" s="559">
        <v>10</v>
      </c>
      <c r="G340" s="565">
        <f t="shared" si="4"/>
        <v>50</v>
      </c>
      <c r="H340" s="561">
        <v>2</v>
      </c>
      <c r="I340" s="562">
        <v>2</v>
      </c>
    </row>
    <row r="341" spans="1:12" ht="40.15" customHeight="1">
      <c r="A341" s="764"/>
      <c r="B341" s="601" t="s">
        <v>4612</v>
      </c>
      <c r="C341" s="590" t="s">
        <v>4613</v>
      </c>
      <c r="D341" s="568">
        <f t="shared" si="5"/>
        <v>32</v>
      </c>
      <c r="E341" s="569">
        <v>28</v>
      </c>
      <c r="F341" s="569">
        <v>4</v>
      </c>
      <c r="G341" s="570">
        <f t="shared" si="4"/>
        <v>12.5</v>
      </c>
      <c r="H341" s="603">
        <v>6</v>
      </c>
      <c r="I341" s="551">
        <v>1</v>
      </c>
    </row>
    <row r="342" spans="1:12" ht="60.75" customHeight="1">
      <c r="A342" s="773" t="s">
        <v>4140</v>
      </c>
      <c r="B342" s="596" t="s">
        <v>4614</v>
      </c>
      <c r="C342" s="580" t="s">
        <v>4615</v>
      </c>
      <c r="D342" s="564">
        <f t="shared" si="5"/>
        <v>140</v>
      </c>
      <c r="E342" s="559">
        <v>78</v>
      </c>
      <c r="F342" s="559">
        <v>62</v>
      </c>
      <c r="G342" s="565">
        <f t="shared" si="4"/>
        <v>44.285714285714285</v>
      </c>
      <c r="H342" s="561">
        <v>4</v>
      </c>
      <c r="I342" s="562">
        <v>1</v>
      </c>
    </row>
    <row r="343" spans="1:12" ht="40.15" customHeight="1">
      <c r="A343" s="774"/>
      <c r="B343" s="589" t="s">
        <v>4616</v>
      </c>
      <c r="C343" s="590" t="s">
        <v>4617</v>
      </c>
      <c r="D343" s="564">
        <f t="shared" si="5"/>
        <v>13</v>
      </c>
      <c r="E343" s="559">
        <v>9</v>
      </c>
      <c r="F343" s="559">
        <v>4</v>
      </c>
      <c r="G343" s="565">
        <f t="shared" si="4"/>
        <v>30.76923076923077</v>
      </c>
      <c r="H343" s="598">
        <v>6</v>
      </c>
      <c r="I343" s="562">
        <v>1</v>
      </c>
    </row>
    <row r="344" spans="1:12" ht="40.15" customHeight="1">
      <c r="A344" s="774"/>
      <c r="B344" s="593" t="s">
        <v>4618</v>
      </c>
      <c r="C344" s="590" t="s">
        <v>4619</v>
      </c>
      <c r="D344" s="564">
        <f t="shared" si="5"/>
        <v>40</v>
      </c>
      <c r="E344" s="559">
        <v>25</v>
      </c>
      <c r="F344" s="559">
        <v>15</v>
      </c>
      <c r="G344" s="565">
        <f t="shared" si="4"/>
        <v>37.5</v>
      </c>
      <c r="H344" s="561">
        <v>4</v>
      </c>
      <c r="I344" s="562">
        <v>1</v>
      </c>
    </row>
    <row r="345" spans="1:12" ht="40.15" customHeight="1">
      <c r="A345" s="774"/>
      <c r="B345" s="604" t="s">
        <v>4620</v>
      </c>
      <c r="C345" s="590" t="s">
        <v>4619</v>
      </c>
      <c r="D345" s="564">
        <f t="shared" si="5"/>
        <v>40</v>
      </c>
      <c r="E345" s="559">
        <v>25</v>
      </c>
      <c r="F345" s="559">
        <v>15</v>
      </c>
      <c r="G345" s="565">
        <f t="shared" si="4"/>
        <v>37.5</v>
      </c>
      <c r="H345" s="561">
        <v>4</v>
      </c>
      <c r="I345" s="562">
        <v>1</v>
      </c>
      <c r="J345" s="556"/>
      <c r="K345" s="556"/>
      <c r="L345" s="556"/>
    </row>
    <row r="346" spans="1:12" ht="40.15" customHeight="1">
      <c r="A346" s="774"/>
      <c r="B346" s="593" t="s">
        <v>4621</v>
      </c>
      <c r="C346" s="590" t="s">
        <v>4622</v>
      </c>
      <c r="D346" s="564">
        <f t="shared" si="5"/>
        <v>65</v>
      </c>
      <c r="E346" s="559">
        <v>37</v>
      </c>
      <c r="F346" s="559">
        <v>28</v>
      </c>
      <c r="G346" s="565">
        <f t="shared" si="4"/>
        <v>43.07692307692308</v>
      </c>
      <c r="H346" s="561">
        <v>6</v>
      </c>
      <c r="I346" s="562">
        <v>1</v>
      </c>
    </row>
    <row r="347" spans="1:12" ht="40.15" customHeight="1">
      <c r="A347" s="774"/>
      <c r="B347" s="593" t="s">
        <v>4623</v>
      </c>
      <c r="C347" s="590" t="s">
        <v>4624</v>
      </c>
      <c r="D347" s="564">
        <f t="shared" si="5"/>
        <v>14</v>
      </c>
      <c r="E347" s="559">
        <v>6</v>
      </c>
      <c r="F347" s="559">
        <v>8</v>
      </c>
      <c r="G347" s="565">
        <f t="shared" si="4"/>
        <v>57.142857142857139</v>
      </c>
      <c r="H347" s="561">
        <v>4</v>
      </c>
      <c r="I347" s="562">
        <v>1</v>
      </c>
    </row>
    <row r="348" spans="1:12" ht="40.15" customHeight="1">
      <c r="A348" s="774"/>
      <c r="B348" s="593" t="s">
        <v>4625</v>
      </c>
      <c r="C348" s="590" t="s">
        <v>4626</v>
      </c>
      <c r="D348" s="564">
        <f t="shared" si="5"/>
        <v>48</v>
      </c>
      <c r="E348" s="559">
        <v>26</v>
      </c>
      <c r="F348" s="559">
        <v>22</v>
      </c>
      <c r="G348" s="565">
        <f t="shared" si="4"/>
        <v>45.833333333333329</v>
      </c>
      <c r="H348" s="561">
        <v>4</v>
      </c>
      <c r="I348" s="562">
        <v>1</v>
      </c>
    </row>
    <row r="349" spans="1:12" ht="40.15" customHeight="1">
      <c r="A349" s="774"/>
      <c r="B349" s="605" t="s">
        <v>4627</v>
      </c>
      <c r="C349" s="590" t="s">
        <v>4628</v>
      </c>
      <c r="D349" s="564">
        <f t="shared" si="5"/>
        <v>4</v>
      </c>
      <c r="E349" s="559">
        <v>2</v>
      </c>
      <c r="F349" s="559">
        <v>2</v>
      </c>
      <c r="G349" s="565">
        <f t="shared" si="4"/>
        <v>50</v>
      </c>
      <c r="H349" s="561">
        <v>1</v>
      </c>
      <c r="I349" s="562">
        <v>2</v>
      </c>
    </row>
    <row r="350" spans="1:12" ht="40.15" customHeight="1">
      <c r="A350" s="774"/>
      <c r="B350" s="593" t="s">
        <v>4629</v>
      </c>
      <c r="C350" s="590" t="s">
        <v>4630</v>
      </c>
      <c r="D350" s="564">
        <f t="shared" si="5"/>
        <v>82</v>
      </c>
      <c r="E350" s="559">
        <v>47</v>
      </c>
      <c r="F350" s="559">
        <v>35</v>
      </c>
      <c r="G350" s="565">
        <f t="shared" si="4"/>
        <v>42.68292682926829</v>
      </c>
      <c r="H350" s="561">
        <v>4</v>
      </c>
      <c r="I350" s="562">
        <v>1</v>
      </c>
    </row>
    <row r="351" spans="1:12" ht="40.15" customHeight="1">
      <c r="A351" s="774"/>
      <c r="B351" s="593" t="s">
        <v>4631</v>
      </c>
      <c r="C351" s="590" t="s">
        <v>4630</v>
      </c>
      <c r="D351" s="564">
        <f t="shared" si="5"/>
        <v>80</v>
      </c>
      <c r="E351" s="559">
        <v>35</v>
      </c>
      <c r="F351" s="559">
        <v>45</v>
      </c>
      <c r="G351" s="565">
        <f t="shared" si="4"/>
        <v>56.25</v>
      </c>
      <c r="H351" s="561">
        <v>4</v>
      </c>
      <c r="I351" s="562">
        <v>1</v>
      </c>
      <c r="J351" s="556"/>
      <c r="K351" s="556"/>
      <c r="L351" s="556"/>
    </row>
    <row r="352" spans="1:12" ht="40.15" customHeight="1">
      <c r="A352" s="774"/>
      <c r="B352" s="589" t="s">
        <v>4632</v>
      </c>
      <c r="C352" s="590" t="s">
        <v>4630</v>
      </c>
      <c r="D352" s="564">
        <f t="shared" si="5"/>
        <v>27</v>
      </c>
      <c r="E352" s="559">
        <v>19</v>
      </c>
      <c r="F352" s="559">
        <v>8</v>
      </c>
      <c r="G352" s="565">
        <f t="shared" si="4"/>
        <v>29.629629629629626</v>
      </c>
      <c r="H352" s="561">
        <v>4</v>
      </c>
      <c r="I352" s="562">
        <v>1</v>
      </c>
    </row>
    <row r="353" spans="1:12" ht="40.15" customHeight="1">
      <c r="A353" s="774"/>
      <c r="B353" s="583" t="s">
        <v>4633</v>
      </c>
      <c r="C353" s="590" t="s">
        <v>4634</v>
      </c>
      <c r="D353" s="564">
        <f t="shared" si="5"/>
        <v>28</v>
      </c>
      <c r="E353" s="559">
        <v>16</v>
      </c>
      <c r="F353" s="559">
        <v>12</v>
      </c>
      <c r="G353" s="565">
        <f t="shared" si="4"/>
        <v>42.857142857142854</v>
      </c>
      <c r="H353" s="561">
        <v>6</v>
      </c>
      <c r="I353" s="562">
        <v>1</v>
      </c>
    </row>
    <row r="354" spans="1:12" ht="40.15" customHeight="1">
      <c r="A354" s="774"/>
      <c r="B354" s="593" t="s">
        <v>4635</v>
      </c>
      <c r="C354" s="590" t="s">
        <v>4636</v>
      </c>
      <c r="D354" s="564">
        <f t="shared" si="5"/>
        <v>35</v>
      </c>
      <c r="E354" s="559">
        <v>23</v>
      </c>
      <c r="F354" s="559">
        <v>12</v>
      </c>
      <c r="G354" s="565">
        <f t="shared" si="4"/>
        <v>34.285714285714285</v>
      </c>
      <c r="H354" s="561">
        <v>4</v>
      </c>
      <c r="I354" s="562">
        <v>1</v>
      </c>
    </row>
    <row r="355" spans="1:12" ht="40.15" customHeight="1">
      <c r="A355" s="774"/>
      <c r="B355" s="593" t="s">
        <v>4637</v>
      </c>
      <c r="C355" s="590" t="s">
        <v>4636</v>
      </c>
      <c r="D355" s="564">
        <f t="shared" si="5"/>
        <v>169</v>
      </c>
      <c r="E355" s="559">
        <v>51</v>
      </c>
      <c r="F355" s="559">
        <v>118</v>
      </c>
      <c r="G355" s="565">
        <f t="shared" si="4"/>
        <v>69.822485207100598</v>
      </c>
      <c r="H355" s="561">
        <v>4</v>
      </c>
      <c r="I355" s="562">
        <v>1</v>
      </c>
    </row>
    <row r="356" spans="1:12" ht="40.15" customHeight="1">
      <c r="A356" s="774"/>
      <c r="B356" s="592" t="s">
        <v>4638</v>
      </c>
      <c r="C356" s="590" t="s">
        <v>4639</v>
      </c>
      <c r="D356" s="564">
        <f t="shared" si="5"/>
        <v>220</v>
      </c>
      <c r="E356" s="559">
        <v>130</v>
      </c>
      <c r="F356" s="559">
        <v>90</v>
      </c>
      <c r="G356" s="565">
        <f t="shared" si="4"/>
        <v>40.909090909090914</v>
      </c>
      <c r="H356" s="561">
        <v>4</v>
      </c>
      <c r="I356" s="562">
        <v>1</v>
      </c>
    </row>
    <row r="357" spans="1:12" ht="40.15" customHeight="1">
      <c r="A357" s="774"/>
      <c r="B357" s="591" t="s">
        <v>4640</v>
      </c>
      <c r="C357" s="590" t="s">
        <v>4641</v>
      </c>
      <c r="D357" s="564">
        <f t="shared" si="5"/>
        <v>1298</v>
      </c>
      <c r="E357" s="559">
        <v>543</v>
      </c>
      <c r="F357" s="559">
        <v>755</v>
      </c>
      <c r="G357" s="565">
        <f t="shared" si="4"/>
        <v>58.166409861325121</v>
      </c>
      <c r="H357" s="561">
        <v>4</v>
      </c>
      <c r="I357" s="562">
        <v>1</v>
      </c>
      <c r="J357" s="556"/>
      <c r="K357" s="556"/>
      <c r="L357" s="556"/>
    </row>
    <row r="358" spans="1:12" ht="40.15" customHeight="1" thickBot="1">
      <c r="A358" s="783"/>
      <c r="B358" s="606" t="s">
        <v>4642</v>
      </c>
      <c r="C358" s="607" t="s">
        <v>4643</v>
      </c>
      <c r="D358" s="608">
        <f t="shared" si="5"/>
        <v>305</v>
      </c>
      <c r="E358" s="609">
        <v>168</v>
      </c>
      <c r="F358" s="609">
        <v>137</v>
      </c>
      <c r="G358" s="610">
        <f t="shared" si="4"/>
        <v>44.918032786885249</v>
      </c>
      <c r="H358" s="611">
        <v>4</v>
      </c>
      <c r="I358" s="612">
        <v>1</v>
      </c>
      <c r="J358" s="556"/>
      <c r="K358" s="556"/>
      <c r="L358" s="556"/>
    </row>
    <row r="359" spans="1:12" s="556" customFormat="1" ht="15.75" customHeight="1">
      <c r="A359" s="613" t="s">
        <v>4644</v>
      </c>
      <c r="B359" s="614"/>
      <c r="C359" s="615"/>
      <c r="D359" s="547"/>
      <c r="E359" s="547"/>
      <c r="F359" s="547"/>
      <c r="G359" s="547"/>
      <c r="H359" s="616"/>
      <c r="I359" s="616"/>
    </row>
    <row r="360" spans="1:12" s="556" customFormat="1" ht="15.75" customHeight="1">
      <c r="A360" s="261" t="s">
        <v>4645</v>
      </c>
      <c r="B360" s="614"/>
      <c r="C360" s="615"/>
      <c r="D360" s="547"/>
      <c r="E360" s="547"/>
      <c r="F360" s="547"/>
      <c r="G360" s="547"/>
      <c r="H360" s="616"/>
      <c r="I360" s="616"/>
      <c r="J360" s="550"/>
      <c r="K360" s="550"/>
      <c r="L360" s="550"/>
    </row>
    <row r="361" spans="1:12" s="556" customFormat="1" ht="15.75" customHeight="1">
      <c r="A361" s="261" t="s">
        <v>4646</v>
      </c>
      <c r="B361" s="614"/>
      <c r="C361" s="615"/>
      <c r="D361" s="547"/>
      <c r="E361" s="547"/>
      <c r="F361" s="547"/>
      <c r="G361" s="547"/>
      <c r="H361" s="616"/>
      <c r="I361" s="616"/>
      <c r="J361" s="550"/>
      <c r="K361" s="550"/>
      <c r="L361" s="550"/>
    </row>
    <row r="362" spans="1:12" ht="16.5" thickBot="1"/>
    <row r="363" spans="1:12" ht="49.5">
      <c r="A363" s="617" t="s">
        <v>4647</v>
      </c>
      <c r="B363" s="618" t="s">
        <v>4648</v>
      </c>
      <c r="C363" s="619" t="s">
        <v>4649</v>
      </c>
      <c r="D363" s="618" t="s">
        <v>4650</v>
      </c>
      <c r="E363" s="620" t="s">
        <v>4651</v>
      </c>
      <c r="F363" s="620" t="s">
        <v>4652</v>
      </c>
      <c r="G363" s="471" t="s">
        <v>4653</v>
      </c>
      <c r="H363" s="621" t="s">
        <v>2911</v>
      </c>
      <c r="I363" s="622" t="s">
        <v>2912</v>
      </c>
    </row>
    <row r="364" spans="1:12" ht="40.15" customHeight="1" thickBot="1">
      <c r="A364" s="623" t="s">
        <v>4654</v>
      </c>
      <c r="B364" s="624" t="s">
        <v>4655</v>
      </c>
      <c r="C364" s="625" t="s">
        <v>4656</v>
      </c>
      <c r="D364" s="626">
        <f>E364+F364</f>
        <v>43561</v>
      </c>
      <c r="E364" s="627">
        <v>22652</v>
      </c>
      <c r="F364" s="627">
        <v>20909</v>
      </c>
      <c r="G364" s="628">
        <f>F364/$D364*100</f>
        <v>47.999357223204242</v>
      </c>
      <c r="H364" s="629">
        <v>4</v>
      </c>
      <c r="I364" s="630">
        <v>2</v>
      </c>
    </row>
  </sheetData>
  <mergeCells count="42">
    <mergeCell ref="L1:N1"/>
    <mergeCell ref="P1:Q1"/>
    <mergeCell ref="A247:A265"/>
    <mergeCell ref="A266:A284"/>
    <mergeCell ref="A285:A303"/>
    <mergeCell ref="A47:A48"/>
    <mergeCell ref="A49:A56"/>
    <mergeCell ref="A58:A76"/>
    <mergeCell ref="A77:A94"/>
    <mergeCell ref="A95:A113"/>
    <mergeCell ref="A114:A132"/>
    <mergeCell ref="A24:A30"/>
    <mergeCell ref="A31:A33"/>
    <mergeCell ref="A34:A35"/>
    <mergeCell ref="A36:A39"/>
    <mergeCell ref="A41:A43"/>
    <mergeCell ref="A304:A322"/>
    <mergeCell ref="A323:A341"/>
    <mergeCell ref="A342:A358"/>
    <mergeCell ref="A133:A151"/>
    <mergeCell ref="A152:A170"/>
    <mergeCell ref="A171:A189"/>
    <mergeCell ref="A190:A208"/>
    <mergeCell ref="A209:A227"/>
    <mergeCell ref="A228:A246"/>
    <mergeCell ref="A44:A46"/>
    <mergeCell ref="H5:H6"/>
    <mergeCell ref="I5:I6"/>
    <mergeCell ref="A7:C7"/>
    <mergeCell ref="H7:I7"/>
    <mergeCell ref="A8:A19"/>
    <mergeCell ref="A20:A23"/>
    <mergeCell ref="A2:I2"/>
    <mergeCell ref="A3:I3"/>
    <mergeCell ref="A4:A6"/>
    <mergeCell ref="B4:B6"/>
    <mergeCell ref="C4:C6"/>
    <mergeCell ref="D4:G4"/>
    <mergeCell ref="H4:I4"/>
    <mergeCell ref="D5:D6"/>
    <mergeCell ref="E5:E6"/>
    <mergeCell ref="F5:F6"/>
  </mergeCells>
  <phoneticPr fontId="6" type="noConversion"/>
  <pageMargins left="0.43307086614173229" right="0.43307086614173229" top="0.74803149606299213" bottom="0.74803149606299213" header="0.31496062992125984" footer="0.31496062992125984"/>
  <pageSetup paperSize="9" scale="73" fitToHeight="0" orientation="portrait" r:id="rId1"/>
  <headerFooter>
    <oddFooter>&amp;C&amp;"標楷體,標準"第 &amp;P 頁，共 &amp;N 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35"/>
  <sheetViews>
    <sheetView zoomScale="80" zoomScaleNormal="80" workbookViewId="0">
      <selection activeCell="L1" sqref="L1:Q10"/>
    </sheetView>
  </sheetViews>
  <sheetFormatPr defaultRowHeight="15"/>
  <cols>
    <col min="1" max="1" width="14.75" style="546" customWidth="1"/>
    <col min="2" max="2" width="38.75" style="473" customWidth="1"/>
    <col min="3" max="3" width="16.125" style="545" customWidth="1"/>
    <col min="4" max="4" width="11.75" style="473" customWidth="1"/>
    <col min="5" max="6" width="10.75" style="473" customWidth="1"/>
    <col min="7" max="7" width="11.5" style="473" customWidth="1"/>
    <col min="8" max="9" width="7.375" style="546" customWidth="1"/>
    <col min="10" max="11" width="9" style="476"/>
    <col min="12" max="12" width="9" style="476" customWidth="1"/>
    <col min="13" max="13" width="15.625" style="476" customWidth="1"/>
    <col min="14" max="14" width="52.25" style="476" customWidth="1"/>
    <col min="15" max="16" width="9" style="476"/>
    <col min="17" max="17" width="14.625" style="476" customWidth="1"/>
    <col min="18" max="256" width="9" style="476"/>
    <col min="257" max="257" width="14.75" style="476" customWidth="1"/>
    <col min="258" max="258" width="38.75" style="476" customWidth="1"/>
    <col min="259" max="259" width="16.125" style="476" customWidth="1"/>
    <col min="260" max="260" width="11.75" style="476" customWidth="1"/>
    <col min="261" max="262" width="10.75" style="476" customWidth="1"/>
    <col min="263" max="263" width="11.5" style="476" customWidth="1"/>
    <col min="264" max="265" width="7.375" style="476" customWidth="1"/>
    <col min="266" max="512" width="9" style="476"/>
    <col min="513" max="513" width="14.75" style="476" customWidth="1"/>
    <col min="514" max="514" width="38.75" style="476" customWidth="1"/>
    <col min="515" max="515" width="16.125" style="476" customWidth="1"/>
    <col min="516" max="516" width="11.75" style="476" customWidth="1"/>
    <col min="517" max="518" width="10.75" style="476" customWidth="1"/>
    <col min="519" max="519" width="11.5" style="476" customWidth="1"/>
    <col min="520" max="521" width="7.375" style="476" customWidth="1"/>
    <col min="522" max="768" width="9" style="476"/>
    <col min="769" max="769" width="14.75" style="476" customWidth="1"/>
    <col min="770" max="770" width="38.75" style="476" customWidth="1"/>
    <col min="771" max="771" width="16.125" style="476" customWidth="1"/>
    <col min="772" max="772" width="11.75" style="476" customWidth="1"/>
    <col min="773" max="774" width="10.75" style="476" customWidth="1"/>
    <col min="775" max="775" width="11.5" style="476" customWidth="1"/>
    <col min="776" max="777" width="7.375" style="476" customWidth="1"/>
    <col min="778" max="1024" width="9" style="476"/>
    <col min="1025" max="1025" width="14.75" style="476" customWidth="1"/>
    <col min="1026" max="1026" width="38.75" style="476" customWidth="1"/>
    <col min="1027" max="1027" width="16.125" style="476" customWidth="1"/>
    <col min="1028" max="1028" width="11.75" style="476" customWidth="1"/>
    <col min="1029" max="1030" width="10.75" style="476" customWidth="1"/>
    <col min="1031" max="1031" width="11.5" style="476" customWidth="1"/>
    <col min="1032" max="1033" width="7.375" style="476" customWidth="1"/>
    <col min="1034" max="1280" width="9" style="476"/>
    <col min="1281" max="1281" width="14.75" style="476" customWidth="1"/>
    <col min="1282" max="1282" width="38.75" style="476" customWidth="1"/>
    <col min="1283" max="1283" width="16.125" style="476" customWidth="1"/>
    <col min="1284" max="1284" width="11.75" style="476" customWidth="1"/>
    <col min="1285" max="1286" width="10.75" style="476" customWidth="1"/>
    <col min="1287" max="1287" width="11.5" style="476" customWidth="1"/>
    <col min="1288" max="1289" width="7.375" style="476" customWidth="1"/>
    <col min="1290" max="1536" width="9" style="476"/>
    <col min="1537" max="1537" width="14.75" style="476" customWidth="1"/>
    <col min="1538" max="1538" width="38.75" style="476" customWidth="1"/>
    <col min="1539" max="1539" width="16.125" style="476" customWidth="1"/>
    <col min="1540" max="1540" width="11.75" style="476" customWidth="1"/>
    <col min="1541" max="1542" width="10.75" style="476" customWidth="1"/>
    <col min="1543" max="1543" width="11.5" style="476" customWidth="1"/>
    <col min="1544" max="1545" width="7.375" style="476" customWidth="1"/>
    <col min="1546" max="1792" width="9" style="476"/>
    <col min="1793" max="1793" width="14.75" style="476" customWidth="1"/>
    <col min="1794" max="1794" width="38.75" style="476" customWidth="1"/>
    <col min="1795" max="1795" width="16.125" style="476" customWidth="1"/>
    <col min="1796" max="1796" width="11.75" style="476" customWidth="1"/>
    <col min="1797" max="1798" width="10.75" style="476" customWidth="1"/>
    <col min="1799" max="1799" width="11.5" style="476" customWidth="1"/>
    <col min="1800" max="1801" width="7.375" style="476" customWidth="1"/>
    <col min="1802" max="2048" width="9" style="476"/>
    <col min="2049" max="2049" width="14.75" style="476" customWidth="1"/>
    <col min="2050" max="2050" width="38.75" style="476" customWidth="1"/>
    <col min="2051" max="2051" width="16.125" style="476" customWidth="1"/>
    <col min="2052" max="2052" width="11.75" style="476" customWidth="1"/>
    <col min="2053" max="2054" width="10.75" style="476" customWidth="1"/>
    <col min="2055" max="2055" width="11.5" style="476" customWidth="1"/>
    <col min="2056" max="2057" width="7.375" style="476" customWidth="1"/>
    <col min="2058" max="2304" width="9" style="476"/>
    <col min="2305" max="2305" width="14.75" style="476" customWidth="1"/>
    <col min="2306" max="2306" width="38.75" style="476" customWidth="1"/>
    <col min="2307" max="2307" width="16.125" style="476" customWidth="1"/>
    <col min="2308" max="2308" width="11.75" style="476" customWidth="1"/>
    <col min="2309" max="2310" width="10.75" style="476" customWidth="1"/>
    <col min="2311" max="2311" width="11.5" style="476" customWidth="1"/>
    <col min="2312" max="2313" width="7.375" style="476" customWidth="1"/>
    <col min="2314" max="2560" width="9" style="476"/>
    <col min="2561" max="2561" width="14.75" style="476" customWidth="1"/>
    <col min="2562" max="2562" width="38.75" style="476" customWidth="1"/>
    <col min="2563" max="2563" width="16.125" style="476" customWidth="1"/>
    <col min="2564" max="2564" width="11.75" style="476" customWidth="1"/>
    <col min="2565" max="2566" width="10.75" style="476" customWidth="1"/>
    <col min="2567" max="2567" width="11.5" style="476" customWidth="1"/>
    <col min="2568" max="2569" width="7.375" style="476" customWidth="1"/>
    <col min="2570" max="2816" width="9" style="476"/>
    <col min="2817" max="2817" width="14.75" style="476" customWidth="1"/>
    <col min="2818" max="2818" width="38.75" style="476" customWidth="1"/>
    <col min="2819" max="2819" width="16.125" style="476" customWidth="1"/>
    <col min="2820" max="2820" width="11.75" style="476" customWidth="1"/>
    <col min="2821" max="2822" width="10.75" style="476" customWidth="1"/>
    <col min="2823" max="2823" width="11.5" style="476" customWidth="1"/>
    <col min="2824" max="2825" width="7.375" style="476" customWidth="1"/>
    <col min="2826" max="3072" width="9" style="476"/>
    <col min="3073" max="3073" width="14.75" style="476" customWidth="1"/>
    <col min="3074" max="3074" width="38.75" style="476" customWidth="1"/>
    <col min="3075" max="3075" width="16.125" style="476" customWidth="1"/>
    <col min="3076" max="3076" width="11.75" style="476" customWidth="1"/>
    <col min="3077" max="3078" width="10.75" style="476" customWidth="1"/>
    <col min="3079" max="3079" width="11.5" style="476" customWidth="1"/>
    <col min="3080" max="3081" width="7.375" style="476" customWidth="1"/>
    <col min="3082" max="3328" width="9" style="476"/>
    <col min="3329" max="3329" width="14.75" style="476" customWidth="1"/>
    <col min="3330" max="3330" width="38.75" style="476" customWidth="1"/>
    <col min="3331" max="3331" width="16.125" style="476" customWidth="1"/>
    <col min="3332" max="3332" width="11.75" style="476" customWidth="1"/>
    <col min="3333" max="3334" width="10.75" style="476" customWidth="1"/>
    <col min="3335" max="3335" width="11.5" style="476" customWidth="1"/>
    <col min="3336" max="3337" width="7.375" style="476" customWidth="1"/>
    <col min="3338" max="3584" width="9" style="476"/>
    <col min="3585" max="3585" width="14.75" style="476" customWidth="1"/>
    <col min="3586" max="3586" width="38.75" style="476" customWidth="1"/>
    <col min="3587" max="3587" width="16.125" style="476" customWidth="1"/>
    <col min="3588" max="3588" width="11.75" style="476" customWidth="1"/>
    <col min="3589" max="3590" width="10.75" style="476" customWidth="1"/>
    <col min="3591" max="3591" width="11.5" style="476" customWidth="1"/>
    <col min="3592" max="3593" width="7.375" style="476" customWidth="1"/>
    <col min="3594" max="3840" width="9" style="476"/>
    <col min="3841" max="3841" width="14.75" style="476" customWidth="1"/>
    <col min="3842" max="3842" width="38.75" style="476" customWidth="1"/>
    <col min="3843" max="3843" width="16.125" style="476" customWidth="1"/>
    <col min="3844" max="3844" width="11.75" style="476" customWidth="1"/>
    <col min="3845" max="3846" width="10.75" style="476" customWidth="1"/>
    <col min="3847" max="3847" width="11.5" style="476" customWidth="1"/>
    <col min="3848" max="3849" width="7.375" style="476" customWidth="1"/>
    <col min="3850" max="4096" width="9" style="476"/>
    <col min="4097" max="4097" width="14.75" style="476" customWidth="1"/>
    <col min="4098" max="4098" width="38.75" style="476" customWidth="1"/>
    <col min="4099" max="4099" width="16.125" style="476" customWidth="1"/>
    <col min="4100" max="4100" width="11.75" style="476" customWidth="1"/>
    <col min="4101" max="4102" width="10.75" style="476" customWidth="1"/>
    <col min="4103" max="4103" width="11.5" style="476" customWidth="1"/>
    <col min="4104" max="4105" width="7.375" style="476" customWidth="1"/>
    <col min="4106" max="4352" width="9" style="476"/>
    <col min="4353" max="4353" width="14.75" style="476" customWidth="1"/>
    <col min="4354" max="4354" width="38.75" style="476" customWidth="1"/>
    <col min="4355" max="4355" width="16.125" style="476" customWidth="1"/>
    <col min="4356" max="4356" width="11.75" style="476" customWidth="1"/>
    <col min="4357" max="4358" width="10.75" style="476" customWidth="1"/>
    <col min="4359" max="4359" width="11.5" style="476" customWidth="1"/>
    <col min="4360" max="4361" width="7.375" style="476" customWidth="1"/>
    <col min="4362" max="4608" width="9" style="476"/>
    <col min="4609" max="4609" width="14.75" style="476" customWidth="1"/>
    <col min="4610" max="4610" width="38.75" style="476" customWidth="1"/>
    <col min="4611" max="4611" width="16.125" style="476" customWidth="1"/>
    <col min="4612" max="4612" width="11.75" style="476" customWidth="1"/>
    <col min="4613" max="4614" width="10.75" style="476" customWidth="1"/>
    <col min="4615" max="4615" width="11.5" style="476" customWidth="1"/>
    <col min="4616" max="4617" width="7.375" style="476" customWidth="1"/>
    <col min="4618" max="4864" width="9" style="476"/>
    <col min="4865" max="4865" width="14.75" style="476" customWidth="1"/>
    <col min="4866" max="4866" width="38.75" style="476" customWidth="1"/>
    <col min="4867" max="4867" width="16.125" style="476" customWidth="1"/>
    <col min="4868" max="4868" width="11.75" style="476" customWidth="1"/>
    <col min="4869" max="4870" width="10.75" style="476" customWidth="1"/>
    <col min="4871" max="4871" width="11.5" style="476" customWidth="1"/>
    <col min="4872" max="4873" width="7.375" style="476" customWidth="1"/>
    <col min="4874" max="5120" width="9" style="476"/>
    <col min="5121" max="5121" width="14.75" style="476" customWidth="1"/>
    <col min="5122" max="5122" width="38.75" style="476" customWidth="1"/>
    <col min="5123" max="5123" width="16.125" style="476" customWidth="1"/>
    <col min="5124" max="5124" width="11.75" style="476" customWidth="1"/>
    <col min="5125" max="5126" width="10.75" style="476" customWidth="1"/>
    <col min="5127" max="5127" width="11.5" style="476" customWidth="1"/>
    <col min="5128" max="5129" width="7.375" style="476" customWidth="1"/>
    <col min="5130" max="5376" width="9" style="476"/>
    <col min="5377" max="5377" width="14.75" style="476" customWidth="1"/>
    <col min="5378" max="5378" width="38.75" style="476" customWidth="1"/>
    <col min="5379" max="5379" width="16.125" style="476" customWidth="1"/>
    <col min="5380" max="5380" width="11.75" style="476" customWidth="1"/>
    <col min="5381" max="5382" width="10.75" style="476" customWidth="1"/>
    <col min="5383" max="5383" width="11.5" style="476" customWidth="1"/>
    <col min="5384" max="5385" width="7.375" style="476" customWidth="1"/>
    <col min="5386" max="5632" width="9" style="476"/>
    <col min="5633" max="5633" width="14.75" style="476" customWidth="1"/>
    <col min="5634" max="5634" width="38.75" style="476" customWidth="1"/>
    <col min="5635" max="5635" width="16.125" style="476" customWidth="1"/>
    <col min="5636" max="5636" width="11.75" style="476" customWidth="1"/>
    <col min="5637" max="5638" width="10.75" style="476" customWidth="1"/>
    <col min="5639" max="5639" width="11.5" style="476" customWidth="1"/>
    <col min="5640" max="5641" width="7.375" style="476" customWidth="1"/>
    <col min="5642" max="5888" width="9" style="476"/>
    <col min="5889" max="5889" width="14.75" style="476" customWidth="1"/>
    <col min="5890" max="5890" width="38.75" style="476" customWidth="1"/>
    <col min="5891" max="5891" width="16.125" style="476" customWidth="1"/>
    <col min="5892" max="5892" width="11.75" style="476" customWidth="1"/>
    <col min="5893" max="5894" width="10.75" style="476" customWidth="1"/>
    <col min="5895" max="5895" width="11.5" style="476" customWidth="1"/>
    <col min="5896" max="5897" width="7.375" style="476" customWidth="1"/>
    <col min="5898" max="6144" width="9" style="476"/>
    <col min="6145" max="6145" width="14.75" style="476" customWidth="1"/>
    <col min="6146" max="6146" width="38.75" style="476" customWidth="1"/>
    <col min="6147" max="6147" width="16.125" style="476" customWidth="1"/>
    <col min="6148" max="6148" width="11.75" style="476" customWidth="1"/>
    <col min="6149" max="6150" width="10.75" style="476" customWidth="1"/>
    <col min="6151" max="6151" width="11.5" style="476" customWidth="1"/>
    <col min="6152" max="6153" width="7.375" style="476" customWidth="1"/>
    <col min="6154" max="6400" width="9" style="476"/>
    <col min="6401" max="6401" width="14.75" style="476" customWidth="1"/>
    <col min="6402" max="6402" width="38.75" style="476" customWidth="1"/>
    <col min="6403" max="6403" width="16.125" style="476" customWidth="1"/>
    <col min="6404" max="6404" width="11.75" style="476" customWidth="1"/>
    <col min="6405" max="6406" width="10.75" style="476" customWidth="1"/>
    <col min="6407" max="6407" width="11.5" style="476" customWidth="1"/>
    <col min="6408" max="6409" width="7.375" style="476" customWidth="1"/>
    <col min="6410" max="6656" width="9" style="476"/>
    <col min="6657" max="6657" width="14.75" style="476" customWidth="1"/>
    <col min="6658" max="6658" width="38.75" style="476" customWidth="1"/>
    <col min="6659" max="6659" width="16.125" style="476" customWidth="1"/>
    <col min="6660" max="6660" width="11.75" style="476" customWidth="1"/>
    <col min="6661" max="6662" width="10.75" style="476" customWidth="1"/>
    <col min="6663" max="6663" width="11.5" style="476" customWidth="1"/>
    <col min="6664" max="6665" width="7.375" style="476" customWidth="1"/>
    <col min="6666" max="6912" width="9" style="476"/>
    <col min="6913" max="6913" width="14.75" style="476" customWidth="1"/>
    <col min="6914" max="6914" width="38.75" style="476" customWidth="1"/>
    <col min="6915" max="6915" width="16.125" style="476" customWidth="1"/>
    <col min="6916" max="6916" width="11.75" style="476" customWidth="1"/>
    <col min="6917" max="6918" width="10.75" style="476" customWidth="1"/>
    <col min="6919" max="6919" width="11.5" style="476" customWidth="1"/>
    <col min="6920" max="6921" width="7.375" style="476" customWidth="1"/>
    <col min="6922" max="7168" width="9" style="476"/>
    <col min="7169" max="7169" width="14.75" style="476" customWidth="1"/>
    <col min="7170" max="7170" width="38.75" style="476" customWidth="1"/>
    <col min="7171" max="7171" width="16.125" style="476" customWidth="1"/>
    <col min="7172" max="7172" width="11.75" style="476" customWidth="1"/>
    <col min="7173" max="7174" width="10.75" style="476" customWidth="1"/>
    <col min="7175" max="7175" width="11.5" style="476" customWidth="1"/>
    <col min="7176" max="7177" width="7.375" style="476" customWidth="1"/>
    <col min="7178" max="7424" width="9" style="476"/>
    <col min="7425" max="7425" width="14.75" style="476" customWidth="1"/>
    <col min="7426" max="7426" width="38.75" style="476" customWidth="1"/>
    <col min="7427" max="7427" width="16.125" style="476" customWidth="1"/>
    <col min="7428" max="7428" width="11.75" style="476" customWidth="1"/>
    <col min="7429" max="7430" width="10.75" style="476" customWidth="1"/>
    <col min="7431" max="7431" width="11.5" style="476" customWidth="1"/>
    <col min="7432" max="7433" width="7.375" style="476" customWidth="1"/>
    <col min="7434" max="7680" width="9" style="476"/>
    <col min="7681" max="7681" width="14.75" style="476" customWidth="1"/>
    <col min="7682" max="7682" width="38.75" style="476" customWidth="1"/>
    <col min="7683" max="7683" width="16.125" style="476" customWidth="1"/>
    <col min="7684" max="7684" width="11.75" style="476" customWidth="1"/>
    <col min="7685" max="7686" width="10.75" style="476" customWidth="1"/>
    <col min="7687" max="7687" width="11.5" style="476" customWidth="1"/>
    <col min="7688" max="7689" width="7.375" style="476" customWidth="1"/>
    <col min="7690" max="7936" width="9" style="476"/>
    <col min="7937" max="7937" width="14.75" style="476" customWidth="1"/>
    <col min="7938" max="7938" width="38.75" style="476" customWidth="1"/>
    <col min="7939" max="7939" width="16.125" style="476" customWidth="1"/>
    <col min="7940" max="7940" width="11.75" style="476" customWidth="1"/>
    <col min="7941" max="7942" width="10.75" style="476" customWidth="1"/>
    <col min="7943" max="7943" width="11.5" style="476" customWidth="1"/>
    <col min="7944" max="7945" width="7.375" style="476" customWidth="1"/>
    <col min="7946" max="8192" width="9" style="476"/>
    <col min="8193" max="8193" width="14.75" style="476" customWidth="1"/>
    <col min="8194" max="8194" width="38.75" style="476" customWidth="1"/>
    <col min="8195" max="8195" width="16.125" style="476" customWidth="1"/>
    <col min="8196" max="8196" width="11.75" style="476" customWidth="1"/>
    <col min="8197" max="8198" width="10.75" style="476" customWidth="1"/>
    <col min="8199" max="8199" width="11.5" style="476" customWidth="1"/>
    <col min="8200" max="8201" width="7.375" style="476" customWidth="1"/>
    <col min="8202" max="8448" width="9" style="476"/>
    <col min="8449" max="8449" width="14.75" style="476" customWidth="1"/>
    <col min="8450" max="8450" width="38.75" style="476" customWidth="1"/>
    <col min="8451" max="8451" width="16.125" style="476" customWidth="1"/>
    <col min="8452" max="8452" width="11.75" style="476" customWidth="1"/>
    <col min="8453" max="8454" width="10.75" style="476" customWidth="1"/>
    <col min="8455" max="8455" width="11.5" style="476" customWidth="1"/>
    <col min="8456" max="8457" width="7.375" style="476" customWidth="1"/>
    <col min="8458" max="8704" width="9" style="476"/>
    <col min="8705" max="8705" width="14.75" style="476" customWidth="1"/>
    <col min="8706" max="8706" width="38.75" style="476" customWidth="1"/>
    <col min="8707" max="8707" width="16.125" style="476" customWidth="1"/>
    <col min="8708" max="8708" width="11.75" style="476" customWidth="1"/>
    <col min="8709" max="8710" width="10.75" style="476" customWidth="1"/>
    <col min="8711" max="8711" width="11.5" style="476" customWidth="1"/>
    <col min="8712" max="8713" width="7.375" style="476" customWidth="1"/>
    <col min="8714" max="8960" width="9" style="476"/>
    <col min="8961" max="8961" width="14.75" style="476" customWidth="1"/>
    <col min="8962" max="8962" width="38.75" style="476" customWidth="1"/>
    <col min="8963" max="8963" width="16.125" style="476" customWidth="1"/>
    <col min="8964" max="8964" width="11.75" style="476" customWidth="1"/>
    <col min="8965" max="8966" width="10.75" style="476" customWidth="1"/>
    <col min="8967" max="8967" width="11.5" style="476" customWidth="1"/>
    <col min="8968" max="8969" width="7.375" style="476" customWidth="1"/>
    <col min="8970" max="9216" width="9" style="476"/>
    <col min="9217" max="9217" width="14.75" style="476" customWidth="1"/>
    <col min="9218" max="9218" width="38.75" style="476" customWidth="1"/>
    <col min="9219" max="9219" width="16.125" style="476" customWidth="1"/>
    <col min="9220" max="9220" width="11.75" style="476" customWidth="1"/>
    <col min="9221" max="9222" width="10.75" style="476" customWidth="1"/>
    <col min="9223" max="9223" width="11.5" style="476" customWidth="1"/>
    <col min="9224" max="9225" width="7.375" style="476" customWidth="1"/>
    <col min="9226" max="9472" width="9" style="476"/>
    <col min="9473" max="9473" width="14.75" style="476" customWidth="1"/>
    <col min="9474" max="9474" width="38.75" style="476" customWidth="1"/>
    <col min="9475" max="9475" width="16.125" style="476" customWidth="1"/>
    <col min="9476" max="9476" width="11.75" style="476" customWidth="1"/>
    <col min="9477" max="9478" width="10.75" style="476" customWidth="1"/>
    <col min="9479" max="9479" width="11.5" style="476" customWidth="1"/>
    <col min="9480" max="9481" width="7.375" style="476" customWidth="1"/>
    <col min="9482" max="9728" width="9" style="476"/>
    <col min="9729" max="9729" width="14.75" style="476" customWidth="1"/>
    <col min="9730" max="9730" width="38.75" style="476" customWidth="1"/>
    <col min="9731" max="9731" width="16.125" style="476" customWidth="1"/>
    <col min="9732" max="9732" width="11.75" style="476" customWidth="1"/>
    <col min="9733" max="9734" width="10.75" style="476" customWidth="1"/>
    <col min="9735" max="9735" width="11.5" style="476" customWidth="1"/>
    <col min="9736" max="9737" width="7.375" style="476" customWidth="1"/>
    <col min="9738" max="9984" width="9" style="476"/>
    <col min="9985" max="9985" width="14.75" style="476" customWidth="1"/>
    <col min="9986" max="9986" width="38.75" style="476" customWidth="1"/>
    <col min="9987" max="9987" width="16.125" style="476" customWidth="1"/>
    <col min="9988" max="9988" width="11.75" style="476" customWidth="1"/>
    <col min="9989" max="9990" width="10.75" style="476" customWidth="1"/>
    <col min="9991" max="9991" width="11.5" style="476" customWidth="1"/>
    <col min="9992" max="9993" width="7.375" style="476" customWidth="1"/>
    <col min="9994" max="10240" width="9" style="476"/>
    <col min="10241" max="10241" width="14.75" style="476" customWidth="1"/>
    <col min="10242" max="10242" width="38.75" style="476" customWidth="1"/>
    <col min="10243" max="10243" width="16.125" style="476" customWidth="1"/>
    <col min="10244" max="10244" width="11.75" style="476" customWidth="1"/>
    <col min="10245" max="10246" width="10.75" style="476" customWidth="1"/>
    <col min="10247" max="10247" width="11.5" style="476" customWidth="1"/>
    <col min="10248" max="10249" width="7.375" style="476" customWidth="1"/>
    <col min="10250" max="10496" width="9" style="476"/>
    <col min="10497" max="10497" width="14.75" style="476" customWidth="1"/>
    <col min="10498" max="10498" width="38.75" style="476" customWidth="1"/>
    <col min="10499" max="10499" width="16.125" style="476" customWidth="1"/>
    <col min="10500" max="10500" width="11.75" style="476" customWidth="1"/>
    <col min="10501" max="10502" width="10.75" style="476" customWidth="1"/>
    <col min="10503" max="10503" width="11.5" style="476" customWidth="1"/>
    <col min="10504" max="10505" width="7.375" style="476" customWidth="1"/>
    <col min="10506" max="10752" width="9" style="476"/>
    <col min="10753" max="10753" width="14.75" style="476" customWidth="1"/>
    <col min="10754" max="10754" width="38.75" style="476" customWidth="1"/>
    <col min="10755" max="10755" width="16.125" style="476" customWidth="1"/>
    <col min="10756" max="10756" width="11.75" style="476" customWidth="1"/>
    <col min="10757" max="10758" width="10.75" style="476" customWidth="1"/>
    <col min="10759" max="10759" width="11.5" style="476" customWidth="1"/>
    <col min="10760" max="10761" width="7.375" style="476" customWidth="1"/>
    <col min="10762" max="11008" width="9" style="476"/>
    <col min="11009" max="11009" width="14.75" style="476" customWidth="1"/>
    <col min="11010" max="11010" width="38.75" style="476" customWidth="1"/>
    <col min="11011" max="11011" width="16.125" style="476" customWidth="1"/>
    <col min="11012" max="11012" width="11.75" style="476" customWidth="1"/>
    <col min="11013" max="11014" width="10.75" style="476" customWidth="1"/>
    <col min="11015" max="11015" width="11.5" style="476" customWidth="1"/>
    <col min="11016" max="11017" width="7.375" style="476" customWidth="1"/>
    <col min="11018" max="11264" width="9" style="476"/>
    <col min="11265" max="11265" width="14.75" style="476" customWidth="1"/>
    <col min="11266" max="11266" width="38.75" style="476" customWidth="1"/>
    <col min="11267" max="11267" width="16.125" style="476" customWidth="1"/>
    <col min="11268" max="11268" width="11.75" style="476" customWidth="1"/>
    <col min="11269" max="11270" width="10.75" style="476" customWidth="1"/>
    <col min="11271" max="11271" width="11.5" style="476" customWidth="1"/>
    <col min="11272" max="11273" width="7.375" style="476" customWidth="1"/>
    <col min="11274" max="11520" width="9" style="476"/>
    <col min="11521" max="11521" width="14.75" style="476" customWidth="1"/>
    <col min="11522" max="11522" width="38.75" style="476" customWidth="1"/>
    <col min="11523" max="11523" width="16.125" style="476" customWidth="1"/>
    <col min="11524" max="11524" width="11.75" style="476" customWidth="1"/>
    <col min="11525" max="11526" width="10.75" style="476" customWidth="1"/>
    <col min="11527" max="11527" width="11.5" style="476" customWidth="1"/>
    <col min="11528" max="11529" width="7.375" style="476" customWidth="1"/>
    <col min="11530" max="11776" width="9" style="476"/>
    <col min="11777" max="11777" width="14.75" style="476" customWidth="1"/>
    <col min="11778" max="11778" width="38.75" style="476" customWidth="1"/>
    <col min="11779" max="11779" width="16.125" style="476" customWidth="1"/>
    <col min="11780" max="11780" width="11.75" style="476" customWidth="1"/>
    <col min="11781" max="11782" width="10.75" style="476" customWidth="1"/>
    <col min="11783" max="11783" width="11.5" style="476" customWidth="1"/>
    <col min="11784" max="11785" width="7.375" style="476" customWidth="1"/>
    <col min="11786" max="12032" width="9" style="476"/>
    <col min="12033" max="12033" width="14.75" style="476" customWidth="1"/>
    <col min="12034" max="12034" width="38.75" style="476" customWidth="1"/>
    <col min="12035" max="12035" width="16.125" style="476" customWidth="1"/>
    <col min="12036" max="12036" width="11.75" style="476" customWidth="1"/>
    <col min="12037" max="12038" width="10.75" style="476" customWidth="1"/>
    <col min="12039" max="12039" width="11.5" style="476" customWidth="1"/>
    <col min="12040" max="12041" width="7.375" style="476" customWidth="1"/>
    <col min="12042" max="12288" width="9" style="476"/>
    <col min="12289" max="12289" width="14.75" style="476" customWidth="1"/>
    <col min="12290" max="12290" width="38.75" style="476" customWidth="1"/>
    <col min="12291" max="12291" width="16.125" style="476" customWidth="1"/>
    <col min="12292" max="12292" width="11.75" style="476" customWidth="1"/>
    <col min="12293" max="12294" width="10.75" style="476" customWidth="1"/>
    <col min="12295" max="12295" width="11.5" style="476" customWidth="1"/>
    <col min="12296" max="12297" width="7.375" style="476" customWidth="1"/>
    <col min="12298" max="12544" width="9" style="476"/>
    <col min="12545" max="12545" width="14.75" style="476" customWidth="1"/>
    <col min="12546" max="12546" width="38.75" style="476" customWidth="1"/>
    <col min="12547" max="12547" width="16.125" style="476" customWidth="1"/>
    <col min="12548" max="12548" width="11.75" style="476" customWidth="1"/>
    <col min="12549" max="12550" width="10.75" style="476" customWidth="1"/>
    <col min="12551" max="12551" width="11.5" style="476" customWidth="1"/>
    <col min="12552" max="12553" width="7.375" style="476" customWidth="1"/>
    <col min="12554" max="12800" width="9" style="476"/>
    <col min="12801" max="12801" width="14.75" style="476" customWidth="1"/>
    <col min="12802" max="12802" width="38.75" style="476" customWidth="1"/>
    <col min="12803" max="12803" width="16.125" style="476" customWidth="1"/>
    <col min="12804" max="12804" width="11.75" style="476" customWidth="1"/>
    <col min="12805" max="12806" width="10.75" style="476" customWidth="1"/>
    <col min="12807" max="12807" width="11.5" style="476" customWidth="1"/>
    <col min="12808" max="12809" width="7.375" style="476" customWidth="1"/>
    <col min="12810" max="13056" width="9" style="476"/>
    <col min="13057" max="13057" width="14.75" style="476" customWidth="1"/>
    <col min="13058" max="13058" width="38.75" style="476" customWidth="1"/>
    <col min="13059" max="13059" width="16.125" style="476" customWidth="1"/>
    <col min="13060" max="13060" width="11.75" style="476" customWidth="1"/>
    <col min="13061" max="13062" width="10.75" style="476" customWidth="1"/>
    <col min="13063" max="13063" width="11.5" style="476" customWidth="1"/>
    <col min="13064" max="13065" width="7.375" style="476" customWidth="1"/>
    <col min="13066" max="13312" width="9" style="476"/>
    <col min="13313" max="13313" width="14.75" style="476" customWidth="1"/>
    <col min="13314" max="13314" width="38.75" style="476" customWidth="1"/>
    <col min="13315" max="13315" width="16.125" style="476" customWidth="1"/>
    <col min="13316" max="13316" width="11.75" style="476" customWidth="1"/>
    <col min="13317" max="13318" width="10.75" style="476" customWidth="1"/>
    <col min="13319" max="13319" width="11.5" style="476" customWidth="1"/>
    <col min="13320" max="13321" width="7.375" style="476" customWidth="1"/>
    <col min="13322" max="13568" width="9" style="476"/>
    <col min="13569" max="13569" width="14.75" style="476" customWidth="1"/>
    <col min="13570" max="13570" width="38.75" style="476" customWidth="1"/>
    <col min="13571" max="13571" width="16.125" style="476" customWidth="1"/>
    <col min="13572" max="13572" width="11.75" style="476" customWidth="1"/>
    <col min="13573" max="13574" width="10.75" style="476" customWidth="1"/>
    <col min="13575" max="13575" width="11.5" style="476" customWidth="1"/>
    <col min="13576" max="13577" width="7.375" style="476" customWidth="1"/>
    <col min="13578" max="13824" width="9" style="476"/>
    <col min="13825" max="13825" width="14.75" style="476" customWidth="1"/>
    <col min="13826" max="13826" width="38.75" style="476" customWidth="1"/>
    <col min="13827" max="13827" width="16.125" style="476" customWidth="1"/>
    <col min="13828" max="13828" width="11.75" style="476" customWidth="1"/>
    <col min="13829" max="13830" width="10.75" style="476" customWidth="1"/>
    <col min="13831" max="13831" width="11.5" style="476" customWidth="1"/>
    <col min="13832" max="13833" width="7.375" style="476" customWidth="1"/>
    <col min="13834" max="14080" width="9" style="476"/>
    <col min="14081" max="14081" width="14.75" style="476" customWidth="1"/>
    <col min="14082" max="14082" width="38.75" style="476" customWidth="1"/>
    <col min="14083" max="14083" width="16.125" style="476" customWidth="1"/>
    <col min="14084" max="14084" width="11.75" style="476" customWidth="1"/>
    <col min="14085" max="14086" width="10.75" style="476" customWidth="1"/>
    <col min="14087" max="14087" width="11.5" style="476" customWidth="1"/>
    <col min="14088" max="14089" width="7.375" style="476" customWidth="1"/>
    <col min="14090" max="14336" width="9" style="476"/>
    <col min="14337" max="14337" width="14.75" style="476" customWidth="1"/>
    <col min="14338" max="14338" width="38.75" style="476" customWidth="1"/>
    <col min="14339" max="14339" width="16.125" style="476" customWidth="1"/>
    <col min="14340" max="14340" width="11.75" style="476" customWidth="1"/>
    <col min="14341" max="14342" width="10.75" style="476" customWidth="1"/>
    <col min="14343" max="14343" width="11.5" style="476" customWidth="1"/>
    <col min="14344" max="14345" width="7.375" style="476" customWidth="1"/>
    <col min="14346" max="14592" width="9" style="476"/>
    <col min="14593" max="14593" width="14.75" style="476" customWidth="1"/>
    <col min="14594" max="14594" width="38.75" style="476" customWidth="1"/>
    <col min="14595" max="14595" width="16.125" style="476" customWidth="1"/>
    <col min="14596" max="14596" width="11.75" style="476" customWidth="1"/>
    <col min="14597" max="14598" width="10.75" style="476" customWidth="1"/>
    <col min="14599" max="14599" width="11.5" style="476" customWidth="1"/>
    <col min="14600" max="14601" width="7.375" style="476" customWidth="1"/>
    <col min="14602" max="14848" width="9" style="476"/>
    <col min="14849" max="14849" width="14.75" style="476" customWidth="1"/>
    <col min="14850" max="14850" width="38.75" style="476" customWidth="1"/>
    <col min="14851" max="14851" width="16.125" style="476" customWidth="1"/>
    <col min="14852" max="14852" width="11.75" style="476" customWidth="1"/>
    <col min="14853" max="14854" width="10.75" style="476" customWidth="1"/>
    <col min="14855" max="14855" width="11.5" style="476" customWidth="1"/>
    <col min="14856" max="14857" width="7.375" style="476" customWidth="1"/>
    <col min="14858" max="15104" width="9" style="476"/>
    <col min="15105" max="15105" width="14.75" style="476" customWidth="1"/>
    <col min="15106" max="15106" width="38.75" style="476" customWidth="1"/>
    <col min="15107" max="15107" width="16.125" style="476" customWidth="1"/>
    <col min="15108" max="15108" width="11.75" style="476" customWidth="1"/>
    <col min="15109" max="15110" width="10.75" style="476" customWidth="1"/>
    <col min="15111" max="15111" width="11.5" style="476" customWidth="1"/>
    <col min="15112" max="15113" width="7.375" style="476" customWidth="1"/>
    <col min="15114" max="15360" width="9" style="476"/>
    <col min="15361" max="15361" width="14.75" style="476" customWidth="1"/>
    <col min="15362" max="15362" width="38.75" style="476" customWidth="1"/>
    <col min="15363" max="15363" width="16.125" style="476" customWidth="1"/>
    <col min="15364" max="15364" width="11.75" style="476" customWidth="1"/>
    <col min="15365" max="15366" width="10.75" style="476" customWidth="1"/>
    <col min="15367" max="15367" width="11.5" style="476" customWidth="1"/>
    <col min="15368" max="15369" width="7.375" style="476" customWidth="1"/>
    <col min="15370" max="15616" width="9" style="476"/>
    <col min="15617" max="15617" width="14.75" style="476" customWidth="1"/>
    <col min="15618" max="15618" width="38.75" style="476" customWidth="1"/>
    <col min="15619" max="15619" width="16.125" style="476" customWidth="1"/>
    <col min="15620" max="15620" width="11.75" style="476" customWidth="1"/>
    <col min="15621" max="15622" width="10.75" style="476" customWidth="1"/>
    <col min="15623" max="15623" width="11.5" style="476" customWidth="1"/>
    <col min="15624" max="15625" width="7.375" style="476" customWidth="1"/>
    <col min="15626" max="15872" width="9" style="476"/>
    <col min="15873" max="15873" width="14.75" style="476" customWidth="1"/>
    <col min="15874" max="15874" width="38.75" style="476" customWidth="1"/>
    <col min="15875" max="15875" width="16.125" style="476" customWidth="1"/>
    <col min="15876" max="15876" width="11.75" style="476" customWidth="1"/>
    <col min="15877" max="15878" width="10.75" style="476" customWidth="1"/>
    <col min="15879" max="15879" width="11.5" style="476" customWidth="1"/>
    <col min="15880" max="15881" width="7.375" style="476" customWidth="1"/>
    <col min="15882" max="16128" width="9" style="476"/>
    <col min="16129" max="16129" width="14.75" style="476" customWidth="1"/>
    <col min="16130" max="16130" width="38.75" style="476" customWidth="1"/>
    <col min="16131" max="16131" width="16.125" style="476" customWidth="1"/>
    <col min="16132" max="16132" width="11.75" style="476" customWidth="1"/>
    <col min="16133" max="16134" width="10.75" style="476" customWidth="1"/>
    <col min="16135" max="16135" width="11.5" style="476" customWidth="1"/>
    <col min="16136" max="16137" width="7.375" style="476" customWidth="1"/>
    <col min="16138" max="16384" width="9" style="476"/>
  </cols>
  <sheetData>
    <row r="1" spans="1:17" ht="30" customHeight="1">
      <c r="A1" s="473"/>
      <c r="C1" s="473"/>
      <c r="H1" s="474"/>
      <c r="I1" s="475" t="s">
        <v>3563</v>
      </c>
      <c r="L1" s="712" t="s">
        <v>4051</v>
      </c>
      <c r="M1" s="712"/>
      <c r="N1" s="712"/>
      <c r="O1" s="465"/>
      <c r="P1" s="713" t="s">
        <v>4052</v>
      </c>
      <c r="Q1" s="714"/>
    </row>
    <row r="2" spans="1:17" ht="90" customHeight="1">
      <c r="A2" s="804" t="s">
        <v>3564</v>
      </c>
      <c r="B2" s="804"/>
      <c r="C2" s="804"/>
      <c r="D2" s="804"/>
      <c r="E2" s="804"/>
      <c r="F2" s="804"/>
      <c r="G2" s="804"/>
      <c r="H2" s="804"/>
      <c r="I2" s="804"/>
      <c r="L2" s="466" t="s">
        <v>4053</v>
      </c>
      <c r="M2" s="466" t="s">
        <v>4054</v>
      </c>
      <c r="N2" s="466" t="s">
        <v>4055</v>
      </c>
      <c r="O2" s="465"/>
      <c r="P2" s="466" t="s">
        <v>4053</v>
      </c>
      <c r="Q2" s="466" t="s">
        <v>4056</v>
      </c>
    </row>
    <row r="3" spans="1:17" ht="42" customHeight="1" thickBot="1">
      <c r="A3" s="805" t="s">
        <v>3565</v>
      </c>
      <c r="B3" s="806"/>
      <c r="C3" s="806"/>
      <c r="D3" s="806"/>
      <c r="E3" s="806"/>
      <c r="F3" s="806"/>
      <c r="G3" s="806"/>
      <c r="H3" s="806"/>
      <c r="I3" s="806"/>
      <c r="L3" s="467">
        <v>1</v>
      </c>
      <c r="M3" s="468" t="s">
        <v>4057</v>
      </c>
      <c r="N3" s="468" t="s">
        <v>4058</v>
      </c>
      <c r="O3" s="465"/>
      <c r="P3" s="467">
        <v>1</v>
      </c>
      <c r="Q3" s="469" t="s">
        <v>4059</v>
      </c>
    </row>
    <row r="4" spans="1:17" ht="42" customHeight="1">
      <c r="A4" s="807" t="s">
        <v>3566</v>
      </c>
      <c r="B4" s="808" t="s">
        <v>3567</v>
      </c>
      <c r="C4" s="810" t="s">
        <v>3568</v>
      </c>
      <c r="D4" s="813" t="s">
        <v>3569</v>
      </c>
      <c r="E4" s="814"/>
      <c r="F4" s="814"/>
      <c r="G4" s="814"/>
      <c r="H4" s="815" t="s">
        <v>3570</v>
      </c>
      <c r="I4" s="814"/>
      <c r="L4" s="467">
        <v>2</v>
      </c>
      <c r="M4" s="468" t="s">
        <v>3548</v>
      </c>
      <c r="N4" s="468" t="s">
        <v>4060</v>
      </c>
      <c r="O4" s="465"/>
      <c r="P4" s="467">
        <v>2</v>
      </c>
      <c r="Q4" s="469" t="s">
        <v>4061</v>
      </c>
    </row>
    <row r="5" spans="1:17" ht="42" customHeight="1">
      <c r="A5" s="786"/>
      <c r="B5" s="795"/>
      <c r="C5" s="811"/>
      <c r="D5" s="796" t="s">
        <v>3571</v>
      </c>
      <c r="E5" s="796" t="s">
        <v>3572</v>
      </c>
      <c r="F5" s="796" t="s">
        <v>3573</v>
      </c>
      <c r="G5" s="477"/>
      <c r="H5" s="794" t="s">
        <v>3574</v>
      </c>
      <c r="I5" s="796" t="s">
        <v>3575</v>
      </c>
      <c r="L5" s="467">
        <v>3</v>
      </c>
      <c r="M5" s="468" t="s">
        <v>3551</v>
      </c>
      <c r="N5" s="468" t="s">
        <v>4062</v>
      </c>
      <c r="O5" s="465"/>
      <c r="P5" s="465"/>
      <c r="Q5" s="465"/>
    </row>
    <row r="6" spans="1:17" ht="42" customHeight="1">
      <c r="A6" s="802"/>
      <c r="B6" s="809"/>
      <c r="C6" s="812"/>
      <c r="D6" s="816"/>
      <c r="E6" s="816"/>
      <c r="F6" s="816"/>
      <c r="G6" s="478" t="s">
        <v>3576</v>
      </c>
      <c r="H6" s="795"/>
      <c r="I6" s="797"/>
      <c r="L6" s="467">
        <v>4</v>
      </c>
      <c r="M6" s="468" t="s">
        <v>3553</v>
      </c>
      <c r="N6" s="468" t="s">
        <v>4063</v>
      </c>
      <c r="O6" s="465"/>
      <c r="P6" s="465"/>
      <c r="Q6" s="465"/>
    </row>
    <row r="7" spans="1:17" s="482" customFormat="1" ht="39.950000000000003" customHeight="1">
      <c r="A7" s="798" t="s">
        <v>3577</v>
      </c>
      <c r="B7" s="798"/>
      <c r="C7" s="799"/>
      <c r="D7" s="479">
        <f>SUM(D8:D332)</f>
        <v>52885</v>
      </c>
      <c r="E7" s="480">
        <f>SUM(E8:E332)</f>
        <v>25877</v>
      </c>
      <c r="F7" s="480">
        <f>SUM(F8:F332)</f>
        <v>27008</v>
      </c>
      <c r="G7" s="481">
        <f t="shared" ref="G7:G78" si="0">F7/$D7*100</f>
        <v>51.069301314172257</v>
      </c>
      <c r="H7" s="800" t="s">
        <v>3578</v>
      </c>
      <c r="I7" s="801"/>
      <c r="L7" s="467">
        <v>5</v>
      </c>
      <c r="M7" s="468" t="s">
        <v>3555</v>
      </c>
      <c r="N7" s="468" t="s">
        <v>4064</v>
      </c>
      <c r="O7" s="465"/>
      <c r="P7" s="465"/>
      <c r="Q7" s="465"/>
    </row>
    <row r="8" spans="1:17" ht="65.25" customHeight="1">
      <c r="A8" s="483" t="s">
        <v>3579</v>
      </c>
      <c r="B8" s="484" t="s">
        <v>3580</v>
      </c>
      <c r="C8" s="485" t="s">
        <v>3581</v>
      </c>
      <c r="D8" s="479">
        <f t="shared" ref="D8:D79" si="1">E8+F8</f>
        <v>765</v>
      </c>
      <c r="E8" s="480">
        <v>294</v>
      </c>
      <c r="F8" s="480">
        <v>471</v>
      </c>
      <c r="G8" s="486">
        <f t="shared" si="0"/>
        <v>61.568627450980394</v>
      </c>
      <c r="H8" s="487">
        <v>4</v>
      </c>
      <c r="I8" s="488">
        <v>1</v>
      </c>
      <c r="L8" s="467">
        <v>6</v>
      </c>
      <c r="M8" s="468" t="s">
        <v>4065</v>
      </c>
      <c r="N8" s="468" t="s">
        <v>4066</v>
      </c>
      <c r="O8" s="465"/>
      <c r="P8" s="465"/>
      <c r="Q8" s="465"/>
    </row>
    <row r="9" spans="1:17" ht="50.25" customHeight="1">
      <c r="A9" s="802" t="s">
        <v>3582</v>
      </c>
      <c r="B9" s="489" t="s">
        <v>3583</v>
      </c>
      <c r="C9" s="490" t="s">
        <v>3584</v>
      </c>
      <c r="D9" s="491">
        <f t="shared" si="1"/>
        <v>451</v>
      </c>
      <c r="E9" s="492">
        <v>149</v>
      </c>
      <c r="F9" s="492">
        <v>302</v>
      </c>
      <c r="G9" s="493">
        <f t="shared" si="0"/>
        <v>66.962305986696236</v>
      </c>
      <c r="H9" s="494">
        <v>4</v>
      </c>
      <c r="I9" s="495">
        <v>1</v>
      </c>
      <c r="L9" s="467">
        <v>7</v>
      </c>
      <c r="M9" s="468" t="s">
        <v>3559</v>
      </c>
      <c r="N9" s="468" t="s">
        <v>4067</v>
      </c>
      <c r="O9" s="465"/>
      <c r="P9" s="465"/>
      <c r="Q9" s="465"/>
    </row>
    <row r="10" spans="1:17" ht="50.25" customHeight="1">
      <c r="A10" s="802"/>
      <c r="B10" s="489" t="s">
        <v>3585</v>
      </c>
      <c r="C10" s="496" t="s">
        <v>2987</v>
      </c>
      <c r="D10" s="491">
        <f t="shared" si="1"/>
        <v>64</v>
      </c>
      <c r="E10" s="492">
        <v>21</v>
      </c>
      <c r="F10" s="492">
        <v>43</v>
      </c>
      <c r="G10" s="493">
        <f t="shared" si="0"/>
        <v>67.1875</v>
      </c>
      <c r="H10" s="494">
        <v>4</v>
      </c>
      <c r="I10" s="495">
        <v>1</v>
      </c>
      <c r="L10" s="467">
        <v>8</v>
      </c>
      <c r="M10" s="468" t="s">
        <v>4068</v>
      </c>
      <c r="N10" s="468" t="s">
        <v>4069</v>
      </c>
      <c r="O10" s="465"/>
      <c r="P10" s="465"/>
      <c r="Q10" s="465"/>
    </row>
    <row r="11" spans="1:17" ht="50.25" customHeight="1">
      <c r="A11" s="802"/>
      <c r="B11" s="489" t="s">
        <v>3586</v>
      </c>
      <c r="C11" s="496" t="s">
        <v>1962</v>
      </c>
      <c r="D11" s="491">
        <f t="shared" si="1"/>
        <v>117</v>
      </c>
      <c r="E11" s="492">
        <v>29</v>
      </c>
      <c r="F11" s="492">
        <v>88</v>
      </c>
      <c r="G11" s="493">
        <f t="shared" si="0"/>
        <v>75.213675213675216</v>
      </c>
      <c r="H11" s="494">
        <v>4</v>
      </c>
      <c r="I11" s="495">
        <v>1</v>
      </c>
    </row>
    <row r="12" spans="1:17" ht="50.25" customHeight="1">
      <c r="A12" s="802"/>
      <c r="B12" s="489" t="s">
        <v>3587</v>
      </c>
      <c r="C12" s="496" t="s">
        <v>3588</v>
      </c>
      <c r="D12" s="497">
        <f t="shared" si="1"/>
        <v>78</v>
      </c>
      <c r="E12" s="498">
        <v>29</v>
      </c>
      <c r="F12" s="498">
        <v>49</v>
      </c>
      <c r="G12" s="499">
        <f t="shared" si="0"/>
        <v>62.820512820512818</v>
      </c>
      <c r="H12" s="500">
        <v>4</v>
      </c>
      <c r="I12" s="477">
        <v>1</v>
      </c>
    </row>
    <row r="13" spans="1:17" ht="73.5" customHeight="1">
      <c r="A13" s="803" t="s">
        <v>3589</v>
      </c>
      <c r="B13" s="501" t="s">
        <v>3590</v>
      </c>
      <c r="C13" s="502" t="s">
        <v>3591</v>
      </c>
      <c r="D13" s="503">
        <f t="shared" si="1"/>
        <v>2582</v>
      </c>
      <c r="E13" s="492">
        <v>1266</v>
      </c>
      <c r="F13" s="492">
        <v>1316</v>
      </c>
      <c r="G13" s="504">
        <f t="shared" si="0"/>
        <v>50.968241673121604</v>
      </c>
      <c r="H13" s="494">
        <v>4</v>
      </c>
      <c r="I13" s="495">
        <v>1</v>
      </c>
    </row>
    <row r="14" spans="1:17" ht="40.15" customHeight="1">
      <c r="A14" s="787"/>
      <c r="B14" s="505" t="s">
        <v>3592</v>
      </c>
      <c r="C14" s="506" t="s">
        <v>3593</v>
      </c>
      <c r="D14" s="491">
        <f t="shared" si="1"/>
        <v>34</v>
      </c>
      <c r="E14" s="492">
        <v>6</v>
      </c>
      <c r="F14" s="492">
        <v>28</v>
      </c>
      <c r="G14" s="493">
        <f t="shared" si="0"/>
        <v>82.35294117647058</v>
      </c>
      <c r="H14" s="494">
        <v>5</v>
      </c>
      <c r="I14" s="495">
        <v>1</v>
      </c>
    </row>
    <row r="15" spans="1:17" ht="40.35" customHeight="1">
      <c r="A15" s="787"/>
      <c r="B15" s="505" t="s">
        <v>3594</v>
      </c>
      <c r="C15" s="506" t="s">
        <v>3595</v>
      </c>
      <c r="D15" s="491">
        <f t="shared" si="1"/>
        <v>209</v>
      </c>
      <c r="E15" s="492">
        <v>110</v>
      </c>
      <c r="F15" s="492">
        <v>99</v>
      </c>
      <c r="G15" s="493">
        <f t="shared" si="0"/>
        <v>47.368421052631575</v>
      </c>
      <c r="H15" s="494">
        <v>4</v>
      </c>
      <c r="I15" s="495">
        <v>1</v>
      </c>
    </row>
    <row r="16" spans="1:17" ht="40.15" customHeight="1">
      <c r="A16" s="787"/>
      <c r="B16" s="507" t="s">
        <v>3596</v>
      </c>
      <c r="C16" s="508" t="s">
        <v>3597</v>
      </c>
      <c r="D16" s="491">
        <f t="shared" si="1"/>
        <v>50</v>
      </c>
      <c r="E16" s="492">
        <v>20</v>
      </c>
      <c r="F16" s="492">
        <v>30</v>
      </c>
      <c r="G16" s="493">
        <f t="shared" si="0"/>
        <v>60</v>
      </c>
      <c r="H16" s="494">
        <v>5</v>
      </c>
      <c r="I16" s="495">
        <v>1</v>
      </c>
    </row>
    <row r="17" spans="1:9" ht="40.15" customHeight="1">
      <c r="A17" s="787"/>
      <c r="B17" s="505" t="s">
        <v>3598</v>
      </c>
      <c r="C17" s="506">
        <v>44484</v>
      </c>
      <c r="D17" s="491">
        <f t="shared" si="1"/>
        <v>160</v>
      </c>
      <c r="E17" s="492">
        <v>72</v>
      </c>
      <c r="F17" s="492">
        <v>88</v>
      </c>
      <c r="G17" s="493">
        <f t="shared" si="0"/>
        <v>55.000000000000007</v>
      </c>
      <c r="H17" s="494">
        <v>4</v>
      </c>
      <c r="I17" s="495">
        <v>1</v>
      </c>
    </row>
    <row r="18" spans="1:9" ht="40.15" customHeight="1">
      <c r="A18" s="787"/>
      <c r="B18" s="505" t="s">
        <v>3599</v>
      </c>
      <c r="C18" s="506" t="s">
        <v>2014</v>
      </c>
      <c r="D18" s="491">
        <f t="shared" si="1"/>
        <v>99</v>
      </c>
      <c r="E18" s="492">
        <v>42</v>
      </c>
      <c r="F18" s="492">
        <v>57</v>
      </c>
      <c r="G18" s="493">
        <f t="shared" si="0"/>
        <v>57.575757575757578</v>
      </c>
      <c r="H18" s="494">
        <v>4</v>
      </c>
      <c r="I18" s="495">
        <v>1</v>
      </c>
    </row>
    <row r="19" spans="1:9" ht="40.15" customHeight="1">
      <c r="A19" s="787"/>
      <c r="B19" s="505" t="s">
        <v>3600</v>
      </c>
      <c r="C19" s="506" t="s">
        <v>3601</v>
      </c>
      <c r="D19" s="509">
        <f t="shared" si="1"/>
        <v>101</v>
      </c>
      <c r="E19" s="498">
        <v>55</v>
      </c>
      <c r="F19" s="498">
        <v>46</v>
      </c>
      <c r="G19" s="499">
        <f t="shared" si="0"/>
        <v>45.544554455445549</v>
      </c>
      <c r="H19" s="500">
        <v>4</v>
      </c>
      <c r="I19" s="477">
        <v>1</v>
      </c>
    </row>
    <row r="20" spans="1:9" ht="55.5" customHeight="1">
      <c r="A20" s="510" t="s">
        <v>3602</v>
      </c>
      <c r="B20" s="505" t="s">
        <v>3603</v>
      </c>
      <c r="C20" s="506" t="s">
        <v>3604</v>
      </c>
      <c r="D20" s="511">
        <f t="shared" si="1"/>
        <v>72</v>
      </c>
      <c r="E20" s="480">
        <v>36</v>
      </c>
      <c r="F20" s="480">
        <v>36</v>
      </c>
      <c r="G20" s="486">
        <f t="shared" si="0"/>
        <v>50</v>
      </c>
      <c r="H20" s="487">
        <v>4</v>
      </c>
      <c r="I20" s="488">
        <v>1</v>
      </c>
    </row>
    <row r="21" spans="1:9" ht="40.15" customHeight="1">
      <c r="A21" s="512" t="s">
        <v>3605</v>
      </c>
      <c r="B21" s="513" t="s">
        <v>3606</v>
      </c>
      <c r="C21" s="514" t="s">
        <v>838</v>
      </c>
      <c r="D21" s="479">
        <f>E21+F21</f>
        <v>33</v>
      </c>
      <c r="E21" s="480">
        <v>16</v>
      </c>
      <c r="F21" s="480">
        <v>17</v>
      </c>
      <c r="G21" s="486">
        <f>F21/$D21*100</f>
        <v>51.515151515151516</v>
      </c>
      <c r="H21" s="487">
        <v>4</v>
      </c>
      <c r="I21" s="488">
        <v>1</v>
      </c>
    </row>
    <row r="22" spans="1:9" ht="40.15" customHeight="1">
      <c r="A22" s="515" t="s">
        <v>3006</v>
      </c>
      <c r="B22" s="516" t="s">
        <v>3607</v>
      </c>
      <c r="C22" s="517" t="s">
        <v>3608</v>
      </c>
      <c r="D22" s="497">
        <f>E22+F22</f>
        <v>128</v>
      </c>
      <c r="E22" s="498">
        <v>74</v>
      </c>
      <c r="F22" s="498">
        <v>54</v>
      </c>
      <c r="G22" s="499">
        <f>F22/$D22*100</f>
        <v>42.1875</v>
      </c>
      <c r="H22" s="500">
        <v>4</v>
      </c>
      <c r="I22" s="477">
        <v>1</v>
      </c>
    </row>
    <row r="23" spans="1:9" ht="40.15" customHeight="1">
      <c r="A23" s="787" t="s">
        <v>3609</v>
      </c>
      <c r="B23" s="501" t="s">
        <v>3610</v>
      </c>
      <c r="C23" s="502" t="s">
        <v>3611</v>
      </c>
      <c r="D23" s="491">
        <f t="shared" si="1"/>
        <v>97</v>
      </c>
      <c r="E23" s="492">
        <v>52</v>
      </c>
      <c r="F23" s="492">
        <v>45</v>
      </c>
      <c r="G23" s="493">
        <f t="shared" si="0"/>
        <v>46.391752577319586</v>
      </c>
      <c r="H23" s="494">
        <v>4</v>
      </c>
      <c r="I23" s="495">
        <v>1</v>
      </c>
    </row>
    <row r="24" spans="1:9" ht="40.15" customHeight="1">
      <c r="A24" s="787"/>
      <c r="B24" s="507" t="s">
        <v>3612</v>
      </c>
      <c r="C24" s="518" t="s">
        <v>3613</v>
      </c>
      <c r="D24" s="491">
        <f t="shared" si="1"/>
        <v>89</v>
      </c>
      <c r="E24" s="492">
        <v>42</v>
      </c>
      <c r="F24" s="492">
        <v>47</v>
      </c>
      <c r="G24" s="493">
        <f t="shared" si="0"/>
        <v>52.80898876404494</v>
      </c>
      <c r="H24" s="494">
        <v>4</v>
      </c>
      <c r="I24" s="495">
        <v>1</v>
      </c>
    </row>
    <row r="25" spans="1:9" ht="40.15" customHeight="1">
      <c r="A25" s="788"/>
      <c r="B25" s="507" t="s">
        <v>3614</v>
      </c>
      <c r="C25" s="518" t="s">
        <v>3615</v>
      </c>
      <c r="D25" s="497">
        <f t="shared" si="1"/>
        <v>85</v>
      </c>
      <c r="E25" s="498">
        <v>47</v>
      </c>
      <c r="F25" s="498">
        <v>38</v>
      </c>
      <c r="G25" s="499">
        <f t="shared" si="0"/>
        <v>44.705882352941181</v>
      </c>
      <c r="H25" s="500">
        <v>4</v>
      </c>
      <c r="I25" s="477">
        <v>1</v>
      </c>
    </row>
    <row r="26" spans="1:9" ht="40.15" customHeight="1">
      <c r="A26" s="789" t="s">
        <v>3616</v>
      </c>
      <c r="B26" s="489" t="s">
        <v>3617</v>
      </c>
      <c r="C26" s="514" t="s">
        <v>1465</v>
      </c>
      <c r="D26" s="491">
        <f t="shared" si="1"/>
        <v>11</v>
      </c>
      <c r="E26" s="492">
        <v>5</v>
      </c>
      <c r="F26" s="492">
        <v>6</v>
      </c>
      <c r="G26" s="493">
        <f t="shared" si="0"/>
        <v>54.54545454545454</v>
      </c>
      <c r="H26" s="494">
        <v>4</v>
      </c>
      <c r="I26" s="495">
        <v>1</v>
      </c>
    </row>
    <row r="27" spans="1:9" ht="59.25" customHeight="1">
      <c r="A27" s="785"/>
      <c r="B27" s="489" t="s">
        <v>3618</v>
      </c>
      <c r="C27" s="514" t="s">
        <v>3619</v>
      </c>
      <c r="D27" s="491">
        <f t="shared" si="1"/>
        <v>23</v>
      </c>
      <c r="E27" s="492">
        <v>11</v>
      </c>
      <c r="F27" s="492">
        <v>12</v>
      </c>
      <c r="G27" s="493">
        <f t="shared" si="0"/>
        <v>52.173913043478258</v>
      </c>
      <c r="H27" s="494">
        <v>4</v>
      </c>
      <c r="I27" s="495">
        <v>1</v>
      </c>
    </row>
    <row r="28" spans="1:9" ht="54.75" customHeight="1">
      <c r="A28" s="786"/>
      <c r="B28" s="489" t="s">
        <v>3620</v>
      </c>
      <c r="C28" s="514" t="s">
        <v>3621</v>
      </c>
      <c r="D28" s="497">
        <f t="shared" si="1"/>
        <v>24</v>
      </c>
      <c r="E28" s="498">
        <v>13</v>
      </c>
      <c r="F28" s="498">
        <v>11</v>
      </c>
      <c r="G28" s="499">
        <f t="shared" si="0"/>
        <v>45.833333333333329</v>
      </c>
      <c r="H28" s="500">
        <v>4</v>
      </c>
      <c r="I28" s="477">
        <v>1</v>
      </c>
    </row>
    <row r="29" spans="1:9" ht="45.75" customHeight="1">
      <c r="A29" s="789" t="s">
        <v>3622</v>
      </c>
      <c r="B29" s="489" t="s">
        <v>3623</v>
      </c>
      <c r="C29" s="514" t="s">
        <v>3624</v>
      </c>
      <c r="D29" s="491">
        <f t="shared" si="1"/>
        <v>293</v>
      </c>
      <c r="E29" s="492">
        <v>154</v>
      </c>
      <c r="F29" s="492">
        <v>139</v>
      </c>
      <c r="G29" s="493">
        <f t="shared" si="0"/>
        <v>47.44027303754266</v>
      </c>
      <c r="H29" s="494">
        <v>4</v>
      </c>
      <c r="I29" s="495">
        <v>1</v>
      </c>
    </row>
    <row r="30" spans="1:9" ht="42.75" customHeight="1">
      <c r="A30" s="786"/>
      <c r="B30" s="489" t="s">
        <v>3625</v>
      </c>
      <c r="C30" s="514" t="s">
        <v>3626</v>
      </c>
      <c r="D30" s="497">
        <f t="shared" si="1"/>
        <v>70</v>
      </c>
      <c r="E30" s="498">
        <v>44</v>
      </c>
      <c r="F30" s="498">
        <v>26</v>
      </c>
      <c r="G30" s="499">
        <f t="shared" si="0"/>
        <v>37.142857142857146</v>
      </c>
      <c r="H30" s="500">
        <v>4</v>
      </c>
      <c r="I30" s="477">
        <v>1</v>
      </c>
    </row>
    <row r="31" spans="1:9" ht="93.75" customHeight="1">
      <c r="A31" s="784" t="s">
        <v>2991</v>
      </c>
      <c r="B31" s="519" t="s">
        <v>3627</v>
      </c>
      <c r="C31" s="520" t="s">
        <v>1730</v>
      </c>
      <c r="D31" s="521">
        <f t="shared" si="1"/>
        <v>166</v>
      </c>
      <c r="E31" s="522">
        <v>69</v>
      </c>
      <c r="F31" s="522">
        <v>97</v>
      </c>
      <c r="G31" s="523">
        <f t="shared" si="0"/>
        <v>58.433734939759042</v>
      </c>
      <c r="H31" s="524">
        <v>4</v>
      </c>
      <c r="I31" s="525">
        <v>1</v>
      </c>
    </row>
    <row r="32" spans="1:9" ht="87.75" customHeight="1">
      <c r="A32" s="785"/>
      <c r="B32" s="489" t="s">
        <v>3628</v>
      </c>
      <c r="C32" s="514" t="s">
        <v>3261</v>
      </c>
      <c r="D32" s="491">
        <f t="shared" si="1"/>
        <v>128</v>
      </c>
      <c r="E32" s="492">
        <v>69</v>
      </c>
      <c r="F32" s="492">
        <v>59</v>
      </c>
      <c r="G32" s="504">
        <f t="shared" si="0"/>
        <v>46.09375</v>
      </c>
      <c r="H32" s="494">
        <v>4</v>
      </c>
      <c r="I32" s="495">
        <v>1</v>
      </c>
    </row>
    <row r="33" spans="1:9" ht="60.75" customHeight="1">
      <c r="A33" s="785"/>
      <c r="B33" s="519" t="s">
        <v>3629</v>
      </c>
      <c r="C33" s="520" t="s">
        <v>2997</v>
      </c>
      <c r="D33" s="491">
        <f t="shared" si="1"/>
        <v>183</v>
      </c>
      <c r="E33" s="492">
        <v>91</v>
      </c>
      <c r="F33" s="492">
        <v>92</v>
      </c>
      <c r="G33" s="493">
        <f t="shared" si="0"/>
        <v>50.27322404371585</v>
      </c>
      <c r="H33" s="494">
        <v>4</v>
      </c>
      <c r="I33" s="495">
        <v>1</v>
      </c>
    </row>
    <row r="34" spans="1:9" ht="89.25" customHeight="1">
      <c r="A34" s="786"/>
      <c r="B34" s="489" t="s">
        <v>3630</v>
      </c>
      <c r="C34" s="514" t="s">
        <v>3631</v>
      </c>
      <c r="D34" s="497">
        <f t="shared" si="1"/>
        <v>171</v>
      </c>
      <c r="E34" s="498">
        <v>82</v>
      </c>
      <c r="F34" s="498">
        <v>89</v>
      </c>
      <c r="G34" s="499">
        <f t="shared" si="0"/>
        <v>52.046783625730995</v>
      </c>
      <c r="H34" s="500">
        <v>4</v>
      </c>
      <c r="I34" s="477">
        <v>1</v>
      </c>
    </row>
    <row r="35" spans="1:9" ht="89.25" customHeight="1">
      <c r="A35" s="789" t="s">
        <v>3632</v>
      </c>
      <c r="B35" s="519" t="s">
        <v>3633</v>
      </c>
      <c r="C35" s="520" t="s">
        <v>3634</v>
      </c>
      <c r="D35" s="521">
        <f t="shared" si="1"/>
        <v>593</v>
      </c>
      <c r="E35" s="522">
        <v>281</v>
      </c>
      <c r="F35" s="522">
        <v>312</v>
      </c>
      <c r="G35" s="526">
        <f t="shared" si="0"/>
        <v>52.613827993254638</v>
      </c>
      <c r="H35" s="524">
        <v>4</v>
      </c>
      <c r="I35" s="525">
        <v>1</v>
      </c>
    </row>
    <row r="36" spans="1:9" ht="71.25" customHeight="1">
      <c r="A36" s="790"/>
      <c r="B36" s="489" t="s">
        <v>3635</v>
      </c>
      <c r="C36" s="514" t="s">
        <v>3636</v>
      </c>
      <c r="D36" s="497">
        <f t="shared" si="1"/>
        <v>69</v>
      </c>
      <c r="E36" s="498">
        <v>35</v>
      </c>
      <c r="F36" s="498">
        <v>34</v>
      </c>
      <c r="G36" s="499">
        <f t="shared" si="0"/>
        <v>49.275362318840585</v>
      </c>
      <c r="H36" s="500">
        <v>4</v>
      </c>
      <c r="I36" s="477">
        <v>1</v>
      </c>
    </row>
    <row r="37" spans="1:9" ht="64.900000000000006" customHeight="1">
      <c r="A37" s="790"/>
      <c r="B37" s="527" t="s">
        <v>3637</v>
      </c>
      <c r="C37" s="528" t="s">
        <v>2027</v>
      </c>
      <c r="D37" s="491">
        <f t="shared" si="1"/>
        <v>260</v>
      </c>
      <c r="E37" s="492">
        <v>67</v>
      </c>
      <c r="F37" s="492">
        <v>193</v>
      </c>
      <c r="G37" s="504">
        <f t="shared" si="0"/>
        <v>74.230769230769226</v>
      </c>
      <c r="H37" s="494">
        <v>4</v>
      </c>
      <c r="I37" s="495">
        <v>1</v>
      </c>
    </row>
    <row r="38" spans="1:9" ht="40.15" customHeight="1">
      <c r="A38" s="790"/>
      <c r="B38" s="519" t="s">
        <v>3638</v>
      </c>
      <c r="C38" s="520" t="s">
        <v>2159</v>
      </c>
      <c r="D38" s="491">
        <f t="shared" si="1"/>
        <v>69</v>
      </c>
      <c r="E38" s="492">
        <v>27</v>
      </c>
      <c r="F38" s="492">
        <v>42</v>
      </c>
      <c r="G38" s="504">
        <f t="shared" si="0"/>
        <v>60.869565217391312</v>
      </c>
      <c r="H38" s="494">
        <v>4</v>
      </c>
      <c r="I38" s="495">
        <v>1</v>
      </c>
    </row>
    <row r="39" spans="1:9" ht="54.75" customHeight="1">
      <c r="A39" s="790"/>
      <c r="B39" s="519" t="s">
        <v>3639</v>
      </c>
      <c r="C39" s="520" t="s">
        <v>3615</v>
      </c>
      <c r="D39" s="491">
        <f t="shared" si="1"/>
        <v>145</v>
      </c>
      <c r="E39" s="492">
        <v>24</v>
      </c>
      <c r="F39" s="492">
        <v>121</v>
      </c>
      <c r="G39" s="504">
        <f t="shared" si="0"/>
        <v>83.448275862068968</v>
      </c>
      <c r="H39" s="494">
        <v>4</v>
      </c>
      <c r="I39" s="495">
        <v>1</v>
      </c>
    </row>
    <row r="40" spans="1:9" ht="44.25" customHeight="1">
      <c r="A40" s="790"/>
      <c r="B40" s="519" t="s">
        <v>3640</v>
      </c>
      <c r="C40" s="520" t="s">
        <v>3641</v>
      </c>
      <c r="D40" s="491">
        <f t="shared" si="1"/>
        <v>72</v>
      </c>
      <c r="E40" s="492">
        <v>23</v>
      </c>
      <c r="F40" s="492">
        <v>49</v>
      </c>
      <c r="G40" s="504">
        <f t="shared" si="0"/>
        <v>68.055555555555557</v>
      </c>
      <c r="H40" s="494">
        <v>4</v>
      </c>
      <c r="I40" s="495">
        <v>1</v>
      </c>
    </row>
    <row r="41" spans="1:9" ht="55.5" customHeight="1">
      <c r="A41" s="790"/>
      <c r="B41" s="519" t="s">
        <v>3642</v>
      </c>
      <c r="C41" s="520" t="s">
        <v>3643</v>
      </c>
      <c r="D41" s="491">
        <f t="shared" si="1"/>
        <v>40</v>
      </c>
      <c r="E41" s="492">
        <v>23</v>
      </c>
      <c r="F41" s="492">
        <v>17</v>
      </c>
      <c r="G41" s="504">
        <f t="shared" si="0"/>
        <v>42.5</v>
      </c>
      <c r="H41" s="494">
        <v>4</v>
      </c>
      <c r="I41" s="495">
        <v>1</v>
      </c>
    </row>
    <row r="42" spans="1:9" ht="40.15" customHeight="1">
      <c r="A42" s="790"/>
      <c r="B42" s="519" t="s">
        <v>3644</v>
      </c>
      <c r="C42" s="520" t="s">
        <v>838</v>
      </c>
      <c r="D42" s="491">
        <f t="shared" si="1"/>
        <v>35</v>
      </c>
      <c r="E42" s="492">
        <v>2</v>
      </c>
      <c r="F42" s="492">
        <v>33</v>
      </c>
      <c r="G42" s="504">
        <f t="shared" si="0"/>
        <v>94.285714285714278</v>
      </c>
      <c r="H42" s="494">
        <v>4</v>
      </c>
      <c r="I42" s="495">
        <v>1</v>
      </c>
    </row>
    <row r="43" spans="1:9" ht="45.75" customHeight="1">
      <c r="A43" s="790"/>
      <c r="B43" s="519" t="s">
        <v>3645</v>
      </c>
      <c r="C43" s="520" t="s">
        <v>3017</v>
      </c>
      <c r="D43" s="491">
        <f t="shared" si="1"/>
        <v>66</v>
      </c>
      <c r="E43" s="492">
        <v>24</v>
      </c>
      <c r="F43" s="492">
        <v>42</v>
      </c>
      <c r="G43" s="504">
        <f t="shared" si="0"/>
        <v>63.636363636363633</v>
      </c>
      <c r="H43" s="494">
        <v>4</v>
      </c>
      <c r="I43" s="495">
        <v>1</v>
      </c>
    </row>
    <row r="44" spans="1:9" ht="48" customHeight="1">
      <c r="A44" s="790"/>
      <c r="B44" s="489" t="s">
        <v>3646</v>
      </c>
      <c r="C44" s="514" t="s">
        <v>3521</v>
      </c>
      <c r="D44" s="491">
        <f t="shared" si="1"/>
        <v>95</v>
      </c>
      <c r="E44" s="492">
        <v>46</v>
      </c>
      <c r="F44" s="492">
        <v>49</v>
      </c>
      <c r="G44" s="504">
        <f t="shared" si="0"/>
        <v>51.578947368421055</v>
      </c>
      <c r="H44" s="494">
        <v>4</v>
      </c>
      <c r="I44" s="495">
        <v>1</v>
      </c>
    </row>
    <row r="45" spans="1:9" ht="66.75" customHeight="1">
      <c r="A45" s="790"/>
      <c r="B45" s="519" t="s">
        <v>3647</v>
      </c>
      <c r="C45" s="520" t="s">
        <v>3621</v>
      </c>
      <c r="D45" s="491">
        <f t="shared" si="1"/>
        <v>85</v>
      </c>
      <c r="E45" s="492">
        <v>32</v>
      </c>
      <c r="F45" s="492">
        <v>53</v>
      </c>
      <c r="G45" s="493">
        <f t="shared" si="0"/>
        <v>62.352941176470587</v>
      </c>
      <c r="H45" s="494">
        <v>4</v>
      </c>
      <c r="I45" s="495">
        <v>1</v>
      </c>
    </row>
    <row r="46" spans="1:9" ht="64.5" customHeight="1">
      <c r="A46" s="790"/>
      <c r="B46" s="519" t="s">
        <v>3648</v>
      </c>
      <c r="C46" s="520" t="s">
        <v>2072</v>
      </c>
      <c r="D46" s="491">
        <f t="shared" si="1"/>
        <v>75</v>
      </c>
      <c r="E46" s="492">
        <v>33</v>
      </c>
      <c r="F46" s="492">
        <v>42</v>
      </c>
      <c r="G46" s="493">
        <f t="shared" si="0"/>
        <v>56.000000000000007</v>
      </c>
      <c r="H46" s="494">
        <v>4</v>
      </c>
      <c r="I46" s="495">
        <v>1</v>
      </c>
    </row>
    <row r="47" spans="1:9" ht="40.15" customHeight="1">
      <c r="A47" s="791"/>
      <c r="B47" s="489" t="s">
        <v>3649</v>
      </c>
      <c r="C47" s="514" t="s">
        <v>3588</v>
      </c>
      <c r="D47" s="497">
        <f t="shared" si="1"/>
        <v>63</v>
      </c>
      <c r="E47" s="498">
        <v>24</v>
      </c>
      <c r="F47" s="498">
        <v>39</v>
      </c>
      <c r="G47" s="499">
        <f t="shared" si="0"/>
        <v>61.904761904761905</v>
      </c>
      <c r="H47" s="500">
        <v>4</v>
      </c>
      <c r="I47" s="477">
        <v>1</v>
      </c>
    </row>
    <row r="48" spans="1:9" ht="40.15" customHeight="1">
      <c r="A48" s="789" t="s">
        <v>3650</v>
      </c>
      <c r="B48" s="529" t="s">
        <v>3651</v>
      </c>
      <c r="C48" s="530" t="s">
        <v>3652</v>
      </c>
      <c r="D48" s="491">
        <f t="shared" si="1"/>
        <v>201</v>
      </c>
      <c r="E48" s="492">
        <v>92</v>
      </c>
      <c r="F48" s="492">
        <v>109</v>
      </c>
      <c r="G48" s="493">
        <f t="shared" si="0"/>
        <v>54.228855721393032</v>
      </c>
      <c r="H48" s="494">
        <v>4</v>
      </c>
      <c r="I48" s="495">
        <v>1</v>
      </c>
    </row>
    <row r="49" spans="1:9" ht="40.15" customHeight="1">
      <c r="A49" s="785"/>
      <c r="B49" s="489" t="s">
        <v>3653</v>
      </c>
      <c r="C49" s="514" t="s">
        <v>3654</v>
      </c>
      <c r="D49" s="491">
        <f t="shared" si="1"/>
        <v>34</v>
      </c>
      <c r="E49" s="492">
        <v>9</v>
      </c>
      <c r="F49" s="492">
        <v>25</v>
      </c>
      <c r="G49" s="493">
        <f t="shared" si="0"/>
        <v>73.529411764705884</v>
      </c>
      <c r="H49" s="494">
        <v>4</v>
      </c>
      <c r="I49" s="495">
        <v>1</v>
      </c>
    </row>
    <row r="50" spans="1:9" ht="60" customHeight="1">
      <c r="A50" s="785"/>
      <c r="B50" s="489" t="s">
        <v>3655</v>
      </c>
      <c r="C50" s="514" t="s">
        <v>3247</v>
      </c>
      <c r="D50" s="491">
        <f t="shared" si="1"/>
        <v>98</v>
      </c>
      <c r="E50" s="492">
        <v>39</v>
      </c>
      <c r="F50" s="492">
        <v>59</v>
      </c>
      <c r="G50" s="493">
        <f t="shared" si="0"/>
        <v>60.204081632653065</v>
      </c>
      <c r="H50" s="494">
        <v>4</v>
      </c>
      <c r="I50" s="495">
        <v>1</v>
      </c>
    </row>
    <row r="51" spans="1:9" ht="60" customHeight="1">
      <c r="A51" s="785"/>
      <c r="B51" s="489" t="s">
        <v>3656</v>
      </c>
      <c r="C51" s="514" t="s">
        <v>3401</v>
      </c>
      <c r="D51" s="491">
        <f t="shared" si="1"/>
        <v>113</v>
      </c>
      <c r="E51" s="492">
        <v>51</v>
      </c>
      <c r="F51" s="492">
        <v>62</v>
      </c>
      <c r="G51" s="493">
        <f t="shared" si="0"/>
        <v>54.86725663716814</v>
      </c>
      <c r="H51" s="494">
        <v>4</v>
      </c>
      <c r="I51" s="495">
        <v>1</v>
      </c>
    </row>
    <row r="52" spans="1:9" ht="40.15" customHeight="1">
      <c r="A52" s="786"/>
      <c r="B52" s="489" t="s">
        <v>3657</v>
      </c>
      <c r="C52" s="514" t="s">
        <v>3017</v>
      </c>
      <c r="D52" s="497">
        <f t="shared" si="1"/>
        <v>131</v>
      </c>
      <c r="E52" s="498">
        <v>59</v>
      </c>
      <c r="F52" s="498">
        <v>72</v>
      </c>
      <c r="G52" s="499">
        <f t="shared" si="0"/>
        <v>54.961832061068705</v>
      </c>
      <c r="H52" s="500">
        <v>4</v>
      </c>
      <c r="I52" s="477">
        <v>1</v>
      </c>
    </row>
    <row r="53" spans="1:9" ht="49.9" customHeight="1">
      <c r="A53" s="784" t="s">
        <v>3658</v>
      </c>
      <c r="B53" s="527" t="s">
        <v>3659</v>
      </c>
      <c r="C53" s="528" t="s">
        <v>3660</v>
      </c>
      <c r="D53" s="491">
        <f t="shared" si="1"/>
        <v>391</v>
      </c>
      <c r="E53" s="492">
        <v>216</v>
      </c>
      <c r="F53" s="492">
        <v>175</v>
      </c>
      <c r="G53" s="493">
        <f t="shared" si="0"/>
        <v>44.757033248081839</v>
      </c>
      <c r="H53" s="494">
        <v>4</v>
      </c>
      <c r="I53" s="495">
        <v>1</v>
      </c>
    </row>
    <row r="54" spans="1:9" ht="60" customHeight="1">
      <c r="A54" s="785"/>
      <c r="B54" s="519" t="s">
        <v>3661</v>
      </c>
      <c r="C54" s="520" t="s">
        <v>3662</v>
      </c>
      <c r="D54" s="491">
        <f t="shared" si="1"/>
        <v>490</v>
      </c>
      <c r="E54" s="492">
        <v>263</v>
      </c>
      <c r="F54" s="492">
        <v>227</v>
      </c>
      <c r="G54" s="493">
        <f t="shared" si="0"/>
        <v>46.326530612244895</v>
      </c>
      <c r="H54" s="494">
        <v>3</v>
      </c>
      <c r="I54" s="495">
        <v>1</v>
      </c>
    </row>
    <row r="55" spans="1:9" ht="60" customHeight="1">
      <c r="A55" s="785"/>
      <c r="B55" s="519" t="s">
        <v>3663</v>
      </c>
      <c r="C55" s="520" t="s">
        <v>3664</v>
      </c>
      <c r="D55" s="491">
        <f t="shared" si="1"/>
        <v>51</v>
      </c>
      <c r="E55" s="492">
        <v>25</v>
      </c>
      <c r="F55" s="492">
        <v>26</v>
      </c>
      <c r="G55" s="493">
        <f t="shared" si="0"/>
        <v>50.980392156862742</v>
      </c>
      <c r="H55" s="494">
        <v>4</v>
      </c>
      <c r="I55" s="495">
        <v>1</v>
      </c>
    </row>
    <row r="56" spans="1:9" ht="49.9" customHeight="1">
      <c r="A56" s="786"/>
      <c r="B56" s="489" t="s">
        <v>3665</v>
      </c>
      <c r="C56" s="514" t="s">
        <v>2058</v>
      </c>
      <c r="D56" s="497">
        <f t="shared" si="1"/>
        <v>142</v>
      </c>
      <c r="E56" s="498">
        <v>81</v>
      </c>
      <c r="F56" s="498">
        <v>61</v>
      </c>
      <c r="G56" s="499">
        <f t="shared" si="0"/>
        <v>42.95774647887324</v>
      </c>
      <c r="H56" s="500">
        <v>4</v>
      </c>
      <c r="I56" s="477">
        <v>1</v>
      </c>
    </row>
    <row r="57" spans="1:9" ht="40.15" customHeight="1">
      <c r="A57" s="784" t="s">
        <v>3666</v>
      </c>
      <c r="B57" s="489" t="s">
        <v>3019</v>
      </c>
      <c r="C57" s="514" t="s">
        <v>3027</v>
      </c>
      <c r="D57" s="521">
        <f t="shared" si="1"/>
        <v>428</v>
      </c>
      <c r="E57" s="522">
        <v>149</v>
      </c>
      <c r="F57" s="522">
        <v>279</v>
      </c>
      <c r="G57" s="526">
        <f t="shared" si="0"/>
        <v>65.186915887850475</v>
      </c>
      <c r="H57" s="524">
        <v>5</v>
      </c>
      <c r="I57" s="525">
        <v>1</v>
      </c>
    </row>
    <row r="58" spans="1:9" ht="40.15" customHeight="1">
      <c r="A58" s="785"/>
      <c r="B58" s="489" t="s">
        <v>3667</v>
      </c>
      <c r="C58" s="514" t="s">
        <v>3668</v>
      </c>
      <c r="D58" s="491">
        <f t="shared" si="1"/>
        <v>1735</v>
      </c>
      <c r="E58" s="492">
        <v>685</v>
      </c>
      <c r="F58" s="492">
        <v>1050</v>
      </c>
      <c r="G58" s="493">
        <f t="shared" si="0"/>
        <v>60.518731988472616</v>
      </c>
      <c r="H58" s="494">
        <v>5</v>
      </c>
      <c r="I58" s="495">
        <v>1</v>
      </c>
    </row>
    <row r="59" spans="1:9" ht="40.15" customHeight="1">
      <c r="A59" s="785"/>
      <c r="B59" s="489" t="s">
        <v>3023</v>
      </c>
      <c r="C59" s="514" t="s">
        <v>3669</v>
      </c>
      <c r="D59" s="491">
        <f t="shared" si="1"/>
        <v>243</v>
      </c>
      <c r="E59" s="492">
        <v>116</v>
      </c>
      <c r="F59" s="492">
        <v>127</v>
      </c>
      <c r="G59" s="493">
        <f t="shared" si="0"/>
        <v>52.2633744855967</v>
      </c>
      <c r="H59" s="494">
        <v>5</v>
      </c>
      <c r="I59" s="495">
        <v>1</v>
      </c>
    </row>
    <row r="60" spans="1:9" ht="66" customHeight="1">
      <c r="A60" s="785"/>
      <c r="B60" s="527" t="s">
        <v>3022</v>
      </c>
      <c r="C60" s="528" t="s">
        <v>3670</v>
      </c>
      <c r="D60" s="491">
        <f t="shared" si="1"/>
        <v>136</v>
      </c>
      <c r="E60" s="492">
        <v>81</v>
      </c>
      <c r="F60" s="492">
        <v>55</v>
      </c>
      <c r="G60" s="493">
        <f t="shared" si="0"/>
        <v>40.441176470588239</v>
      </c>
      <c r="H60" s="494">
        <v>5</v>
      </c>
      <c r="I60" s="495">
        <v>1</v>
      </c>
    </row>
    <row r="61" spans="1:9" ht="45" customHeight="1">
      <c r="A61" s="785"/>
      <c r="B61" s="519" t="s">
        <v>3671</v>
      </c>
      <c r="C61" s="520" t="s">
        <v>3672</v>
      </c>
      <c r="D61" s="491">
        <f t="shared" si="1"/>
        <v>7</v>
      </c>
      <c r="E61" s="492">
        <v>2</v>
      </c>
      <c r="F61" s="492">
        <v>5</v>
      </c>
      <c r="G61" s="493">
        <f t="shared" si="0"/>
        <v>71.428571428571431</v>
      </c>
      <c r="H61" s="494">
        <v>5</v>
      </c>
      <c r="I61" s="495">
        <v>1</v>
      </c>
    </row>
    <row r="62" spans="1:9" ht="45" customHeight="1">
      <c r="A62" s="786"/>
      <c r="B62" s="489" t="s">
        <v>3673</v>
      </c>
      <c r="C62" s="514" t="s">
        <v>3027</v>
      </c>
      <c r="D62" s="497">
        <f t="shared" si="1"/>
        <v>1007</v>
      </c>
      <c r="E62" s="498">
        <v>420</v>
      </c>
      <c r="F62" s="498">
        <v>587</v>
      </c>
      <c r="G62" s="499">
        <f t="shared" si="0"/>
        <v>58.291956305858982</v>
      </c>
      <c r="H62" s="500">
        <v>6</v>
      </c>
      <c r="I62" s="477">
        <v>1</v>
      </c>
    </row>
    <row r="63" spans="1:9" ht="54" customHeight="1">
      <c r="A63" s="784" t="s">
        <v>3666</v>
      </c>
      <c r="B63" s="519" t="s">
        <v>3025</v>
      </c>
      <c r="C63" s="520" t="s">
        <v>3027</v>
      </c>
      <c r="D63" s="521">
        <f t="shared" si="1"/>
        <v>2415</v>
      </c>
      <c r="E63" s="522">
        <v>991</v>
      </c>
      <c r="F63" s="522">
        <v>1424</v>
      </c>
      <c r="G63" s="526">
        <f t="shared" si="0"/>
        <v>58.9648033126294</v>
      </c>
      <c r="H63" s="524">
        <v>4</v>
      </c>
      <c r="I63" s="525">
        <v>1</v>
      </c>
    </row>
    <row r="64" spans="1:9" ht="54" customHeight="1">
      <c r="A64" s="785"/>
      <c r="B64" s="531" t="s">
        <v>3674</v>
      </c>
      <c r="C64" s="520" t="s">
        <v>3027</v>
      </c>
      <c r="D64" s="491">
        <f t="shared" si="1"/>
        <v>1419</v>
      </c>
      <c r="E64" s="492">
        <v>665</v>
      </c>
      <c r="F64" s="492">
        <v>754</v>
      </c>
      <c r="G64" s="493">
        <f t="shared" si="0"/>
        <v>53.13601127554616</v>
      </c>
      <c r="H64" s="494">
        <v>5</v>
      </c>
      <c r="I64" s="495">
        <v>1</v>
      </c>
    </row>
    <row r="65" spans="1:9" ht="66" customHeight="1">
      <c r="A65" s="785"/>
      <c r="B65" s="519" t="s">
        <v>3675</v>
      </c>
      <c r="C65" s="520" t="s">
        <v>3676</v>
      </c>
      <c r="D65" s="491">
        <f t="shared" si="1"/>
        <v>45</v>
      </c>
      <c r="E65" s="492">
        <v>30</v>
      </c>
      <c r="F65" s="492">
        <v>15</v>
      </c>
      <c r="G65" s="493">
        <f t="shared" si="0"/>
        <v>33.333333333333329</v>
      </c>
      <c r="H65" s="494">
        <v>3</v>
      </c>
      <c r="I65" s="495">
        <v>2</v>
      </c>
    </row>
    <row r="66" spans="1:9" ht="66" customHeight="1">
      <c r="A66" s="785"/>
      <c r="B66" s="519" t="s">
        <v>3677</v>
      </c>
      <c r="C66" s="520" t="s">
        <v>3678</v>
      </c>
      <c r="D66" s="491">
        <f t="shared" si="1"/>
        <v>35</v>
      </c>
      <c r="E66" s="492">
        <v>25</v>
      </c>
      <c r="F66" s="492">
        <v>10</v>
      </c>
      <c r="G66" s="493">
        <f t="shared" si="0"/>
        <v>28.571428571428569</v>
      </c>
      <c r="H66" s="494">
        <v>3</v>
      </c>
      <c r="I66" s="495">
        <v>2</v>
      </c>
    </row>
    <row r="67" spans="1:9" ht="66" customHeight="1">
      <c r="A67" s="785"/>
      <c r="B67" s="532" t="s">
        <v>3030</v>
      </c>
      <c r="C67" s="520" t="s">
        <v>3679</v>
      </c>
      <c r="D67" s="491">
        <f t="shared" si="1"/>
        <v>7</v>
      </c>
      <c r="E67" s="492">
        <v>5</v>
      </c>
      <c r="F67" s="492">
        <v>2</v>
      </c>
      <c r="G67" s="493">
        <f t="shared" si="0"/>
        <v>28.571428571428569</v>
      </c>
      <c r="H67" s="494">
        <v>1</v>
      </c>
      <c r="I67" s="495">
        <v>2</v>
      </c>
    </row>
    <row r="68" spans="1:9" ht="54" customHeight="1">
      <c r="A68" s="785"/>
      <c r="B68" s="519" t="s">
        <v>3680</v>
      </c>
      <c r="C68" s="520" t="s">
        <v>3681</v>
      </c>
      <c r="D68" s="491">
        <f t="shared" si="1"/>
        <v>28</v>
      </c>
      <c r="E68" s="492">
        <v>21</v>
      </c>
      <c r="F68" s="492">
        <v>7</v>
      </c>
      <c r="G68" s="493">
        <f t="shared" si="0"/>
        <v>25</v>
      </c>
      <c r="H68" s="494">
        <v>1</v>
      </c>
      <c r="I68" s="495">
        <v>2</v>
      </c>
    </row>
    <row r="69" spans="1:9" ht="55.15" customHeight="1">
      <c r="A69" s="785"/>
      <c r="B69" s="489" t="s">
        <v>3682</v>
      </c>
      <c r="C69" s="514" t="s">
        <v>3683</v>
      </c>
      <c r="D69" s="491">
        <f t="shared" si="1"/>
        <v>15</v>
      </c>
      <c r="E69" s="492">
        <v>13</v>
      </c>
      <c r="F69" s="492">
        <v>2</v>
      </c>
      <c r="G69" s="493">
        <f t="shared" si="0"/>
        <v>13.333333333333334</v>
      </c>
      <c r="H69" s="494">
        <v>1</v>
      </c>
      <c r="I69" s="495">
        <v>2</v>
      </c>
    </row>
    <row r="70" spans="1:9" ht="40.15" customHeight="1">
      <c r="A70" s="785"/>
      <c r="B70" s="527" t="s">
        <v>3684</v>
      </c>
      <c r="C70" s="528" t="s">
        <v>3685</v>
      </c>
      <c r="D70" s="491">
        <f t="shared" si="1"/>
        <v>1</v>
      </c>
      <c r="E70" s="492">
        <v>0</v>
      </c>
      <c r="F70" s="492">
        <v>1</v>
      </c>
      <c r="G70" s="493">
        <f t="shared" si="0"/>
        <v>100</v>
      </c>
      <c r="H70" s="494">
        <v>1</v>
      </c>
      <c r="I70" s="495">
        <v>2</v>
      </c>
    </row>
    <row r="71" spans="1:9" ht="40.15" customHeight="1">
      <c r="A71" s="785"/>
      <c r="B71" s="519" t="s">
        <v>3686</v>
      </c>
      <c r="C71" s="520" t="s">
        <v>3687</v>
      </c>
      <c r="D71" s="491">
        <f t="shared" si="1"/>
        <v>12</v>
      </c>
      <c r="E71" s="492">
        <v>9</v>
      </c>
      <c r="F71" s="492">
        <v>3</v>
      </c>
      <c r="G71" s="493">
        <f t="shared" si="0"/>
        <v>25</v>
      </c>
      <c r="H71" s="494">
        <v>1</v>
      </c>
      <c r="I71" s="495">
        <v>2</v>
      </c>
    </row>
    <row r="72" spans="1:9" ht="40.15" customHeight="1">
      <c r="A72" s="785"/>
      <c r="B72" s="519" t="s">
        <v>3688</v>
      </c>
      <c r="C72" s="520" t="s">
        <v>3689</v>
      </c>
      <c r="D72" s="491">
        <f t="shared" si="1"/>
        <v>40</v>
      </c>
      <c r="E72" s="492">
        <v>29</v>
      </c>
      <c r="F72" s="492">
        <v>11</v>
      </c>
      <c r="G72" s="493">
        <f t="shared" si="0"/>
        <v>27.500000000000004</v>
      </c>
      <c r="H72" s="494">
        <v>1</v>
      </c>
      <c r="I72" s="495">
        <v>2</v>
      </c>
    </row>
    <row r="73" spans="1:9" ht="40.15" customHeight="1">
      <c r="A73" s="785"/>
      <c r="B73" s="519" t="s">
        <v>3690</v>
      </c>
      <c r="C73" s="520" t="s">
        <v>3691</v>
      </c>
      <c r="D73" s="491">
        <f t="shared" si="1"/>
        <v>15</v>
      </c>
      <c r="E73" s="492">
        <v>12</v>
      </c>
      <c r="F73" s="492">
        <v>3</v>
      </c>
      <c r="G73" s="493">
        <f t="shared" si="0"/>
        <v>20</v>
      </c>
      <c r="H73" s="494">
        <v>4</v>
      </c>
      <c r="I73" s="495">
        <v>2</v>
      </c>
    </row>
    <row r="74" spans="1:9" ht="40.15" customHeight="1">
      <c r="A74" s="785"/>
      <c r="B74" s="519" t="s">
        <v>3692</v>
      </c>
      <c r="C74" s="520" t="s">
        <v>3693</v>
      </c>
      <c r="D74" s="491">
        <f t="shared" si="1"/>
        <v>6</v>
      </c>
      <c r="E74" s="492">
        <v>3</v>
      </c>
      <c r="F74" s="492">
        <v>3</v>
      </c>
      <c r="G74" s="493">
        <f t="shared" si="0"/>
        <v>50</v>
      </c>
      <c r="H74" s="494">
        <v>4</v>
      </c>
      <c r="I74" s="495">
        <v>2</v>
      </c>
    </row>
    <row r="75" spans="1:9" ht="40.15" customHeight="1">
      <c r="A75" s="785"/>
      <c r="B75" s="519" t="s">
        <v>3694</v>
      </c>
      <c r="C75" s="520" t="s">
        <v>3693</v>
      </c>
      <c r="D75" s="491">
        <f t="shared" si="1"/>
        <v>75</v>
      </c>
      <c r="E75" s="492">
        <v>40</v>
      </c>
      <c r="F75" s="492">
        <v>35</v>
      </c>
      <c r="G75" s="493">
        <f t="shared" si="0"/>
        <v>46.666666666666664</v>
      </c>
      <c r="H75" s="494">
        <v>4</v>
      </c>
      <c r="I75" s="495">
        <v>1</v>
      </c>
    </row>
    <row r="76" spans="1:9" ht="40.15" customHeight="1">
      <c r="A76" s="785"/>
      <c r="B76" s="519" t="s">
        <v>3695</v>
      </c>
      <c r="C76" s="520" t="s">
        <v>3696</v>
      </c>
      <c r="D76" s="491">
        <f t="shared" si="1"/>
        <v>84</v>
      </c>
      <c r="E76" s="492">
        <v>38</v>
      </c>
      <c r="F76" s="492">
        <v>46</v>
      </c>
      <c r="G76" s="493">
        <f t="shared" si="0"/>
        <v>54.761904761904766</v>
      </c>
      <c r="H76" s="494">
        <v>4</v>
      </c>
      <c r="I76" s="495">
        <v>1</v>
      </c>
    </row>
    <row r="77" spans="1:9" ht="40.15" customHeight="1">
      <c r="A77" s="786"/>
      <c r="B77" s="489" t="s">
        <v>3697</v>
      </c>
      <c r="C77" s="514" t="s">
        <v>3698</v>
      </c>
      <c r="D77" s="497">
        <f t="shared" si="1"/>
        <v>58</v>
      </c>
      <c r="E77" s="498">
        <v>39</v>
      </c>
      <c r="F77" s="498">
        <v>19</v>
      </c>
      <c r="G77" s="499">
        <f t="shared" si="0"/>
        <v>32.758620689655174</v>
      </c>
      <c r="H77" s="500">
        <v>4</v>
      </c>
      <c r="I77" s="477">
        <v>1</v>
      </c>
    </row>
    <row r="78" spans="1:9" ht="40.15" customHeight="1">
      <c r="A78" s="784" t="s">
        <v>3666</v>
      </c>
      <c r="B78" s="519" t="s">
        <v>3699</v>
      </c>
      <c r="C78" s="520" t="s">
        <v>3700</v>
      </c>
      <c r="D78" s="521">
        <f t="shared" si="1"/>
        <v>18</v>
      </c>
      <c r="E78" s="522">
        <v>8</v>
      </c>
      <c r="F78" s="522">
        <v>10</v>
      </c>
      <c r="G78" s="526">
        <f t="shared" si="0"/>
        <v>55.555555555555557</v>
      </c>
      <c r="H78" s="524">
        <v>1</v>
      </c>
      <c r="I78" s="525">
        <v>2</v>
      </c>
    </row>
    <row r="79" spans="1:9" ht="40.15" customHeight="1">
      <c r="A79" s="785"/>
      <c r="B79" s="519" t="s">
        <v>3701</v>
      </c>
      <c r="C79" s="520" t="s">
        <v>3702</v>
      </c>
      <c r="D79" s="491">
        <f t="shared" si="1"/>
        <v>6</v>
      </c>
      <c r="E79" s="492">
        <v>3</v>
      </c>
      <c r="F79" s="492">
        <v>3</v>
      </c>
      <c r="G79" s="493">
        <f t="shared" ref="G79:G143" si="2">F79/$D79*100</f>
        <v>50</v>
      </c>
      <c r="H79" s="494">
        <v>2</v>
      </c>
      <c r="I79" s="495">
        <v>2</v>
      </c>
    </row>
    <row r="80" spans="1:9" ht="40.15" customHeight="1">
      <c r="A80" s="785"/>
      <c r="B80" s="519" t="s">
        <v>3703</v>
      </c>
      <c r="C80" s="520" t="s">
        <v>3704</v>
      </c>
      <c r="D80" s="491">
        <f t="shared" ref="D80:D144" si="3">E80+F80</f>
        <v>36</v>
      </c>
      <c r="E80" s="492">
        <v>21</v>
      </c>
      <c r="F80" s="492">
        <v>15</v>
      </c>
      <c r="G80" s="493">
        <f t="shared" si="2"/>
        <v>41.666666666666671</v>
      </c>
      <c r="H80" s="494">
        <v>1</v>
      </c>
      <c r="I80" s="495">
        <v>2</v>
      </c>
    </row>
    <row r="81" spans="1:9" ht="45" customHeight="1">
      <c r="A81" s="785"/>
      <c r="B81" s="519" t="s">
        <v>3705</v>
      </c>
      <c r="C81" s="520" t="s">
        <v>3706</v>
      </c>
      <c r="D81" s="491">
        <f t="shared" si="3"/>
        <v>2</v>
      </c>
      <c r="E81" s="492">
        <v>2</v>
      </c>
      <c r="F81" s="492">
        <v>0</v>
      </c>
      <c r="G81" s="493">
        <f t="shared" si="2"/>
        <v>0</v>
      </c>
      <c r="H81" s="494">
        <v>2</v>
      </c>
      <c r="I81" s="495">
        <v>2</v>
      </c>
    </row>
    <row r="82" spans="1:9" ht="48" customHeight="1">
      <c r="A82" s="785"/>
      <c r="B82" s="519" t="s">
        <v>3707</v>
      </c>
      <c r="C82" s="520" t="s">
        <v>3708</v>
      </c>
      <c r="D82" s="491">
        <f t="shared" si="3"/>
        <v>19</v>
      </c>
      <c r="E82" s="492">
        <v>11</v>
      </c>
      <c r="F82" s="492">
        <v>8</v>
      </c>
      <c r="G82" s="493">
        <f t="shared" si="2"/>
        <v>42.105263157894733</v>
      </c>
      <c r="H82" s="494">
        <v>1</v>
      </c>
      <c r="I82" s="495">
        <v>2</v>
      </c>
    </row>
    <row r="83" spans="1:9" ht="40.15" customHeight="1">
      <c r="A83" s="785"/>
      <c r="B83" s="519" t="s">
        <v>3709</v>
      </c>
      <c r="C83" s="520" t="s">
        <v>3710</v>
      </c>
      <c r="D83" s="491">
        <f t="shared" si="3"/>
        <v>25</v>
      </c>
      <c r="E83" s="492">
        <v>10</v>
      </c>
      <c r="F83" s="492">
        <v>15</v>
      </c>
      <c r="G83" s="493">
        <f t="shared" si="2"/>
        <v>60</v>
      </c>
      <c r="H83" s="494">
        <v>4</v>
      </c>
      <c r="I83" s="495">
        <v>1</v>
      </c>
    </row>
    <row r="84" spans="1:9" ht="42" customHeight="1">
      <c r="A84" s="785"/>
      <c r="B84" s="519" t="s">
        <v>3711</v>
      </c>
      <c r="C84" s="520" t="s">
        <v>3712</v>
      </c>
      <c r="D84" s="491">
        <f t="shared" si="3"/>
        <v>18</v>
      </c>
      <c r="E84" s="492">
        <v>7</v>
      </c>
      <c r="F84" s="533">
        <v>11</v>
      </c>
      <c r="G84" s="493">
        <f t="shared" si="2"/>
        <v>61.111111111111114</v>
      </c>
      <c r="H84" s="494">
        <v>1</v>
      </c>
      <c r="I84" s="495">
        <v>2</v>
      </c>
    </row>
    <row r="85" spans="1:9" ht="42" customHeight="1">
      <c r="A85" s="785"/>
      <c r="B85" s="519" t="s">
        <v>3713</v>
      </c>
      <c r="C85" s="520" t="s">
        <v>3712</v>
      </c>
      <c r="D85" s="491">
        <f t="shared" si="3"/>
        <v>10</v>
      </c>
      <c r="E85" s="492">
        <v>8</v>
      </c>
      <c r="F85" s="533">
        <v>2</v>
      </c>
      <c r="G85" s="493">
        <f t="shared" si="2"/>
        <v>20</v>
      </c>
      <c r="H85" s="494">
        <v>1</v>
      </c>
      <c r="I85" s="495">
        <v>2</v>
      </c>
    </row>
    <row r="86" spans="1:9" ht="42" customHeight="1">
      <c r="A86" s="785"/>
      <c r="B86" s="489" t="s">
        <v>3714</v>
      </c>
      <c r="C86" s="514" t="s">
        <v>3715</v>
      </c>
      <c r="D86" s="491">
        <f t="shared" si="3"/>
        <v>65</v>
      </c>
      <c r="E86" s="492">
        <v>43</v>
      </c>
      <c r="F86" s="492">
        <v>22</v>
      </c>
      <c r="G86" s="493">
        <f t="shared" si="2"/>
        <v>33.846153846153847</v>
      </c>
      <c r="H86" s="494">
        <v>8</v>
      </c>
      <c r="I86" s="495">
        <v>1</v>
      </c>
    </row>
    <row r="87" spans="1:9" ht="40.9" customHeight="1">
      <c r="A87" s="785"/>
      <c r="B87" s="527" t="s">
        <v>3716</v>
      </c>
      <c r="C87" s="528" t="s">
        <v>3717</v>
      </c>
      <c r="D87" s="491">
        <f t="shared" si="3"/>
        <v>2335</v>
      </c>
      <c r="E87" s="492">
        <v>341</v>
      </c>
      <c r="F87" s="492">
        <v>1994</v>
      </c>
      <c r="G87" s="493">
        <f t="shared" si="2"/>
        <v>85.396145610278367</v>
      </c>
      <c r="H87" s="494">
        <v>5</v>
      </c>
      <c r="I87" s="495">
        <v>1</v>
      </c>
    </row>
    <row r="88" spans="1:9" ht="40.9" customHeight="1">
      <c r="A88" s="785"/>
      <c r="B88" s="519" t="s">
        <v>3718</v>
      </c>
      <c r="C88" s="520" t="s">
        <v>3719</v>
      </c>
      <c r="D88" s="491">
        <f t="shared" si="3"/>
        <v>697</v>
      </c>
      <c r="E88" s="492">
        <v>132</v>
      </c>
      <c r="F88" s="492">
        <v>565</v>
      </c>
      <c r="G88" s="493">
        <f t="shared" si="2"/>
        <v>81.061692969870876</v>
      </c>
      <c r="H88" s="494">
        <v>5</v>
      </c>
      <c r="I88" s="495">
        <v>1</v>
      </c>
    </row>
    <row r="89" spans="1:9" ht="40.9" customHeight="1">
      <c r="A89" s="785"/>
      <c r="B89" s="519" t="s">
        <v>3720</v>
      </c>
      <c r="C89" s="520" t="s">
        <v>1565</v>
      </c>
      <c r="D89" s="491">
        <f t="shared" si="3"/>
        <v>232</v>
      </c>
      <c r="E89" s="492">
        <v>98</v>
      </c>
      <c r="F89" s="492">
        <v>134</v>
      </c>
      <c r="G89" s="493">
        <f t="shared" si="2"/>
        <v>57.758620689655174</v>
      </c>
      <c r="H89" s="494">
        <v>6</v>
      </c>
      <c r="I89" s="495">
        <v>1</v>
      </c>
    </row>
    <row r="90" spans="1:9" ht="40.15" customHeight="1">
      <c r="A90" s="785"/>
      <c r="B90" s="519" t="s">
        <v>3721</v>
      </c>
      <c r="C90" s="520" t="s">
        <v>3080</v>
      </c>
      <c r="D90" s="491">
        <f t="shared" si="3"/>
        <v>54</v>
      </c>
      <c r="E90" s="492">
        <v>20</v>
      </c>
      <c r="F90" s="492">
        <v>34</v>
      </c>
      <c r="G90" s="493">
        <f t="shared" si="2"/>
        <v>62.962962962962962</v>
      </c>
      <c r="H90" s="494">
        <v>4</v>
      </c>
      <c r="I90" s="495">
        <v>1</v>
      </c>
    </row>
    <row r="91" spans="1:9" ht="40.9" customHeight="1">
      <c r="A91" s="785"/>
      <c r="B91" s="519" t="s">
        <v>3722</v>
      </c>
      <c r="C91" s="520" t="s">
        <v>2944</v>
      </c>
      <c r="D91" s="491">
        <f t="shared" si="3"/>
        <v>56</v>
      </c>
      <c r="E91" s="492">
        <v>25</v>
      </c>
      <c r="F91" s="492">
        <v>31</v>
      </c>
      <c r="G91" s="493">
        <f t="shared" si="2"/>
        <v>55.357142857142861</v>
      </c>
      <c r="H91" s="494">
        <v>4</v>
      </c>
      <c r="I91" s="495">
        <v>1</v>
      </c>
    </row>
    <row r="92" spans="1:9" ht="40.9" customHeight="1">
      <c r="A92" s="785"/>
      <c r="B92" s="519" t="s">
        <v>3723</v>
      </c>
      <c r="C92" s="520" t="s">
        <v>3724</v>
      </c>
      <c r="D92" s="491">
        <f t="shared" si="3"/>
        <v>17</v>
      </c>
      <c r="E92" s="492">
        <v>12</v>
      </c>
      <c r="F92" s="492">
        <v>5</v>
      </c>
      <c r="G92" s="493">
        <f t="shared" si="2"/>
        <v>29.411764705882355</v>
      </c>
      <c r="H92" s="494">
        <v>2</v>
      </c>
      <c r="I92" s="495">
        <v>2</v>
      </c>
    </row>
    <row r="93" spans="1:9" ht="95.25" customHeight="1">
      <c r="A93" s="786"/>
      <c r="B93" s="489" t="s">
        <v>3725</v>
      </c>
      <c r="C93" s="514" t="s">
        <v>3726</v>
      </c>
      <c r="D93" s="497">
        <f t="shared" si="3"/>
        <v>136</v>
      </c>
      <c r="E93" s="498">
        <v>66</v>
      </c>
      <c r="F93" s="498">
        <v>70</v>
      </c>
      <c r="G93" s="499">
        <f t="shared" si="2"/>
        <v>51.470588235294116</v>
      </c>
      <c r="H93" s="500">
        <v>7</v>
      </c>
      <c r="I93" s="477">
        <v>1</v>
      </c>
    </row>
    <row r="94" spans="1:9" ht="40.9" customHeight="1">
      <c r="A94" s="784" t="s">
        <v>3727</v>
      </c>
      <c r="B94" s="519" t="s">
        <v>3728</v>
      </c>
      <c r="C94" s="520" t="s">
        <v>3654</v>
      </c>
      <c r="D94" s="521">
        <f t="shared" si="3"/>
        <v>53</v>
      </c>
      <c r="E94" s="522">
        <v>23</v>
      </c>
      <c r="F94" s="522">
        <v>30</v>
      </c>
      <c r="G94" s="526">
        <f t="shared" si="2"/>
        <v>56.60377358490566</v>
      </c>
      <c r="H94" s="524">
        <v>4</v>
      </c>
      <c r="I94" s="525">
        <v>1</v>
      </c>
    </row>
    <row r="95" spans="1:9" ht="49.9" customHeight="1">
      <c r="A95" s="785"/>
      <c r="B95" s="519" t="s">
        <v>3729</v>
      </c>
      <c r="C95" s="520" t="s">
        <v>2119</v>
      </c>
      <c r="D95" s="491">
        <f t="shared" si="3"/>
        <v>42</v>
      </c>
      <c r="E95" s="492">
        <v>16</v>
      </c>
      <c r="F95" s="492">
        <v>26</v>
      </c>
      <c r="G95" s="493">
        <f t="shared" si="2"/>
        <v>61.904761904761905</v>
      </c>
      <c r="H95" s="494">
        <v>4</v>
      </c>
      <c r="I95" s="495">
        <v>1</v>
      </c>
    </row>
    <row r="96" spans="1:9" ht="42" customHeight="1">
      <c r="A96" s="785"/>
      <c r="B96" s="519" t="s">
        <v>3730</v>
      </c>
      <c r="C96" s="520" t="s">
        <v>1615</v>
      </c>
      <c r="D96" s="491">
        <f t="shared" si="3"/>
        <v>35</v>
      </c>
      <c r="E96" s="492">
        <v>21</v>
      </c>
      <c r="F96" s="492">
        <v>14</v>
      </c>
      <c r="G96" s="493">
        <f t="shared" si="2"/>
        <v>40</v>
      </c>
      <c r="H96" s="494">
        <v>4</v>
      </c>
      <c r="I96" s="495">
        <v>1</v>
      </c>
    </row>
    <row r="97" spans="1:9" ht="42" customHeight="1">
      <c r="A97" s="785"/>
      <c r="B97" s="519" t="s">
        <v>3731</v>
      </c>
      <c r="C97" s="520" t="s">
        <v>2965</v>
      </c>
      <c r="D97" s="491">
        <f t="shared" si="3"/>
        <v>38</v>
      </c>
      <c r="E97" s="492">
        <v>20</v>
      </c>
      <c r="F97" s="492">
        <v>18</v>
      </c>
      <c r="G97" s="493">
        <f t="shared" si="2"/>
        <v>47.368421052631575</v>
      </c>
      <c r="H97" s="494">
        <v>4</v>
      </c>
      <c r="I97" s="495">
        <v>1</v>
      </c>
    </row>
    <row r="98" spans="1:9" ht="42" customHeight="1">
      <c r="A98" s="785"/>
      <c r="B98" s="519" t="s">
        <v>3732</v>
      </c>
      <c r="C98" s="520" t="s">
        <v>395</v>
      </c>
      <c r="D98" s="491">
        <f t="shared" si="3"/>
        <v>6</v>
      </c>
      <c r="E98" s="492">
        <v>2</v>
      </c>
      <c r="F98" s="492">
        <v>4</v>
      </c>
      <c r="G98" s="493">
        <f t="shared" si="2"/>
        <v>66.666666666666657</v>
      </c>
      <c r="H98" s="494">
        <v>4</v>
      </c>
      <c r="I98" s="495">
        <v>1</v>
      </c>
    </row>
    <row r="99" spans="1:9" ht="40.9" customHeight="1">
      <c r="A99" s="785"/>
      <c r="B99" s="519" t="s">
        <v>3072</v>
      </c>
      <c r="C99" s="520" t="s">
        <v>3733</v>
      </c>
      <c r="D99" s="491">
        <f t="shared" si="3"/>
        <v>472</v>
      </c>
      <c r="E99" s="492">
        <v>51</v>
      </c>
      <c r="F99" s="492">
        <v>421</v>
      </c>
      <c r="G99" s="493">
        <f t="shared" si="2"/>
        <v>89.194915254237287</v>
      </c>
      <c r="H99" s="494">
        <v>4</v>
      </c>
      <c r="I99" s="495">
        <v>1</v>
      </c>
    </row>
    <row r="100" spans="1:9" ht="42" customHeight="1">
      <c r="A100" s="785"/>
      <c r="B100" s="519" t="s">
        <v>3734</v>
      </c>
      <c r="C100" s="520" t="s">
        <v>1636</v>
      </c>
      <c r="D100" s="491">
        <f t="shared" si="3"/>
        <v>6</v>
      </c>
      <c r="E100" s="492">
        <v>4</v>
      </c>
      <c r="F100" s="492">
        <v>2</v>
      </c>
      <c r="G100" s="493">
        <f t="shared" si="2"/>
        <v>33.333333333333329</v>
      </c>
      <c r="H100" s="494">
        <v>4</v>
      </c>
      <c r="I100" s="495">
        <v>1</v>
      </c>
    </row>
    <row r="101" spans="1:9" ht="42" customHeight="1">
      <c r="A101" s="785"/>
      <c r="B101" s="519" t="s">
        <v>3735</v>
      </c>
      <c r="C101" s="520" t="s">
        <v>3144</v>
      </c>
      <c r="D101" s="491">
        <f t="shared" si="3"/>
        <v>39</v>
      </c>
      <c r="E101" s="492">
        <v>15</v>
      </c>
      <c r="F101" s="492">
        <v>24</v>
      </c>
      <c r="G101" s="493">
        <f t="shared" si="2"/>
        <v>61.53846153846154</v>
      </c>
      <c r="H101" s="494">
        <v>4</v>
      </c>
      <c r="I101" s="495">
        <v>1</v>
      </c>
    </row>
    <row r="102" spans="1:9" ht="40.9" customHeight="1">
      <c r="A102" s="785"/>
      <c r="B102" s="519" t="s">
        <v>3736</v>
      </c>
      <c r="C102" s="520" t="s">
        <v>412</v>
      </c>
      <c r="D102" s="491">
        <f t="shared" si="3"/>
        <v>92</v>
      </c>
      <c r="E102" s="492">
        <v>40</v>
      </c>
      <c r="F102" s="492">
        <v>52</v>
      </c>
      <c r="G102" s="493">
        <f t="shared" si="2"/>
        <v>56.521739130434781</v>
      </c>
      <c r="H102" s="494">
        <v>4</v>
      </c>
      <c r="I102" s="495">
        <v>1</v>
      </c>
    </row>
    <row r="103" spans="1:9" ht="40.9" customHeight="1">
      <c r="A103" s="785"/>
      <c r="B103" s="489" t="s">
        <v>3737</v>
      </c>
      <c r="C103" s="514" t="s">
        <v>412</v>
      </c>
      <c r="D103" s="491">
        <f t="shared" si="3"/>
        <v>21</v>
      </c>
      <c r="E103" s="492">
        <v>8</v>
      </c>
      <c r="F103" s="492">
        <v>13</v>
      </c>
      <c r="G103" s="493">
        <f t="shared" si="2"/>
        <v>61.904761904761905</v>
      </c>
      <c r="H103" s="494">
        <v>4</v>
      </c>
      <c r="I103" s="495">
        <v>1</v>
      </c>
    </row>
    <row r="104" spans="1:9" ht="40.15" customHeight="1">
      <c r="A104" s="785"/>
      <c r="B104" s="527" t="s">
        <v>3738</v>
      </c>
      <c r="C104" s="528" t="s">
        <v>3739</v>
      </c>
      <c r="D104" s="491">
        <f>E104+F104</f>
        <v>1683</v>
      </c>
      <c r="E104" s="492">
        <v>843</v>
      </c>
      <c r="F104" s="492">
        <v>840</v>
      </c>
      <c r="G104" s="504">
        <f>F104/$D104*100</f>
        <v>49.910873440285201</v>
      </c>
      <c r="H104" s="494">
        <v>4</v>
      </c>
      <c r="I104" s="495">
        <v>1</v>
      </c>
    </row>
    <row r="105" spans="1:9" ht="40.15" customHeight="1">
      <c r="A105" s="785"/>
      <c r="B105" s="519" t="s">
        <v>3740</v>
      </c>
      <c r="C105" s="520" t="s">
        <v>3739</v>
      </c>
      <c r="D105" s="491">
        <f t="shared" si="3"/>
        <v>5</v>
      </c>
      <c r="E105" s="492">
        <v>4</v>
      </c>
      <c r="F105" s="492">
        <v>1</v>
      </c>
      <c r="G105" s="493">
        <f t="shared" si="2"/>
        <v>20</v>
      </c>
      <c r="H105" s="494">
        <v>4</v>
      </c>
      <c r="I105" s="495">
        <v>1</v>
      </c>
    </row>
    <row r="106" spans="1:9" ht="45" customHeight="1">
      <c r="A106" s="785"/>
      <c r="B106" s="519" t="s">
        <v>3741</v>
      </c>
      <c r="C106" s="520" t="s">
        <v>3739</v>
      </c>
      <c r="D106" s="491">
        <f t="shared" si="3"/>
        <v>235</v>
      </c>
      <c r="E106" s="492">
        <v>99</v>
      </c>
      <c r="F106" s="492">
        <v>136</v>
      </c>
      <c r="G106" s="493">
        <f t="shared" si="2"/>
        <v>57.87234042553191</v>
      </c>
      <c r="H106" s="494">
        <v>4</v>
      </c>
      <c r="I106" s="495">
        <v>1</v>
      </c>
    </row>
    <row r="107" spans="1:9" ht="45" customHeight="1">
      <c r="A107" s="785"/>
      <c r="B107" s="534" t="s">
        <v>3742</v>
      </c>
      <c r="C107" s="520" t="s">
        <v>433</v>
      </c>
      <c r="D107" s="491">
        <f t="shared" si="3"/>
        <v>7</v>
      </c>
      <c r="E107" s="492">
        <v>3</v>
      </c>
      <c r="F107" s="492">
        <v>4</v>
      </c>
      <c r="G107" s="493">
        <f t="shared" si="2"/>
        <v>57.142857142857139</v>
      </c>
      <c r="H107" s="494">
        <v>3</v>
      </c>
      <c r="I107" s="495">
        <v>1</v>
      </c>
    </row>
    <row r="108" spans="1:9" ht="60" customHeight="1">
      <c r="A108" s="785"/>
      <c r="B108" s="489" t="s">
        <v>3743</v>
      </c>
      <c r="C108" s="514" t="s">
        <v>1666</v>
      </c>
      <c r="D108" s="491">
        <f t="shared" si="3"/>
        <v>96</v>
      </c>
      <c r="E108" s="492">
        <v>46</v>
      </c>
      <c r="F108" s="492">
        <v>50</v>
      </c>
      <c r="G108" s="493">
        <f t="shared" si="2"/>
        <v>52.083333333333336</v>
      </c>
      <c r="H108" s="494">
        <v>4</v>
      </c>
      <c r="I108" s="495">
        <v>1</v>
      </c>
    </row>
    <row r="109" spans="1:9" ht="40.15" customHeight="1">
      <c r="A109" s="785"/>
      <c r="B109" s="519" t="s">
        <v>3744</v>
      </c>
      <c r="C109" s="520" t="s">
        <v>1671</v>
      </c>
      <c r="D109" s="491">
        <f t="shared" si="3"/>
        <v>5</v>
      </c>
      <c r="E109" s="492">
        <v>5</v>
      </c>
      <c r="F109" s="492">
        <v>0</v>
      </c>
      <c r="G109" s="493">
        <f t="shared" si="2"/>
        <v>0</v>
      </c>
      <c r="H109" s="494">
        <v>4</v>
      </c>
      <c r="I109" s="495">
        <v>1</v>
      </c>
    </row>
    <row r="110" spans="1:9" ht="49.9" customHeight="1">
      <c r="A110" s="786"/>
      <c r="B110" s="489" t="s">
        <v>3745</v>
      </c>
      <c r="C110" s="514" t="s">
        <v>3746</v>
      </c>
      <c r="D110" s="497">
        <f t="shared" si="3"/>
        <v>67</v>
      </c>
      <c r="E110" s="498">
        <v>35</v>
      </c>
      <c r="F110" s="498">
        <v>32</v>
      </c>
      <c r="G110" s="499">
        <f t="shared" si="2"/>
        <v>47.761194029850742</v>
      </c>
      <c r="H110" s="500">
        <v>6</v>
      </c>
      <c r="I110" s="477">
        <v>1</v>
      </c>
    </row>
    <row r="111" spans="1:9" ht="40.15" customHeight="1">
      <c r="A111" s="784" t="s">
        <v>3727</v>
      </c>
      <c r="B111" s="534" t="s">
        <v>3747</v>
      </c>
      <c r="C111" s="520" t="s">
        <v>2985</v>
      </c>
      <c r="D111" s="521">
        <f t="shared" si="3"/>
        <v>9</v>
      </c>
      <c r="E111" s="522">
        <v>4</v>
      </c>
      <c r="F111" s="522">
        <v>5</v>
      </c>
      <c r="G111" s="526">
        <f t="shared" si="2"/>
        <v>55.555555555555557</v>
      </c>
      <c r="H111" s="524">
        <v>4</v>
      </c>
      <c r="I111" s="525">
        <v>1</v>
      </c>
    </row>
    <row r="112" spans="1:9" ht="40.15" customHeight="1">
      <c r="A112" s="785"/>
      <c r="B112" s="519" t="s">
        <v>3748</v>
      </c>
      <c r="C112" s="520" t="s">
        <v>3169</v>
      </c>
      <c r="D112" s="491">
        <f t="shared" si="3"/>
        <v>3</v>
      </c>
      <c r="E112" s="492">
        <v>3</v>
      </c>
      <c r="F112" s="492">
        <v>0</v>
      </c>
      <c r="G112" s="493">
        <f t="shared" si="2"/>
        <v>0</v>
      </c>
      <c r="H112" s="494">
        <v>4</v>
      </c>
      <c r="I112" s="495">
        <v>1</v>
      </c>
    </row>
    <row r="113" spans="1:9" ht="49.9" customHeight="1">
      <c r="A113" s="785"/>
      <c r="B113" s="519" t="s">
        <v>3749</v>
      </c>
      <c r="C113" s="520" t="s">
        <v>1680</v>
      </c>
      <c r="D113" s="491">
        <f t="shared" si="3"/>
        <v>121</v>
      </c>
      <c r="E113" s="492">
        <v>68</v>
      </c>
      <c r="F113" s="492">
        <v>53</v>
      </c>
      <c r="G113" s="493">
        <f t="shared" si="2"/>
        <v>43.801652892561982</v>
      </c>
      <c r="H113" s="494">
        <v>4</v>
      </c>
      <c r="I113" s="495">
        <v>1</v>
      </c>
    </row>
    <row r="114" spans="1:9" ht="40.15" customHeight="1">
      <c r="A114" s="785"/>
      <c r="B114" s="519" t="s">
        <v>3750</v>
      </c>
      <c r="C114" s="520" t="s">
        <v>3751</v>
      </c>
      <c r="D114" s="491">
        <f t="shared" si="3"/>
        <v>146</v>
      </c>
      <c r="E114" s="492">
        <v>74</v>
      </c>
      <c r="F114" s="492">
        <v>72</v>
      </c>
      <c r="G114" s="493">
        <f t="shared" si="2"/>
        <v>49.315068493150683</v>
      </c>
      <c r="H114" s="494">
        <v>4</v>
      </c>
      <c r="I114" s="495">
        <v>1</v>
      </c>
    </row>
    <row r="115" spans="1:9" ht="40.15" customHeight="1">
      <c r="A115" s="785"/>
      <c r="B115" s="519" t="s">
        <v>3752</v>
      </c>
      <c r="C115" s="520" t="s">
        <v>3184</v>
      </c>
      <c r="D115" s="491">
        <f t="shared" si="3"/>
        <v>55</v>
      </c>
      <c r="E115" s="492">
        <v>18</v>
      </c>
      <c r="F115" s="492">
        <v>37</v>
      </c>
      <c r="G115" s="493">
        <f t="shared" si="2"/>
        <v>67.272727272727266</v>
      </c>
      <c r="H115" s="494">
        <v>4</v>
      </c>
      <c r="I115" s="495">
        <v>1</v>
      </c>
    </row>
    <row r="116" spans="1:9" ht="40.15" customHeight="1">
      <c r="A116" s="785"/>
      <c r="B116" s="519" t="s">
        <v>3753</v>
      </c>
      <c r="C116" s="520">
        <v>44320</v>
      </c>
      <c r="D116" s="491">
        <f t="shared" si="3"/>
        <v>80</v>
      </c>
      <c r="E116" s="492">
        <v>43</v>
      </c>
      <c r="F116" s="492">
        <v>37</v>
      </c>
      <c r="G116" s="493">
        <f t="shared" si="2"/>
        <v>46.25</v>
      </c>
      <c r="H116" s="494">
        <v>4</v>
      </c>
      <c r="I116" s="495">
        <v>1</v>
      </c>
    </row>
    <row r="117" spans="1:9" ht="40.15" customHeight="1">
      <c r="A117" s="785"/>
      <c r="B117" s="519" t="s">
        <v>3754</v>
      </c>
      <c r="C117" s="520" t="s">
        <v>3755</v>
      </c>
      <c r="D117" s="491">
        <f t="shared" si="3"/>
        <v>7</v>
      </c>
      <c r="E117" s="492">
        <v>2</v>
      </c>
      <c r="F117" s="492">
        <v>5</v>
      </c>
      <c r="G117" s="493">
        <f t="shared" si="2"/>
        <v>71.428571428571431</v>
      </c>
      <c r="H117" s="494">
        <v>1</v>
      </c>
      <c r="I117" s="495">
        <v>2</v>
      </c>
    </row>
    <row r="118" spans="1:9" ht="40.15" customHeight="1">
      <c r="A118" s="785"/>
      <c r="B118" s="519" t="s">
        <v>3756</v>
      </c>
      <c r="C118" s="520" t="s">
        <v>3757</v>
      </c>
      <c r="D118" s="491">
        <f t="shared" si="3"/>
        <v>53</v>
      </c>
      <c r="E118" s="492">
        <v>15</v>
      </c>
      <c r="F118" s="492">
        <v>38</v>
      </c>
      <c r="G118" s="493">
        <f t="shared" si="2"/>
        <v>71.698113207547166</v>
      </c>
      <c r="H118" s="494">
        <v>4</v>
      </c>
      <c r="I118" s="495">
        <v>1</v>
      </c>
    </row>
    <row r="119" spans="1:9" ht="40.15" customHeight="1">
      <c r="A119" s="785"/>
      <c r="B119" s="531" t="s">
        <v>3758</v>
      </c>
      <c r="C119" s="520" t="s">
        <v>3759</v>
      </c>
      <c r="D119" s="491">
        <f t="shared" si="3"/>
        <v>4190</v>
      </c>
      <c r="E119" s="492">
        <v>2068</v>
      </c>
      <c r="F119" s="492">
        <v>2122</v>
      </c>
      <c r="G119" s="493">
        <f t="shared" si="2"/>
        <v>50.644391408114551</v>
      </c>
      <c r="H119" s="494">
        <v>4</v>
      </c>
      <c r="I119" s="495">
        <v>1</v>
      </c>
    </row>
    <row r="120" spans="1:9" ht="40.15" customHeight="1">
      <c r="A120" s="785"/>
      <c r="B120" s="519" t="s">
        <v>3760</v>
      </c>
      <c r="C120" s="520" t="s">
        <v>1717</v>
      </c>
      <c r="D120" s="491">
        <f t="shared" si="3"/>
        <v>28</v>
      </c>
      <c r="E120" s="492">
        <v>12</v>
      </c>
      <c r="F120" s="492">
        <v>16</v>
      </c>
      <c r="G120" s="493">
        <f t="shared" si="2"/>
        <v>57.142857142857139</v>
      </c>
      <c r="H120" s="494">
        <v>1</v>
      </c>
      <c r="I120" s="495">
        <v>2</v>
      </c>
    </row>
    <row r="121" spans="1:9" ht="40.15" customHeight="1">
      <c r="A121" s="785"/>
      <c r="B121" s="489" t="s">
        <v>3761</v>
      </c>
      <c r="C121" s="514" t="s">
        <v>1717</v>
      </c>
      <c r="D121" s="491">
        <f t="shared" si="3"/>
        <v>155</v>
      </c>
      <c r="E121" s="492">
        <v>72</v>
      </c>
      <c r="F121" s="492">
        <v>83</v>
      </c>
      <c r="G121" s="493">
        <f t="shared" si="2"/>
        <v>53.548387096774199</v>
      </c>
      <c r="H121" s="494">
        <v>4</v>
      </c>
      <c r="I121" s="495">
        <v>1</v>
      </c>
    </row>
    <row r="122" spans="1:9" ht="40.15" customHeight="1">
      <c r="A122" s="785"/>
      <c r="B122" s="527" t="s">
        <v>3762</v>
      </c>
      <c r="C122" s="528" t="s">
        <v>3206</v>
      </c>
      <c r="D122" s="491">
        <f t="shared" si="3"/>
        <v>220</v>
      </c>
      <c r="E122" s="492">
        <v>116</v>
      </c>
      <c r="F122" s="492">
        <v>104</v>
      </c>
      <c r="G122" s="493">
        <f t="shared" si="2"/>
        <v>47.272727272727273</v>
      </c>
      <c r="H122" s="494">
        <v>4</v>
      </c>
      <c r="I122" s="495">
        <v>1</v>
      </c>
    </row>
    <row r="123" spans="1:9" ht="40.15" customHeight="1">
      <c r="A123" s="785"/>
      <c r="B123" s="489" t="s">
        <v>3763</v>
      </c>
      <c r="C123" s="514" t="s">
        <v>3764</v>
      </c>
      <c r="D123" s="491">
        <f t="shared" si="3"/>
        <v>19</v>
      </c>
      <c r="E123" s="492">
        <v>9</v>
      </c>
      <c r="F123" s="492">
        <v>10</v>
      </c>
      <c r="G123" s="504">
        <f t="shared" si="2"/>
        <v>52.631578947368418</v>
      </c>
      <c r="H123" s="494">
        <v>2</v>
      </c>
      <c r="I123" s="495">
        <v>2</v>
      </c>
    </row>
    <row r="124" spans="1:9" ht="49.9" customHeight="1">
      <c r="A124" s="785"/>
      <c r="B124" s="519" t="s">
        <v>3765</v>
      </c>
      <c r="C124" s="520" t="s">
        <v>3766</v>
      </c>
      <c r="D124" s="491">
        <f t="shared" si="3"/>
        <v>5</v>
      </c>
      <c r="E124" s="492">
        <v>3</v>
      </c>
      <c r="F124" s="492">
        <v>2</v>
      </c>
      <c r="G124" s="504">
        <f t="shared" si="2"/>
        <v>40</v>
      </c>
      <c r="H124" s="494">
        <v>4</v>
      </c>
      <c r="I124" s="495">
        <v>1</v>
      </c>
    </row>
    <row r="125" spans="1:9" ht="40.15" customHeight="1">
      <c r="A125" s="785"/>
      <c r="B125" s="519" t="s">
        <v>3767</v>
      </c>
      <c r="C125" s="520" t="s">
        <v>3768</v>
      </c>
      <c r="D125" s="491">
        <f t="shared" si="3"/>
        <v>10</v>
      </c>
      <c r="E125" s="492">
        <v>6</v>
      </c>
      <c r="F125" s="492">
        <v>4</v>
      </c>
      <c r="G125" s="493">
        <f t="shared" si="2"/>
        <v>40</v>
      </c>
      <c r="H125" s="494">
        <v>4</v>
      </c>
      <c r="I125" s="495">
        <v>1</v>
      </c>
    </row>
    <row r="126" spans="1:9" ht="49.9" customHeight="1">
      <c r="A126" s="785"/>
      <c r="B126" s="519" t="s">
        <v>3769</v>
      </c>
      <c r="C126" s="520" t="s">
        <v>3770</v>
      </c>
      <c r="D126" s="491">
        <f t="shared" si="3"/>
        <v>40</v>
      </c>
      <c r="E126" s="492">
        <v>24</v>
      </c>
      <c r="F126" s="492">
        <v>16</v>
      </c>
      <c r="G126" s="493">
        <f t="shared" si="2"/>
        <v>40</v>
      </c>
      <c r="H126" s="494">
        <v>4</v>
      </c>
      <c r="I126" s="495">
        <v>1</v>
      </c>
    </row>
    <row r="127" spans="1:9" ht="40.15" customHeight="1">
      <c r="A127" s="785"/>
      <c r="B127" s="519" t="s">
        <v>3771</v>
      </c>
      <c r="C127" s="520" t="s">
        <v>3772</v>
      </c>
      <c r="D127" s="491">
        <f t="shared" si="3"/>
        <v>55</v>
      </c>
      <c r="E127" s="492">
        <v>10</v>
      </c>
      <c r="F127" s="492">
        <v>45</v>
      </c>
      <c r="G127" s="493">
        <f t="shared" si="2"/>
        <v>81.818181818181827</v>
      </c>
      <c r="H127" s="494">
        <v>6</v>
      </c>
      <c r="I127" s="495">
        <v>1</v>
      </c>
    </row>
    <row r="128" spans="1:9" ht="40.15" customHeight="1">
      <c r="A128" s="786"/>
      <c r="B128" s="489" t="s">
        <v>3773</v>
      </c>
      <c r="C128" s="514" t="s">
        <v>3611</v>
      </c>
      <c r="D128" s="497">
        <f t="shared" si="3"/>
        <v>45</v>
      </c>
      <c r="E128" s="498">
        <v>21</v>
      </c>
      <c r="F128" s="498">
        <v>24</v>
      </c>
      <c r="G128" s="499">
        <f t="shared" si="2"/>
        <v>53.333333333333336</v>
      </c>
      <c r="H128" s="500">
        <v>4</v>
      </c>
      <c r="I128" s="477">
        <v>1</v>
      </c>
    </row>
    <row r="129" spans="1:9" ht="37.9" customHeight="1">
      <c r="A129" s="784" t="s">
        <v>3774</v>
      </c>
      <c r="B129" s="519" t="s">
        <v>3775</v>
      </c>
      <c r="C129" s="520" t="s">
        <v>3611</v>
      </c>
      <c r="D129" s="521">
        <f t="shared" si="3"/>
        <v>38</v>
      </c>
      <c r="E129" s="522">
        <v>20</v>
      </c>
      <c r="F129" s="522">
        <v>18</v>
      </c>
      <c r="G129" s="526">
        <f t="shared" si="2"/>
        <v>47.368421052631575</v>
      </c>
      <c r="H129" s="524">
        <v>4</v>
      </c>
      <c r="I129" s="525">
        <v>1</v>
      </c>
    </row>
    <row r="130" spans="1:9" ht="37.9" customHeight="1">
      <c r="A130" s="785"/>
      <c r="B130" s="535" t="s">
        <v>3776</v>
      </c>
      <c r="C130" s="520" t="s">
        <v>3777</v>
      </c>
      <c r="D130" s="491">
        <f t="shared" si="3"/>
        <v>968</v>
      </c>
      <c r="E130" s="492">
        <v>674</v>
      </c>
      <c r="F130" s="492">
        <v>294</v>
      </c>
      <c r="G130" s="493">
        <f t="shared" si="2"/>
        <v>30.371900826446279</v>
      </c>
      <c r="H130" s="494">
        <v>4</v>
      </c>
      <c r="I130" s="495">
        <v>1</v>
      </c>
    </row>
    <row r="131" spans="1:9" ht="37.15" customHeight="1">
      <c r="A131" s="785"/>
      <c r="B131" s="519" t="s">
        <v>3778</v>
      </c>
      <c r="C131" s="520" t="s">
        <v>3779</v>
      </c>
      <c r="D131" s="491">
        <f t="shared" si="3"/>
        <v>200</v>
      </c>
      <c r="E131" s="492">
        <v>103</v>
      </c>
      <c r="F131" s="492">
        <v>97</v>
      </c>
      <c r="G131" s="493">
        <f t="shared" si="2"/>
        <v>48.5</v>
      </c>
      <c r="H131" s="494">
        <v>4</v>
      </c>
      <c r="I131" s="495">
        <v>1</v>
      </c>
    </row>
    <row r="132" spans="1:9" ht="37.15" customHeight="1">
      <c r="A132" s="785"/>
      <c r="B132" s="519" t="s">
        <v>3780</v>
      </c>
      <c r="C132" s="520" t="s">
        <v>3779</v>
      </c>
      <c r="D132" s="491">
        <f t="shared" si="3"/>
        <v>156</v>
      </c>
      <c r="E132" s="492">
        <v>75</v>
      </c>
      <c r="F132" s="492">
        <v>81</v>
      </c>
      <c r="G132" s="493">
        <f t="shared" si="2"/>
        <v>51.923076923076927</v>
      </c>
      <c r="H132" s="494">
        <v>4</v>
      </c>
      <c r="I132" s="495">
        <v>1</v>
      </c>
    </row>
    <row r="133" spans="1:9" ht="37.15" customHeight="1">
      <c r="A133" s="785"/>
      <c r="B133" s="489" t="s">
        <v>3781</v>
      </c>
      <c r="C133" s="514" t="s">
        <v>3779</v>
      </c>
      <c r="D133" s="491">
        <f t="shared" si="3"/>
        <v>6</v>
      </c>
      <c r="E133" s="492">
        <v>4</v>
      </c>
      <c r="F133" s="492">
        <v>2</v>
      </c>
      <c r="G133" s="493">
        <f t="shared" si="2"/>
        <v>33.333333333333329</v>
      </c>
      <c r="H133" s="494">
        <v>4</v>
      </c>
      <c r="I133" s="495">
        <v>1</v>
      </c>
    </row>
    <row r="134" spans="1:9" ht="37.15" customHeight="1">
      <c r="A134" s="785"/>
      <c r="B134" s="519" t="s">
        <v>3782</v>
      </c>
      <c r="C134" s="520" t="s">
        <v>3779</v>
      </c>
      <c r="D134" s="491">
        <f t="shared" si="3"/>
        <v>37</v>
      </c>
      <c r="E134" s="492">
        <v>25</v>
      </c>
      <c r="F134" s="492">
        <v>12</v>
      </c>
      <c r="G134" s="493">
        <f t="shared" si="2"/>
        <v>32.432432432432435</v>
      </c>
      <c r="H134" s="494">
        <v>6</v>
      </c>
      <c r="I134" s="495">
        <v>1</v>
      </c>
    </row>
    <row r="135" spans="1:9" ht="37.15" customHeight="1">
      <c r="A135" s="785"/>
      <c r="B135" s="519" t="s">
        <v>3783</v>
      </c>
      <c r="C135" s="520" t="s">
        <v>3779</v>
      </c>
      <c r="D135" s="491">
        <f t="shared" si="3"/>
        <v>61</v>
      </c>
      <c r="E135" s="492">
        <v>38</v>
      </c>
      <c r="F135" s="492">
        <v>23</v>
      </c>
      <c r="G135" s="493">
        <f t="shared" si="2"/>
        <v>37.704918032786885</v>
      </c>
      <c r="H135" s="494">
        <v>4</v>
      </c>
      <c r="I135" s="495">
        <v>1</v>
      </c>
    </row>
    <row r="136" spans="1:9" ht="40.15" customHeight="1">
      <c r="A136" s="785"/>
      <c r="B136" s="519" t="s">
        <v>3784</v>
      </c>
      <c r="C136" s="520" t="s">
        <v>2128</v>
      </c>
      <c r="D136" s="491">
        <f t="shared" si="3"/>
        <v>6</v>
      </c>
      <c r="E136" s="492">
        <v>2</v>
      </c>
      <c r="F136" s="492">
        <v>4</v>
      </c>
      <c r="G136" s="493">
        <f t="shared" si="2"/>
        <v>66.666666666666657</v>
      </c>
      <c r="H136" s="494">
        <v>4</v>
      </c>
      <c r="I136" s="495">
        <v>1</v>
      </c>
    </row>
    <row r="137" spans="1:9" ht="40.15" customHeight="1">
      <c r="A137" s="785"/>
      <c r="B137" s="519" t="s">
        <v>3785</v>
      </c>
      <c r="C137" s="520" t="s">
        <v>2128</v>
      </c>
      <c r="D137" s="491">
        <f t="shared" si="3"/>
        <v>9</v>
      </c>
      <c r="E137" s="492">
        <v>3</v>
      </c>
      <c r="F137" s="492">
        <v>6</v>
      </c>
      <c r="G137" s="493">
        <f t="shared" si="2"/>
        <v>66.666666666666657</v>
      </c>
      <c r="H137" s="494">
        <v>6</v>
      </c>
      <c r="I137" s="495">
        <v>1</v>
      </c>
    </row>
    <row r="138" spans="1:9" ht="37.9" customHeight="1">
      <c r="A138" s="785"/>
      <c r="B138" s="519" t="s">
        <v>3786</v>
      </c>
      <c r="C138" s="520" t="s">
        <v>2128</v>
      </c>
      <c r="D138" s="491">
        <f t="shared" si="3"/>
        <v>5</v>
      </c>
      <c r="E138" s="492">
        <v>1</v>
      </c>
      <c r="F138" s="492">
        <v>4</v>
      </c>
      <c r="G138" s="493">
        <f t="shared" si="2"/>
        <v>80</v>
      </c>
      <c r="H138" s="494">
        <v>6</v>
      </c>
      <c r="I138" s="495">
        <v>1</v>
      </c>
    </row>
    <row r="139" spans="1:9" ht="37.9" customHeight="1">
      <c r="A139" s="785"/>
      <c r="B139" s="489" t="s">
        <v>3787</v>
      </c>
      <c r="C139" s="514" t="s">
        <v>476</v>
      </c>
      <c r="D139" s="491">
        <f t="shared" si="3"/>
        <v>18</v>
      </c>
      <c r="E139" s="492">
        <v>10</v>
      </c>
      <c r="F139" s="492">
        <v>8</v>
      </c>
      <c r="G139" s="493">
        <f t="shared" si="2"/>
        <v>44.444444444444443</v>
      </c>
      <c r="H139" s="494">
        <v>6</v>
      </c>
      <c r="I139" s="495">
        <v>1</v>
      </c>
    </row>
    <row r="140" spans="1:9" ht="40.15" customHeight="1">
      <c r="A140" s="785"/>
      <c r="B140" s="527" t="s">
        <v>3788</v>
      </c>
      <c r="C140" s="528" t="s">
        <v>1757</v>
      </c>
      <c r="D140" s="491">
        <f t="shared" si="3"/>
        <v>8</v>
      </c>
      <c r="E140" s="492">
        <v>6</v>
      </c>
      <c r="F140" s="492">
        <v>2</v>
      </c>
      <c r="G140" s="493">
        <f t="shared" si="2"/>
        <v>25</v>
      </c>
      <c r="H140" s="494">
        <v>4</v>
      </c>
      <c r="I140" s="495">
        <v>1</v>
      </c>
    </row>
    <row r="141" spans="1:9" ht="37.9" customHeight="1">
      <c r="A141" s="785"/>
      <c r="B141" s="489" t="s">
        <v>3789</v>
      </c>
      <c r="C141" s="514" t="s">
        <v>3790</v>
      </c>
      <c r="D141" s="491">
        <f t="shared" si="3"/>
        <v>4</v>
      </c>
      <c r="E141" s="492">
        <v>2</v>
      </c>
      <c r="F141" s="492">
        <v>2</v>
      </c>
      <c r="G141" s="504">
        <f t="shared" si="2"/>
        <v>50</v>
      </c>
      <c r="H141" s="494">
        <v>4</v>
      </c>
      <c r="I141" s="495">
        <v>1</v>
      </c>
    </row>
    <row r="142" spans="1:9" ht="40.15" customHeight="1">
      <c r="A142" s="785"/>
      <c r="B142" s="519" t="s">
        <v>3791</v>
      </c>
      <c r="C142" s="520" t="s">
        <v>3790</v>
      </c>
      <c r="D142" s="491">
        <f t="shared" si="3"/>
        <v>20</v>
      </c>
      <c r="E142" s="492">
        <v>10</v>
      </c>
      <c r="F142" s="492">
        <v>10</v>
      </c>
      <c r="G142" s="504">
        <f t="shared" si="2"/>
        <v>50</v>
      </c>
      <c r="H142" s="494">
        <v>4</v>
      </c>
      <c r="I142" s="495">
        <v>1</v>
      </c>
    </row>
    <row r="143" spans="1:9" ht="37.9" customHeight="1">
      <c r="A143" s="785"/>
      <c r="B143" s="519" t="s">
        <v>3792</v>
      </c>
      <c r="C143" s="520" t="s">
        <v>3793</v>
      </c>
      <c r="D143" s="491">
        <f t="shared" si="3"/>
        <v>16</v>
      </c>
      <c r="E143" s="492">
        <v>8</v>
      </c>
      <c r="F143" s="492">
        <v>8</v>
      </c>
      <c r="G143" s="493">
        <f t="shared" si="2"/>
        <v>50</v>
      </c>
      <c r="H143" s="494">
        <v>2</v>
      </c>
      <c r="I143" s="495">
        <v>2</v>
      </c>
    </row>
    <row r="144" spans="1:9" ht="37.9" customHeight="1">
      <c r="A144" s="785"/>
      <c r="B144" s="519" t="s">
        <v>3794</v>
      </c>
      <c r="C144" s="520" t="s">
        <v>3795</v>
      </c>
      <c r="D144" s="491">
        <f t="shared" si="3"/>
        <v>5</v>
      </c>
      <c r="E144" s="492">
        <v>3</v>
      </c>
      <c r="F144" s="492">
        <v>2</v>
      </c>
      <c r="G144" s="493">
        <f t="shared" ref="G144:G209" si="4">F144/$D144*100</f>
        <v>40</v>
      </c>
      <c r="H144" s="494">
        <v>4</v>
      </c>
      <c r="I144" s="495">
        <v>1</v>
      </c>
    </row>
    <row r="145" spans="1:9" ht="64.900000000000006" customHeight="1">
      <c r="A145" s="785"/>
      <c r="B145" s="519" t="s">
        <v>3796</v>
      </c>
      <c r="C145" s="520" t="s">
        <v>181</v>
      </c>
      <c r="D145" s="491">
        <f t="shared" ref="D145:D210" si="5">E145+F145</f>
        <v>34</v>
      </c>
      <c r="E145" s="492">
        <v>25</v>
      </c>
      <c r="F145" s="492">
        <v>9</v>
      </c>
      <c r="G145" s="493">
        <f t="shared" si="4"/>
        <v>26.47058823529412</v>
      </c>
      <c r="H145" s="494">
        <v>4</v>
      </c>
      <c r="I145" s="495">
        <v>1</v>
      </c>
    </row>
    <row r="146" spans="1:9" ht="37.9" customHeight="1">
      <c r="A146" s="785"/>
      <c r="B146" s="519" t="s">
        <v>3797</v>
      </c>
      <c r="C146" s="520" t="s">
        <v>485</v>
      </c>
      <c r="D146" s="491">
        <f t="shared" si="5"/>
        <v>15</v>
      </c>
      <c r="E146" s="492">
        <v>8</v>
      </c>
      <c r="F146" s="492">
        <v>7</v>
      </c>
      <c r="G146" s="493">
        <f t="shared" si="4"/>
        <v>46.666666666666664</v>
      </c>
      <c r="H146" s="494">
        <v>4</v>
      </c>
      <c r="I146" s="495">
        <v>1</v>
      </c>
    </row>
    <row r="147" spans="1:9" ht="40.15" customHeight="1">
      <c r="A147" s="786"/>
      <c r="B147" s="489" t="s">
        <v>3798</v>
      </c>
      <c r="C147" s="514" t="s">
        <v>3799</v>
      </c>
      <c r="D147" s="497">
        <f t="shared" si="5"/>
        <v>25</v>
      </c>
      <c r="E147" s="498">
        <v>10</v>
      </c>
      <c r="F147" s="498">
        <v>15</v>
      </c>
      <c r="G147" s="499">
        <f t="shared" si="4"/>
        <v>60</v>
      </c>
      <c r="H147" s="500">
        <v>4</v>
      </c>
      <c r="I147" s="477">
        <v>1</v>
      </c>
    </row>
    <row r="148" spans="1:9" ht="40.15" customHeight="1">
      <c r="A148" s="784" t="s">
        <v>3727</v>
      </c>
      <c r="B148" s="519" t="s">
        <v>3800</v>
      </c>
      <c r="C148" s="520" t="s">
        <v>489</v>
      </c>
      <c r="D148" s="521">
        <f t="shared" si="5"/>
        <v>86</v>
      </c>
      <c r="E148" s="522">
        <v>44</v>
      </c>
      <c r="F148" s="522">
        <v>42</v>
      </c>
      <c r="G148" s="526">
        <f t="shared" si="4"/>
        <v>48.837209302325576</v>
      </c>
      <c r="H148" s="524">
        <v>6</v>
      </c>
      <c r="I148" s="525">
        <v>1</v>
      </c>
    </row>
    <row r="149" spans="1:9" ht="40.15" customHeight="1">
      <c r="A149" s="785"/>
      <c r="B149" s="519" t="s">
        <v>3801</v>
      </c>
      <c r="C149" s="520" t="s">
        <v>489</v>
      </c>
      <c r="D149" s="491">
        <f t="shared" si="5"/>
        <v>5</v>
      </c>
      <c r="E149" s="492">
        <v>5</v>
      </c>
      <c r="F149" s="492">
        <v>0</v>
      </c>
      <c r="G149" s="493">
        <f t="shared" si="4"/>
        <v>0</v>
      </c>
      <c r="H149" s="494">
        <v>4</v>
      </c>
      <c r="I149" s="495">
        <v>1</v>
      </c>
    </row>
    <row r="150" spans="1:9" ht="40.15" customHeight="1">
      <c r="A150" s="785"/>
      <c r="B150" s="519" t="s">
        <v>3802</v>
      </c>
      <c r="C150" s="520" t="s">
        <v>489</v>
      </c>
      <c r="D150" s="491">
        <f t="shared" si="5"/>
        <v>12</v>
      </c>
      <c r="E150" s="492">
        <v>5</v>
      </c>
      <c r="F150" s="492">
        <v>7</v>
      </c>
      <c r="G150" s="493">
        <f t="shared" si="4"/>
        <v>58.333333333333336</v>
      </c>
      <c r="H150" s="494">
        <v>4</v>
      </c>
      <c r="I150" s="495">
        <v>1</v>
      </c>
    </row>
    <row r="151" spans="1:9" ht="40.15" customHeight="1">
      <c r="A151" s="785"/>
      <c r="B151" s="519" t="s">
        <v>3803</v>
      </c>
      <c r="C151" s="520" t="s">
        <v>489</v>
      </c>
      <c r="D151" s="491">
        <f t="shared" si="5"/>
        <v>5</v>
      </c>
      <c r="E151" s="492">
        <v>3</v>
      </c>
      <c r="F151" s="492">
        <v>2</v>
      </c>
      <c r="G151" s="493">
        <f t="shared" si="4"/>
        <v>40</v>
      </c>
      <c r="H151" s="494">
        <v>6</v>
      </c>
      <c r="I151" s="495">
        <v>1</v>
      </c>
    </row>
    <row r="152" spans="1:9" ht="40.15" customHeight="1">
      <c r="A152" s="785"/>
      <c r="B152" s="519" t="s">
        <v>3804</v>
      </c>
      <c r="C152" s="520" t="s">
        <v>3805</v>
      </c>
      <c r="D152" s="491">
        <f t="shared" si="5"/>
        <v>37</v>
      </c>
      <c r="E152" s="492">
        <v>20</v>
      </c>
      <c r="F152" s="492">
        <v>17</v>
      </c>
      <c r="G152" s="493">
        <f t="shared" si="4"/>
        <v>45.945945945945951</v>
      </c>
      <c r="H152" s="494">
        <v>4</v>
      </c>
      <c r="I152" s="495">
        <v>1</v>
      </c>
    </row>
    <row r="153" spans="1:9" ht="40.15" customHeight="1">
      <c r="A153" s="785"/>
      <c r="B153" s="519" t="s">
        <v>3806</v>
      </c>
      <c r="C153" s="520" t="s">
        <v>3807</v>
      </c>
      <c r="D153" s="491">
        <f t="shared" si="5"/>
        <v>17</v>
      </c>
      <c r="E153" s="492">
        <v>10</v>
      </c>
      <c r="F153" s="492">
        <v>7</v>
      </c>
      <c r="G153" s="493">
        <f t="shared" si="4"/>
        <v>41.17647058823529</v>
      </c>
      <c r="H153" s="494">
        <v>6</v>
      </c>
      <c r="I153" s="495">
        <v>1</v>
      </c>
    </row>
    <row r="154" spans="1:9" ht="40.15" customHeight="1">
      <c r="A154" s="785"/>
      <c r="B154" s="519" t="s">
        <v>3808</v>
      </c>
      <c r="C154" s="520" t="s">
        <v>3257</v>
      </c>
      <c r="D154" s="491">
        <f t="shared" si="5"/>
        <v>10</v>
      </c>
      <c r="E154" s="492">
        <v>5</v>
      </c>
      <c r="F154" s="492">
        <v>5</v>
      </c>
      <c r="G154" s="493">
        <f t="shared" si="4"/>
        <v>50</v>
      </c>
      <c r="H154" s="494">
        <v>2</v>
      </c>
      <c r="I154" s="495">
        <v>2</v>
      </c>
    </row>
    <row r="155" spans="1:9" ht="49.9" customHeight="1">
      <c r="A155" s="785"/>
      <c r="B155" s="519" t="s">
        <v>3809</v>
      </c>
      <c r="C155" s="520" t="s">
        <v>3810</v>
      </c>
      <c r="D155" s="491">
        <f t="shared" si="5"/>
        <v>10</v>
      </c>
      <c r="E155" s="492">
        <v>6</v>
      </c>
      <c r="F155" s="492">
        <v>4</v>
      </c>
      <c r="G155" s="493">
        <f t="shared" si="4"/>
        <v>40</v>
      </c>
      <c r="H155" s="494">
        <v>1</v>
      </c>
      <c r="I155" s="495">
        <v>2</v>
      </c>
    </row>
    <row r="156" spans="1:9" ht="49.9" customHeight="1">
      <c r="A156" s="785"/>
      <c r="B156" s="519" t="s">
        <v>3811</v>
      </c>
      <c r="C156" s="520" t="s">
        <v>1778</v>
      </c>
      <c r="D156" s="491">
        <f t="shared" si="5"/>
        <v>5</v>
      </c>
      <c r="E156" s="492">
        <v>4</v>
      </c>
      <c r="F156" s="492">
        <v>1</v>
      </c>
      <c r="G156" s="493">
        <f t="shared" si="4"/>
        <v>20</v>
      </c>
      <c r="H156" s="494">
        <v>4</v>
      </c>
      <c r="I156" s="495">
        <v>1</v>
      </c>
    </row>
    <row r="157" spans="1:9" ht="40.15" customHeight="1">
      <c r="A157" s="785"/>
      <c r="B157" s="489" t="s">
        <v>3812</v>
      </c>
      <c r="C157" s="514" t="s">
        <v>1778</v>
      </c>
      <c r="D157" s="491">
        <f t="shared" si="5"/>
        <v>15</v>
      </c>
      <c r="E157" s="492">
        <v>7</v>
      </c>
      <c r="F157" s="492">
        <v>8</v>
      </c>
      <c r="G157" s="493">
        <f t="shared" si="4"/>
        <v>53.333333333333336</v>
      </c>
      <c r="H157" s="494">
        <v>6</v>
      </c>
      <c r="I157" s="495">
        <v>1</v>
      </c>
    </row>
    <row r="158" spans="1:9" ht="40.15" customHeight="1">
      <c r="A158" s="785"/>
      <c r="B158" s="527" t="s">
        <v>3813</v>
      </c>
      <c r="C158" s="528" t="s">
        <v>1778</v>
      </c>
      <c r="D158" s="491">
        <f t="shared" si="5"/>
        <v>132</v>
      </c>
      <c r="E158" s="492">
        <v>58</v>
      </c>
      <c r="F158" s="492">
        <v>74</v>
      </c>
      <c r="G158" s="493">
        <f t="shared" si="4"/>
        <v>56.060606060606055</v>
      </c>
      <c r="H158" s="494">
        <v>4</v>
      </c>
      <c r="I158" s="495">
        <v>1</v>
      </c>
    </row>
    <row r="159" spans="1:9" ht="40.15" customHeight="1">
      <c r="A159" s="785"/>
      <c r="B159" s="519" t="s">
        <v>3814</v>
      </c>
      <c r="C159" s="520" t="s">
        <v>1778</v>
      </c>
      <c r="D159" s="491">
        <f t="shared" si="5"/>
        <v>13</v>
      </c>
      <c r="E159" s="492">
        <v>6</v>
      </c>
      <c r="F159" s="492">
        <v>7</v>
      </c>
      <c r="G159" s="493">
        <f t="shared" si="4"/>
        <v>53.846153846153847</v>
      </c>
      <c r="H159" s="494">
        <v>7</v>
      </c>
      <c r="I159" s="495">
        <v>1</v>
      </c>
    </row>
    <row r="160" spans="1:9" ht="40.15" customHeight="1">
      <c r="A160" s="785"/>
      <c r="B160" s="489" t="s">
        <v>3815</v>
      </c>
      <c r="C160" s="514" t="s">
        <v>1778</v>
      </c>
      <c r="D160" s="491">
        <f t="shared" si="5"/>
        <v>34</v>
      </c>
      <c r="E160" s="492">
        <v>22</v>
      </c>
      <c r="F160" s="492">
        <v>12</v>
      </c>
      <c r="G160" s="504">
        <f t="shared" si="4"/>
        <v>35.294117647058826</v>
      </c>
      <c r="H160" s="494">
        <v>4</v>
      </c>
      <c r="I160" s="495">
        <v>1</v>
      </c>
    </row>
    <row r="161" spans="1:9" ht="40.15" customHeight="1">
      <c r="A161" s="785"/>
      <c r="B161" s="519" t="s">
        <v>3816</v>
      </c>
      <c r="C161" s="520" t="s">
        <v>1782</v>
      </c>
      <c r="D161" s="491">
        <f t="shared" si="5"/>
        <v>45</v>
      </c>
      <c r="E161" s="492">
        <v>30</v>
      </c>
      <c r="F161" s="492">
        <v>15</v>
      </c>
      <c r="G161" s="493">
        <f t="shared" si="4"/>
        <v>33.333333333333329</v>
      </c>
      <c r="H161" s="494">
        <v>6</v>
      </c>
      <c r="I161" s="495">
        <v>1</v>
      </c>
    </row>
    <row r="162" spans="1:9" ht="40.15" customHeight="1">
      <c r="A162" s="785"/>
      <c r="B162" s="519" t="s">
        <v>3817</v>
      </c>
      <c r="C162" s="520" t="s">
        <v>1782</v>
      </c>
      <c r="D162" s="491">
        <f t="shared" si="5"/>
        <v>16</v>
      </c>
      <c r="E162" s="492">
        <v>7</v>
      </c>
      <c r="F162" s="492">
        <v>9</v>
      </c>
      <c r="G162" s="493">
        <f t="shared" si="4"/>
        <v>56.25</v>
      </c>
      <c r="H162" s="494">
        <v>6</v>
      </c>
      <c r="I162" s="495">
        <v>1</v>
      </c>
    </row>
    <row r="163" spans="1:9" ht="40.15" customHeight="1">
      <c r="A163" s="785"/>
      <c r="B163" s="519" t="s">
        <v>3818</v>
      </c>
      <c r="C163" s="520" t="s">
        <v>1782</v>
      </c>
      <c r="D163" s="491">
        <f t="shared" si="5"/>
        <v>235</v>
      </c>
      <c r="E163" s="492">
        <v>111</v>
      </c>
      <c r="F163" s="492">
        <v>124</v>
      </c>
      <c r="G163" s="493">
        <f t="shared" si="4"/>
        <v>52.765957446808507</v>
      </c>
      <c r="H163" s="494">
        <v>4</v>
      </c>
      <c r="I163" s="495">
        <v>1</v>
      </c>
    </row>
    <row r="164" spans="1:9" ht="40.15" customHeight="1">
      <c r="A164" s="785"/>
      <c r="B164" s="489" t="s">
        <v>3819</v>
      </c>
      <c r="C164" s="514" t="s">
        <v>3820</v>
      </c>
      <c r="D164" s="491">
        <f t="shared" si="5"/>
        <v>165</v>
      </c>
      <c r="E164" s="492">
        <v>143</v>
      </c>
      <c r="F164" s="492">
        <v>22</v>
      </c>
      <c r="G164" s="493">
        <f t="shared" si="4"/>
        <v>13.333333333333334</v>
      </c>
      <c r="H164" s="494">
        <v>6</v>
      </c>
      <c r="I164" s="495">
        <v>1</v>
      </c>
    </row>
    <row r="165" spans="1:9" ht="40.15" customHeight="1">
      <c r="A165" s="786"/>
      <c r="B165" s="489" t="s">
        <v>3821</v>
      </c>
      <c r="C165" s="514" t="s">
        <v>3261</v>
      </c>
      <c r="D165" s="497">
        <f t="shared" si="5"/>
        <v>6</v>
      </c>
      <c r="E165" s="498">
        <v>5</v>
      </c>
      <c r="F165" s="498">
        <v>1</v>
      </c>
      <c r="G165" s="499">
        <f t="shared" si="4"/>
        <v>16.666666666666664</v>
      </c>
      <c r="H165" s="500">
        <v>4</v>
      </c>
      <c r="I165" s="477">
        <v>1</v>
      </c>
    </row>
    <row r="166" spans="1:9" ht="40.15" customHeight="1">
      <c r="A166" s="784" t="s">
        <v>3727</v>
      </c>
      <c r="B166" s="519" t="s">
        <v>3822</v>
      </c>
      <c r="C166" s="520" t="s">
        <v>3261</v>
      </c>
      <c r="D166" s="521">
        <f t="shared" si="5"/>
        <v>41</v>
      </c>
      <c r="E166" s="522">
        <v>26</v>
      </c>
      <c r="F166" s="522">
        <v>15</v>
      </c>
      <c r="G166" s="526">
        <f t="shared" si="4"/>
        <v>36.585365853658537</v>
      </c>
      <c r="H166" s="524">
        <v>6</v>
      </c>
      <c r="I166" s="525">
        <v>1</v>
      </c>
    </row>
    <row r="167" spans="1:9" ht="40.15" customHeight="1">
      <c r="A167" s="785"/>
      <c r="B167" s="519" t="s">
        <v>3823</v>
      </c>
      <c r="C167" s="520" t="s">
        <v>3263</v>
      </c>
      <c r="D167" s="491">
        <f t="shared" si="5"/>
        <v>7</v>
      </c>
      <c r="E167" s="492">
        <v>5</v>
      </c>
      <c r="F167" s="492">
        <v>2</v>
      </c>
      <c r="G167" s="493">
        <f t="shared" si="4"/>
        <v>28.571428571428569</v>
      </c>
      <c r="H167" s="494">
        <v>6</v>
      </c>
      <c r="I167" s="495">
        <v>1</v>
      </c>
    </row>
    <row r="168" spans="1:9" ht="40.15" customHeight="1">
      <c r="A168" s="785"/>
      <c r="B168" s="519" t="s">
        <v>3824</v>
      </c>
      <c r="C168" s="520" t="s">
        <v>3274</v>
      </c>
      <c r="D168" s="491">
        <f t="shared" si="5"/>
        <v>6</v>
      </c>
      <c r="E168" s="492">
        <v>4</v>
      </c>
      <c r="F168" s="492">
        <v>2</v>
      </c>
      <c r="G168" s="493">
        <f t="shared" si="4"/>
        <v>33.333333333333329</v>
      </c>
      <c r="H168" s="494">
        <v>4</v>
      </c>
      <c r="I168" s="495">
        <v>1</v>
      </c>
    </row>
    <row r="169" spans="1:9" ht="45" customHeight="1">
      <c r="A169" s="785"/>
      <c r="B169" s="519" t="s">
        <v>3825</v>
      </c>
      <c r="C169" s="520" t="s">
        <v>3274</v>
      </c>
      <c r="D169" s="491">
        <f t="shared" si="5"/>
        <v>26</v>
      </c>
      <c r="E169" s="492">
        <v>13</v>
      </c>
      <c r="F169" s="492">
        <v>13</v>
      </c>
      <c r="G169" s="493">
        <f t="shared" si="4"/>
        <v>50</v>
      </c>
      <c r="H169" s="494">
        <v>6</v>
      </c>
      <c r="I169" s="495">
        <v>1</v>
      </c>
    </row>
    <row r="170" spans="1:9" ht="40.15" customHeight="1">
      <c r="A170" s="785"/>
      <c r="B170" s="519" t="s">
        <v>3826</v>
      </c>
      <c r="C170" s="520" t="s">
        <v>3827</v>
      </c>
      <c r="D170" s="491">
        <f t="shared" si="5"/>
        <v>28</v>
      </c>
      <c r="E170" s="492">
        <v>26</v>
      </c>
      <c r="F170" s="492">
        <v>2</v>
      </c>
      <c r="G170" s="493">
        <f t="shared" si="4"/>
        <v>7.1428571428571423</v>
      </c>
      <c r="H170" s="494">
        <v>4</v>
      </c>
      <c r="I170" s="495">
        <v>1</v>
      </c>
    </row>
    <row r="171" spans="1:9" ht="40.15" customHeight="1">
      <c r="A171" s="785"/>
      <c r="B171" s="519" t="s">
        <v>3828</v>
      </c>
      <c r="C171" s="520" t="s">
        <v>3829</v>
      </c>
      <c r="D171" s="491">
        <f t="shared" si="5"/>
        <v>25</v>
      </c>
      <c r="E171" s="492">
        <v>15</v>
      </c>
      <c r="F171" s="492">
        <v>10</v>
      </c>
      <c r="G171" s="493">
        <f t="shared" si="4"/>
        <v>40</v>
      </c>
      <c r="H171" s="494">
        <v>1</v>
      </c>
      <c r="I171" s="495">
        <v>2</v>
      </c>
    </row>
    <row r="172" spans="1:9" ht="40.15" customHeight="1">
      <c r="A172" s="785"/>
      <c r="B172" s="519" t="s">
        <v>3830</v>
      </c>
      <c r="C172" s="520" t="s">
        <v>1806</v>
      </c>
      <c r="D172" s="491">
        <f t="shared" si="5"/>
        <v>7</v>
      </c>
      <c r="E172" s="492">
        <v>5</v>
      </c>
      <c r="F172" s="492">
        <v>2</v>
      </c>
      <c r="G172" s="493">
        <f t="shared" si="4"/>
        <v>28.571428571428569</v>
      </c>
      <c r="H172" s="494">
        <v>4</v>
      </c>
      <c r="I172" s="495">
        <v>1</v>
      </c>
    </row>
    <row r="173" spans="1:9" ht="40.15" customHeight="1">
      <c r="A173" s="785"/>
      <c r="B173" s="489" t="s">
        <v>3831</v>
      </c>
      <c r="C173" s="514" t="s">
        <v>1806</v>
      </c>
      <c r="D173" s="491">
        <f t="shared" si="5"/>
        <v>323</v>
      </c>
      <c r="E173" s="492">
        <v>194</v>
      </c>
      <c r="F173" s="492">
        <v>129</v>
      </c>
      <c r="G173" s="493">
        <f t="shared" si="4"/>
        <v>39.93808049535604</v>
      </c>
      <c r="H173" s="494">
        <v>1</v>
      </c>
      <c r="I173" s="495">
        <v>1</v>
      </c>
    </row>
    <row r="174" spans="1:9" ht="40.15" customHeight="1">
      <c r="A174" s="785"/>
      <c r="B174" s="519" t="s">
        <v>3832</v>
      </c>
      <c r="C174" s="520" t="s">
        <v>1806</v>
      </c>
      <c r="D174" s="491">
        <f t="shared" si="5"/>
        <v>323</v>
      </c>
      <c r="E174" s="492">
        <v>194</v>
      </c>
      <c r="F174" s="492">
        <v>129</v>
      </c>
      <c r="G174" s="493">
        <f t="shared" si="4"/>
        <v>39.93808049535604</v>
      </c>
      <c r="H174" s="494">
        <v>4</v>
      </c>
      <c r="I174" s="495">
        <v>1</v>
      </c>
    </row>
    <row r="175" spans="1:9" ht="45" customHeight="1">
      <c r="A175" s="785"/>
      <c r="B175" s="489" t="s">
        <v>3833</v>
      </c>
      <c r="C175" s="514" t="s">
        <v>3834</v>
      </c>
      <c r="D175" s="491">
        <f t="shared" si="5"/>
        <v>14</v>
      </c>
      <c r="E175" s="492">
        <v>8</v>
      </c>
      <c r="F175" s="492">
        <v>6</v>
      </c>
      <c r="G175" s="493">
        <f t="shared" si="4"/>
        <v>42.857142857142854</v>
      </c>
      <c r="H175" s="494">
        <v>2</v>
      </c>
      <c r="I175" s="495">
        <v>2</v>
      </c>
    </row>
    <row r="176" spans="1:9" ht="40.15" customHeight="1">
      <c r="A176" s="785"/>
      <c r="B176" s="527" t="s">
        <v>3835</v>
      </c>
      <c r="C176" s="528" t="s">
        <v>3836</v>
      </c>
      <c r="D176" s="491">
        <f t="shared" si="5"/>
        <v>109</v>
      </c>
      <c r="E176" s="492">
        <v>57</v>
      </c>
      <c r="F176" s="492">
        <v>52</v>
      </c>
      <c r="G176" s="493">
        <f t="shared" si="4"/>
        <v>47.706422018348626</v>
      </c>
      <c r="H176" s="494">
        <v>5</v>
      </c>
      <c r="I176" s="495">
        <v>1</v>
      </c>
    </row>
    <row r="177" spans="1:9" ht="40.15" customHeight="1">
      <c r="A177" s="785"/>
      <c r="B177" s="519" t="s">
        <v>3837</v>
      </c>
      <c r="C177" s="520" t="s">
        <v>3838</v>
      </c>
      <c r="D177" s="491">
        <f t="shared" si="5"/>
        <v>50</v>
      </c>
      <c r="E177" s="492">
        <v>31</v>
      </c>
      <c r="F177" s="492">
        <v>19</v>
      </c>
      <c r="G177" s="493">
        <f t="shared" si="4"/>
        <v>38</v>
      </c>
      <c r="H177" s="494">
        <v>4</v>
      </c>
      <c r="I177" s="495">
        <v>1</v>
      </c>
    </row>
    <row r="178" spans="1:9" ht="40.15" customHeight="1">
      <c r="A178" s="785"/>
      <c r="B178" s="519" t="s">
        <v>3839</v>
      </c>
      <c r="C178" s="520" t="s">
        <v>2137</v>
      </c>
      <c r="D178" s="491">
        <f t="shared" si="5"/>
        <v>6</v>
      </c>
      <c r="E178" s="492">
        <v>2</v>
      </c>
      <c r="F178" s="492">
        <v>4</v>
      </c>
      <c r="G178" s="493">
        <f t="shared" si="4"/>
        <v>66.666666666666657</v>
      </c>
      <c r="H178" s="494">
        <v>4</v>
      </c>
      <c r="I178" s="495">
        <v>1</v>
      </c>
    </row>
    <row r="179" spans="1:9" ht="40.15" customHeight="1">
      <c r="A179" s="785"/>
      <c r="B179" s="519" t="s">
        <v>3840</v>
      </c>
      <c r="C179" s="520" t="s">
        <v>2137</v>
      </c>
      <c r="D179" s="491">
        <f t="shared" si="5"/>
        <v>60</v>
      </c>
      <c r="E179" s="492">
        <v>34</v>
      </c>
      <c r="F179" s="492">
        <v>26</v>
      </c>
      <c r="G179" s="504">
        <f t="shared" si="4"/>
        <v>43.333333333333336</v>
      </c>
      <c r="H179" s="494">
        <v>4</v>
      </c>
      <c r="I179" s="495">
        <v>1</v>
      </c>
    </row>
    <row r="180" spans="1:9" ht="49.9" customHeight="1">
      <c r="A180" s="785"/>
      <c r="B180" s="519" t="s">
        <v>3841</v>
      </c>
      <c r="C180" s="520" t="s">
        <v>3842</v>
      </c>
      <c r="D180" s="491">
        <f t="shared" si="5"/>
        <v>55</v>
      </c>
      <c r="E180" s="492">
        <v>22</v>
      </c>
      <c r="F180" s="492">
        <v>33</v>
      </c>
      <c r="G180" s="504">
        <f t="shared" si="4"/>
        <v>60</v>
      </c>
      <c r="H180" s="494">
        <v>4</v>
      </c>
      <c r="I180" s="495">
        <v>1</v>
      </c>
    </row>
    <row r="181" spans="1:9" ht="40.15" customHeight="1">
      <c r="A181" s="785"/>
      <c r="B181" s="519" t="s">
        <v>3843</v>
      </c>
      <c r="C181" s="520" t="s">
        <v>3290</v>
      </c>
      <c r="D181" s="491">
        <f t="shared" si="5"/>
        <v>6</v>
      </c>
      <c r="E181" s="492">
        <v>5</v>
      </c>
      <c r="F181" s="492">
        <v>1</v>
      </c>
      <c r="G181" s="493">
        <f t="shared" si="4"/>
        <v>16.666666666666664</v>
      </c>
      <c r="H181" s="494">
        <v>4</v>
      </c>
      <c r="I181" s="495">
        <v>1</v>
      </c>
    </row>
    <row r="182" spans="1:9" ht="40.15" customHeight="1">
      <c r="A182" s="785"/>
      <c r="B182" s="519" t="s">
        <v>3844</v>
      </c>
      <c r="C182" s="520" t="s">
        <v>3290</v>
      </c>
      <c r="D182" s="491">
        <f t="shared" si="5"/>
        <v>17</v>
      </c>
      <c r="E182" s="492">
        <v>3</v>
      </c>
      <c r="F182" s="492">
        <v>14</v>
      </c>
      <c r="G182" s="493">
        <f t="shared" si="4"/>
        <v>82.35294117647058</v>
      </c>
      <c r="H182" s="494">
        <v>6</v>
      </c>
      <c r="I182" s="495">
        <v>1</v>
      </c>
    </row>
    <row r="183" spans="1:9" ht="40.15" customHeight="1">
      <c r="A183" s="786"/>
      <c r="B183" s="489" t="s">
        <v>3845</v>
      </c>
      <c r="C183" s="514" t="s">
        <v>3846</v>
      </c>
      <c r="D183" s="497">
        <f t="shared" si="5"/>
        <v>21</v>
      </c>
      <c r="E183" s="498">
        <v>12</v>
      </c>
      <c r="F183" s="498">
        <v>9</v>
      </c>
      <c r="G183" s="499">
        <f t="shared" si="4"/>
        <v>42.857142857142854</v>
      </c>
      <c r="H183" s="500">
        <v>2</v>
      </c>
      <c r="I183" s="477">
        <v>2</v>
      </c>
    </row>
    <row r="184" spans="1:9" ht="40.15" customHeight="1">
      <c r="A184" s="784" t="s">
        <v>3727</v>
      </c>
      <c r="B184" s="519" t="s">
        <v>3847</v>
      </c>
      <c r="C184" s="520" t="s">
        <v>1835</v>
      </c>
      <c r="D184" s="521">
        <f t="shared" si="5"/>
        <v>6</v>
      </c>
      <c r="E184" s="522">
        <v>4</v>
      </c>
      <c r="F184" s="522">
        <v>2</v>
      </c>
      <c r="G184" s="526">
        <f t="shared" si="4"/>
        <v>33.333333333333329</v>
      </c>
      <c r="H184" s="524">
        <v>4</v>
      </c>
      <c r="I184" s="525">
        <v>1</v>
      </c>
    </row>
    <row r="185" spans="1:9" ht="40.15" customHeight="1">
      <c r="A185" s="785"/>
      <c r="B185" s="519" t="s">
        <v>3848</v>
      </c>
      <c r="C185" s="520" t="s">
        <v>1835</v>
      </c>
      <c r="D185" s="491">
        <f t="shared" si="5"/>
        <v>30</v>
      </c>
      <c r="E185" s="492">
        <v>14</v>
      </c>
      <c r="F185" s="492">
        <v>16</v>
      </c>
      <c r="G185" s="493">
        <f t="shared" si="4"/>
        <v>53.333333333333336</v>
      </c>
      <c r="H185" s="494">
        <v>6</v>
      </c>
      <c r="I185" s="495">
        <v>1</v>
      </c>
    </row>
    <row r="186" spans="1:9" ht="40.15" customHeight="1">
      <c r="A186" s="785"/>
      <c r="B186" s="531" t="s">
        <v>3849</v>
      </c>
      <c r="C186" s="520" t="s">
        <v>1835</v>
      </c>
      <c r="D186" s="491">
        <f t="shared" si="5"/>
        <v>51</v>
      </c>
      <c r="E186" s="492">
        <v>30</v>
      </c>
      <c r="F186" s="492">
        <v>21</v>
      </c>
      <c r="G186" s="493">
        <f t="shared" si="4"/>
        <v>41.17647058823529</v>
      </c>
      <c r="H186" s="494">
        <v>5</v>
      </c>
      <c r="I186" s="495">
        <v>1</v>
      </c>
    </row>
    <row r="187" spans="1:9" ht="49.9" customHeight="1">
      <c r="A187" s="785"/>
      <c r="B187" s="519" t="s">
        <v>3850</v>
      </c>
      <c r="C187" s="520" t="s">
        <v>3851</v>
      </c>
      <c r="D187" s="491">
        <f t="shared" si="5"/>
        <v>29</v>
      </c>
      <c r="E187" s="492">
        <v>19</v>
      </c>
      <c r="F187" s="492">
        <v>10</v>
      </c>
      <c r="G187" s="493">
        <f t="shared" si="4"/>
        <v>34.482758620689658</v>
      </c>
      <c r="H187" s="494">
        <v>6</v>
      </c>
      <c r="I187" s="495">
        <v>1</v>
      </c>
    </row>
    <row r="188" spans="1:9" ht="40.15" customHeight="1">
      <c r="A188" s="785"/>
      <c r="B188" s="519" t="s">
        <v>3852</v>
      </c>
      <c r="C188" s="520" t="s">
        <v>3851</v>
      </c>
      <c r="D188" s="491">
        <f t="shared" si="5"/>
        <v>980</v>
      </c>
      <c r="E188" s="492">
        <v>530</v>
      </c>
      <c r="F188" s="492">
        <v>450</v>
      </c>
      <c r="G188" s="493">
        <f t="shared" si="4"/>
        <v>45.91836734693878</v>
      </c>
      <c r="H188" s="494">
        <v>4</v>
      </c>
      <c r="I188" s="495">
        <v>1</v>
      </c>
    </row>
    <row r="189" spans="1:9" ht="40.15" customHeight="1">
      <c r="A189" s="785"/>
      <c r="B189" s="519" t="s">
        <v>3853</v>
      </c>
      <c r="C189" s="520" t="s">
        <v>3851</v>
      </c>
      <c r="D189" s="491">
        <f t="shared" si="5"/>
        <v>6</v>
      </c>
      <c r="E189" s="492">
        <v>4</v>
      </c>
      <c r="F189" s="492">
        <v>2</v>
      </c>
      <c r="G189" s="493">
        <f t="shared" si="4"/>
        <v>33.333333333333329</v>
      </c>
      <c r="H189" s="494">
        <v>6</v>
      </c>
      <c r="I189" s="495">
        <v>1</v>
      </c>
    </row>
    <row r="190" spans="1:9" ht="40.15" customHeight="1">
      <c r="A190" s="785"/>
      <c r="B190" s="519" t="s">
        <v>3854</v>
      </c>
      <c r="C190" s="520" t="s">
        <v>3855</v>
      </c>
      <c r="D190" s="491">
        <f t="shared" si="5"/>
        <v>193</v>
      </c>
      <c r="E190" s="492">
        <v>100</v>
      </c>
      <c r="F190" s="492">
        <v>93</v>
      </c>
      <c r="G190" s="493">
        <f t="shared" si="4"/>
        <v>48.186528497409327</v>
      </c>
      <c r="H190" s="494">
        <v>4</v>
      </c>
      <c r="I190" s="495">
        <v>1</v>
      </c>
    </row>
    <row r="191" spans="1:9" ht="40.15" customHeight="1">
      <c r="A191" s="785"/>
      <c r="B191" s="489" t="s">
        <v>3856</v>
      </c>
      <c r="C191" s="514" t="s">
        <v>3857</v>
      </c>
      <c r="D191" s="491">
        <f t="shared" si="5"/>
        <v>14</v>
      </c>
      <c r="E191" s="492">
        <v>7</v>
      </c>
      <c r="F191" s="492">
        <v>7</v>
      </c>
      <c r="G191" s="504">
        <f t="shared" si="4"/>
        <v>50</v>
      </c>
      <c r="H191" s="494">
        <v>2</v>
      </c>
      <c r="I191" s="495">
        <v>2</v>
      </c>
    </row>
    <row r="192" spans="1:9" ht="60" customHeight="1">
      <c r="A192" s="785"/>
      <c r="B192" s="519" t="s">
        <v>3858</v>
      </c>
      <c r="C192" s="520" t="s">
        <v>2987</v>
      </c>
      <c r="D192" s="491">
        <f t="shared" si="5"/>
        <v>62</v>
      </c>
      <c r="E192" s="492">
        <v>27</v>
      </c>
      <c r="F192" s="492">
        <v>35</v>
      </c>
      <c r="G192" s="493">
        <f t="shared" si="4"/>
        <v>56.451612903225815</v>
      </c>
      <c r="H192" s="494">
        <v>6</v>
      </c>
      <c r="I192" s="495">
        <v>1</v>
      </c>
    </row>
    <row r="193" spans="1:9" ht="49.9" customHeight="1">
      <c r="A193" s="785"/>
      <c r="B193" s="519" t="s">
        <v>3859</v>
      </c>
      <c r="C193" s="520" t="s">
        <v>2987</v>
      </c>
      <c r="D193" s="491">
        <f t="shared" si="5"/>
        <v>5</v>
      </c>
      <c r="E193" s="492">
        <v>5</v>
      </c>
      <c r="F193" s="492">
        <v>0</v>
      </c>
      <c r="G193" s="493">
        <f t="shared" si="4"/>
        <v>0</v>
      </c>
      <c r="H193" s="494">
        <v>4</v>
      </c>
      <c r="I193" s="495">
        <v>1</v>
      </c>
    </row>
    <row r="194" spans="1:9" ht="40.15" customHeight="1">
      <c r="A194" s="785"/>
      <c r="B194" s="519" t="s">
        <v>3860</v>
      </c>
      <c r="C194" s="520" t="s">
        <v>529</v>
      </c>
      <c r="D194" s="491">
        <f t="shared" si="5"/>
        <v>17</v>
      </c>
      <c r="E194" s="492">
        <v>12</v>
      </c>
      <c r="F194" s="492">
        <v>5</v>
      </c>
      <c r="G194" s="493">
        <f t="shared" si="4"/>
        <v>29.411764705882355</v>
      </c>
      <c r="H194" s="494">
        <v>6</v>
      </c>
      <c r="I194" s="495">
        <v>1</v>
      </c>
    </row>
    <row r="195" spans="1:9" ht="40.15" customHeight="1">
      <c r="A195" s="785"/>
      <c r="B195" s="519" t="s">
        <v>3861</v>
      </c>
      <c r="C195" s="520" t="s">
        <v>529</v>
      </c>
      <c r="D195" s="491">
        <f t="shared" si="5"/>
        <v>64</v>
      </c>
      <c r="E195" s="492">
        <v>49</v>
      </c>
      <c r="F195" s="492">
        <v>15</v>
      </c>
      <c r="G195" s="493">
        <f t="shared" si="4"/>
        <v>23.4375</v>
      </c>
      <c r="H195" s="494">
        <v>4</v>
      </c>
      <c r="I195" s="495">
        <v>1</v>
      </c>
    </row>
    <row r="196" spans="1:9" ht="40.15" customHeight="1">
      <c r="A196" s="785"/>
      <c r="B196" s="529" t="s">
        <v>3862</v>
      </c>
      <c r="C196" s="530" t="s">
        <v>3863</v>
      </c>
      <c r="D196" s="491">
        <f t="shared" si="5"/>
        <v>73</v>
      </c>
      <c r="E196" s="492">
        <v>38</v>
      </c>
      <c r="F196" s="492">
        <v>35</v>
      </c>
      <c r="G196" s="493">
        <f t="shared" si="4"/>
        <v>47.945205479452049</v>
      </c>
      <c r="H196" s="494">
        <v>6</v>
      </c>
      <c r="I196" s="495">
        <v>1</v>
      </c>
    </row>
    <row r="197" spans="1:9" ht="40.15" customHeight="1">
      <c r="A197" s="785"/>
      <c r="B197" s="519" t="s">
        <v>3864</v>
      </c>
      <c r="C197" s="520" t="s">
        <v>3865</v>
      </c>
      <c r="D197" s="491">
        <f t="shared" si="5"/>
        <v>6</v>
      </c>
      <c r="E197" s="492">
        <v>4</v>
      </c>
      <c r="F197" s="492">
        <v>2</v>
      </c>
      <c r="G197" s="504">
        <f t="shared" si="4"/>
        <v>33.333333333333329</v>
      </c>
      <c r="H197" s="494">
        <v>4</v>
      </c>
      <c r="I197" s="495">
        <v>1</v>
      </c>
    </row>
    <row r="198" spans="1:9" ht="40.15" customHeight="1">
      <c r="A198" s="785"/>
      <c r="B198" s="519" t="s">
        <v>3866</v>
      </c>
      <c r="C198" s="520" t="s">
        <v>3865</v>
      </c>
      <c r="D198" s="491">
        <f t="shared" si="5"/>
        <v>49</v>
      </c>
      <c r="E198" s="492">
        <v>40</v>
      </c>
      <c r="F198" s="492">
        <v>9</v>
      </c>
      <c r="G198" s="504">
        <f t="shared" si="4"/>
        <v>18.367346938775512</v>
      </c>
      <c r="H198" s="494">
        <v>4</v>
      </c>
      <c r="I198" s="495">
        <v>1</v>
      </c>
    </row>
    <row r="199" spans="1:9" ht="40.15" customHeight="1">
      <c r="A199" s="785"/>
      <c r="B199" s="519" t="s">
        <v>3867</v>
      </c>
      <c r="C199" s="520" t="s">
        <v>3865</v>
      </c>
      <c r="D199" s="491">
        <f t="shared" si="5"/>
        <v>1</v>
      </c>
      <c r="E199" s="492">
        <v>1</v>
      </c>
      <c r="F199" s="492">
        <v>0</v>
      </c>
      <c r="G199" s="493">
        <f t="shared" si="4"/>
        <v>0</v>
      </c>
      <c r="H199" s="494">
        <v>6</v>
      </c>
      <c r="I199" s="495">
        <v>1</v>
      </c>
    </row>
    <row r="200" spans="1:9" ht="40.15" customHeight="1">
      <c r="A200" s="786"/>
      <c r="B200" s="489" t="s">
        <v>3868</v>
      </c>
      <c r="C200" s="514" t="s">
        <v>1116</v>
      </c>
      <c r="D200" s="497">
        <f t="shared" si="5"/>
        <v>40</v>
      </c>
      <c r="E200" s="498">
        <v>25</v>
      </c>
      <c r="F200" s="498">
        <v>15</v>
      </c>
      <c r="G200" s="499">
        <f t="shared" si="4"/>
        <v>37.5</v>
      </c>
      <c r="H200" s="500">
        <v>4</v>
      </c>
      <c r="I200" s="477">
        <v>1</v>
      </c>
    </row>
    <row r="201" spans="1:9" ht="40.15" customHeight="1">
      <c r="A201" s="793" t="s">
        <v>3869</v>
      </c>
      <c r="B201" s="519" t="s">
        <v>3870</v>
      </c>
      <c r="C201" s="520" t="s">
        <v>3871</v>
      </c>
      <c r="D201" s="521">
        <f t="shared" si="5"/>
        <v>4</v>
      </c>
      <c r="E201" s="522">
        <v>3</v>
      </c>
      <c r="F201" s="522">
        <v>1</v>
      </c>
      <c r="G201" s="526">
        <f t="shared" si="4"/>
        <v>25</v>
      </c>
      <c r="H201" s="524">
        <v>4</v>
      </c>
      <c r="I201" s="525">
        <v>1</v>
      </c>
    </row>
    <row r="202" spans="1:9" ht="40.15" customHeight="1">
      <c r="A202" s="785"/>
      <c r="B202" s="519" t="s">
        <v>3872</v>
      </c>
      <c r="C202" s="520" t="s">
        <v>3873</v>
      </c>
      <c r="D202" s="491">
        <f t="shared" si="5"/>
        <v>17</v>
      </c>
      <c r="E202" s="492">
        <v>8</v>
      </c>
      <c r="F202" s="492">
        <v>9</v>
      </c>
      <c r="G202" s="493">
        <f t="shared" si="4"/>
        <v>52.941176470588239</v>
      </c>
      <c r="H202" s="494">
        <v>6</v>
      </c>
      <c r="I202" s="495">
        <v>2</v>
      </c>
    </row>
    <row r="203" spans="1:9" ht="40.15" customHeight="1">
      <c r="A203" s="785"/>
      <c r="B203" s="534" t="s">
        <v>3874</v>
      </c>
      <c r="C203" s="520" t="s">
        <v>3328</v>
      </c>
      <c r="D203" s="491">
        <f t="shared" si="5"/>
        <v>2800</v>
      </c>
      <c r="E203" s="492">
        <v>1515</v>
      </c>
      <c r="F203" s="492">
        <v>1285</v>
      </c>
      <c r="G203" s="493">
        <f t="shared" si="4"/>
        <v>45.892857142857139</v>
      </c>
      <c r="H203" s="494">
        <v>4</v>
      </c>
      <c r="I203" s="495">
        <v>1</v>
      </c>
    </row>
    <row r="204" spans="1:9" ht="40.15" customHeight="1">
      <c r="A204" s="785"/>
      <c r="B204" s="519" t="s">
        <v>3875</v>
      </c>
      <c r="C204" s="520" t="s">
        <v>3328</v>
      </c>
      <c r="D204" s="491">
        <f t="shared" si="5"/>
        <v>49</v>
      </c>
      <c r="E204" s="492">
        <v>20</v>
      </c>
      <c r="F204" s="492">
        <v>29</v>
      </c>
      <c r="G204" s="493">
        <f t="shared" si="4"/>
        <v>59.183673469387756</v>
      </c>
      <c r="H204" s="494">
        <v>4</v>
      </c>
      <c r="I204" s="495">
        <v>1</v>
      </c>
    </row>
    <row r="205" spans="1:9" ht="40.15" customHeight="1">
      <c r="A205" s="785"/>
      <c r="B205" s="519" t="s">
        <v>3876</v>
      </c>
      <c r="C205" s="520" t="s">
        <v>3328</v>
      </c>
      <c r="D205" s="491">
        <f t="shared" si="5"/>
        <v>42</v>
      </c>
      <c r="E205" s="492">
        <v>23</v>
      </c>
      <c r="F205" s="492">
        <v>19</v>
      </c>
      <c r="G205" s="493">
        <f t="shared" si="4"/>
        <v>45.238095238095241</v>
      </c>
      <c r="H205" s="494">
        <v>4</v>
      </c>
      <c r="I205" s="495">
        <v>1</v>
      </c>
    </row>
    <row r="206" spans="1:9" ht="60" customHeight="1">
      <c r="A206" s="785"/>
      <c r="B206" s="519" t="s">
        <v>3877</v>
      </c>
      <c r="C206" s="520" t="s">
        <v>182</v>
      </c>
      <c r="D206" s="491">
        <f t="shared" si="5"/>
        <v>22</v>
      </c>
      <c r="E206" s="492">
        <v>11</v>
      </c>
      <c r="F206" s="492">
        <v>11</v>
      </c>
      <c r="G206" s="493">
        <f t="shared" si="4"/>
        <v>50</v>
      </c>
      <c r="H206" s="494">
        <v>4</v>
      </c>
      <c r="I206" s="495">
        <v>1</v>
      </c>
    </row>
    <row r="207" spans="1:9" ht="40.15" customHeight="1">
      <c r="A207" s="785"/>
      <c r="B207" s="519" t="s">
        <v>3878</v>
      </c>
      <c r="C207" s="520" t="s">
        <v>182</v>
      </c>
      <c r="D207" s="491">
        <f t="shared" si="5"/>
        <v>40</v>
      </c>
      <c r="E207" s="492">
        <v>25</v>
      </c>
      <c r="F207" s="492">
        <v>15</v>
      </c>
      <c r="G207" s="493">
        <f t="shared" si="4"/>
        <v>37.5</v>
      </c>
      <c r="H207" s="494">
        <v>4</v>
      </c>
      <c r="I207" s="495">
        <v>1</v>
      </c>
    </row>
    <row r="208" spans="1:9" ht="40.15" customHeight="1">
      <c r="A208" s="785"/>
      <c r="B208" s="489" t="s">
        <v>3879</v>
      </c>
      <c r="C208" s="514" t="s">
        <v>3595</v>
      </c>
      <c r="D208" s="491">
        <f t="shared" si="5"/>
        <v>98</v>
      </c>
      <c r="E208" s="492">
        <v>45</v>
      </c>
      <c r="F208" s="492">
        <v>53</v>
      </c>
      <c r="G208" s="493">
        <f t="shared" si="4"/>
        <v>54.081632653061227</v>
      </c>
      <c r="H208" s="494">
        <v>6</v>
      </c>
      <c r="I208" s="495">
        <v>1</v>
      </c>
    </row>
    <row r="209" spans="1:9" ht="40.15" customHeight="1">
      <c r="A209" s="785"/>
      <c r="B209" s="527" t="s">
        <v>3880</v>
      </c>
      <c r="C209" s="528" t="s">
        <v>3595</v>
      </c>
      <c r="D209" s="491">
        <f t="shared" si="5"/>
        <v>5</v>
      </c>
      <c r="E209" s="492">
        <v>2</v>
      </c>
      <c r="F209" s="492">
        <v>3</v>
      </c>
      <c r="G209" s="493">
        <f t="shared" si="4"/>
        <v>60</v>
      </c>
      <c r="H209" s="494">
        <v>8</v>
      </c>
      <c r="I209" s="495">
        <v>1</v>
      </c>
    </row>
    <row r="210" spans="1:9" ht="40.15" customHeight="1">
      <c r="A210" s="785"/>
      <c r="B210" s="519" t="s">
        <v>3881</v>
      </c>
      <c r="C210" s="520" t="s">
        <v>3595</v>
      </c>
      <c r="D210" s="491">
        <f t="shared" si="5"/>
        <v>27</v>
      </c>
      <c r="E210" s="492">
        <v>15</v>
      </c>
      <c r="F210" s="492">
        <v>12</v>
      </c>
      <c r="G210" s="493">
        <f t="shared" ref="G210:G273" si="6">F210/$D210*100</f>
        <v>44.444444444444443</v>
      </c>
      <c r="H210" s="494">
        <v>4</v>
      </c>
      <c r="I210" s="495">
        <v>1</v>
      </c>
    </row>
    <row r="211" spans="1:9" ht="40.15" customHeight="1">
      <c r="A211" s="785"/>
      <c r="B211" s="531" t="s">
        <v>3882</v>
      </c>
      <c r="C211" s="520" t="s">
        <v>3883</v>
      </c>
      <c r="D211" s="491">
        <f t="shared" ref="D211:D274" si="7">E211+F211</f>
        <v>1582</v>
      </c>
      <c r="E211" s="492">
        <v>926</v>
      </c>
      <c r="F211" s="492">
        <v>656</v>
      </c>
      <c r="G211" s="493">
        <f t="shared" si="6"/>
        <v>41.466498103666247</v>
      </c>
      <c r="H211" s="494">
        <v>4</v>
      </c>
      <c r="I211" s="495">
        <v>1</v>
      </c>
    </row>
    <row r="212" spans="1:9" ht="40.15" customHeight="1">
      <c r="A212" s="785"/>
      <c r="B212" s="519" t="s">
        <v>3884</v>
      </c>
      <c r="C212" s="520" t="s">
        <v>3883</v>
      </c>
      <c r="D212" s="491">
        <f t="shared" si="7"/>
        <v>7</v>
      </c>
      <c r="E212" s="492">
        <v>5</v>
      </c>
      <c r="F212" s="492">
        <v>2</v>
      </c>
      <c r="G212" s="493">
        <f t="shared" si="6"/>
        <v>28.571428571428569</v>
      </c>
      <c r="H212" s="494">
        <v>4</v>
      </c>
      <c r="I212" s="495">
        <v>1</v>
      </c>
    </row>
    <row r="213" spans="1:9" ht="49.9" customHeight="1">
      <c r="A213" s="785"/>
      <c r="B213" s="519" t="s">
        <v>3885</v>
      </c>
      <c r="C213" s="520" t="s">
        <v>173</v>
      </c>
      <c r="D213" s="491">
        <f t="shared" si="7"/>
        <v>6</v>
      </c>
      <c r="E213" s="492">
        <v>4</v>
      </c>
      <c r="F213" s="492">
        <v>2</v>
      </c>
      <c r="G213" s="493">
        <f t="shared" si="6"/>
        <v>33.333333333333329</v>
      </c>
      <c r="H213" s="494">
        <v>4</v>
      </c>
      <c r="I213" s="495">
        <v>1</v>
      </c>
    </row>
    <row r="214" spans="1:9" ht="49.9" customHeight="1">
      <c r="A214" s="785"/>
      <c r="B214" s="489" t="s">
        <v>3886</v>
      </c>
      <c r="C214" s="514" t="s">
        <v>3887</v>
      </c>
      <c r="D214" s="491">
        <f t="shared" si="7"/>
        <v>21</v>
      </c>
      <c r="E214" s="492">
        <v>11</v>
      </c>
      <c r="F214" s="492">
        <v>10</v>
      </c>
      <c r="G214" s="504">
        <f t="shared" si="6"/>
        <v>47.619047619047613</v>
      </c>
      <c r="H214" s="494">
        <v>2</v>
      </c>
      <c r="I214" s="495">
        <v>2</v>
      </c>
    </row>
    <row r="215" spans="1:9" ht="40.15" customHeight="1">
      <c r="A215" s="785"/>
      <c r="B215" s="519" t="s">
        <v>3888</v>
      </c>
      <c r="C215" s="520" t="s">
        <v>2143</v>
      </c>
      <c r="D215" s="491">
        <f t="shared" si="7"/>
        <v>27</v>
      </c>
      <c r="E215" s="492">
        <v>12</v>
      </c>
      <c r="F215" s="492">
        <v>15</v>
      </c>
      <c r="G215" s="504">
        <f t="shared" si="6"/>
        <v>55.555555555555557</v>
      </c>
      <c r="H215" s="494">
        <v>4</v>
      </c>
      <c r="I215" s="495">
        <v>1</v>
      </c>
    </row>
    <row r="216" spans="1:9" ht="40.15" customHeight="1">
      <c r="A216" s="785"/>
      <c r="B216" s="519" t="s">
        <v>3889</v>
      </c>
      <c r="C216" s="520" t="s">
        <v>2145</v>
      </c>
      <c r="D216" s="491">
        <f t="shared" si="7"/>
        <v>7</v>
      </c>
      <c r="E216" s="492">
        <v>6</v>
      </c>
      <c r="F216" s="492">
        <v>1</v>
      </c>
      <c r="G216" s="493">
        <f t="shared" si="6"/>
        <v>14.285714285714285</v>
      </c>
      <c r="H216" s="494">
        <v>4</v>
      </c>
      <c r="I216" s="495">
        <v>1</v>
      </c>
    </row>
    <row r="217" spans="1:9" ht="40.15" customHeight="1">
      <c r="A217" s="786"/>
      <c r="B217" s="489" t="s">
        <v>3890</v>
      </c>
      <c r="C217" s="514">
        <v>44428</v>
      </c>
      <c r="D217" s="497">
        <f t="shared" si="7"/>
        <v>25</v>
      </c>
      <c r="E217" s="498">
        <v>12</v>
      </c>
      <c r="F217" s="498">
        <v>13</v>
      </c>
      <c r="G217" s="499">
        <f t="shared" si="6"/>
        <v>52</v>
      </c>
      <c r="H217" s="500">
        <v>4</v>
      </c>
      <c r="I217" s="477">
        <v>1</v>
      </c>
    </row>
    <row r="218" spans="1:9" ht="105.75" customHeight="1">
      <c r="A218" s="784" t="s">
        <v>3727</v>
      </c>
      <c r="B218" s="534" t="s">
        <v>3891</v>
      </c>
      <c r="C218" s="520" t="s">
        <v>3892</v>
      </c>
      <c r="D218" s="521">
        <f t="shared" si="7"/>
        <v>1471</v>
      </c>
      <c r="E218" s="522">
        <v>653</v>
      </c>
      <c r="F218" s="522">
        <v>818</v>
      </c>
      <c r="G218" s="526">
        <f t="shared" si="6"/>
        <v>55.608429639700887</v>
      </c>
      <c r="H218" s="524">
        <v>4</v>
      </c>
      <c r="I218" s="525">
        <v>1</v>
      </c>
    </row>
    <row r="219" spans="1:9" ht="40.15" customHeight="1">
      <c r="A219" s="785"/>
      <c r="B219" s="519" t="s">
        <v>3893</v>
      </c>
      <c r="C219" s="520" t="s">
        <v>187</v>
      </c>
      <c r="D219" s="491">
        <f t="shared" si="7"/>
        <v>45</v>
      </c>
      <c r="E219" s="492">
        <v>25</v>
      </c>
      <c r="F219" s="492">
        <v>20</v>
      </c>
      <c r="G219" s="493">
        <f t="shared" si="6"/>
        <v>44.444444444444443</v>
      </c>
      <c r="H219" s="494">
        <v>4</v>
      </c>
      <c r="I219" s="495">
        <v>1</v>
      </c>
    </row>
    <row r="220" spans="1:9" ht="49.9" customHeight="1">
      <c r="A220" s="785"/>
      <c r="B220" s="519" t="s">
        <v>3894</v>
      </c>
      <c r="C220" s="520" t="s">
        <v>187</v>
      </c>
      <c r="D220" s="491">
        <f t="shared" si="7"/>
        <v>7</v>
      </c>
      <c r="E220" s="492">
        <v>4</v>
      </c>
      <c r="F220" s="492">
        <v>3</v>
      </c>
      <c r="G220" s="493">
        <f t="shared" si="6"/>
        <v>42.857142857142854</v>
      </c>
      <c r="H220" s="494">
        <v>7</v>
      </c>
      <c r="I220" s="495">
        <v>1</v>
      </c>
    </row>
    <row r="221" spans="1:9" ht="40.15" customHeight="1">
      <c r="A221" s="785"/>
      <c r="B221" s="519" t="s">
        <v>3895</v>
      </c>
      <c r="C221" s="520" t="s">
        <v>1881</v>
      </c>
      <c r="D221" s="491">
        <f t="shared" si="7"/>
        <v>5</v>
      </c>
      <c r="E221" s="492">
        <v>4</v>
      </c>
      <c r="F221" s="492">
        <v>1</v>
      </c>
      <c r="G221" s="493">
        <f t="shared" si="6"/>
        <v>20</v>
      </c>
      <c r="H221" s="494">
        <v>4</v>
      </c>
      <c r="I221" s="495">
        <v>1</v>
      </c>
    </row>
    <row r="222" spans="1:9" ht="45" customHeight="1">
      <c r="A222" s="785"/>
      <c r="B222" s="519" t="s">
        <v>3896</v>
      </c>
      <c r="C222" s="520" t="s">
        <v>1881</v>
      </c>
      <c r="D222" s="491">
        <f t="shared" si="7"/>
        <v>58</v>
      </c>
      <c r="E222" s="492">
        <v>24</v>
      </c>
      <c r="F222" s="492">
        <v>34</v>
      </c>
      <c r="G222" s="493">
        <f t="shared" si="6"/>
        <v>58.620689655172406</v>
      </c>
      <c r="H222" s="494">
        <v>4</v>
      </c>
      <c r="I222" s="495">
        <v>1</v>
      </c>
    </row>
    <row r="223" spans="1:9" ht="45" customHeight="1">
      <c r="A223" s="785"/>
      <c r="B223" s="519" t="s">
        <v>3897</v>
      </c>
      <c r="C223" s="520" t="s">
        <v>3347</v>
      </c>
      <c r="D223" s="491">
        <f t="shared" si="7"/>
        <v>7</v>
      </c>
      <c r="E223" s="492">
        <v>2</v>
      </c>
      <c r="F223" s="492">
        <v>5</v>
      </c>
      <c r="G223" s="493">
        <f t="shared" si="6"/>
        <v>71.428571428571431</v>
      </c>
      <c r="H223" s="494">
        <v>4</v>
      </c>
      <c r="I223" s="495">
        <v>1</v>
      </c>
    </row>
    <row r="224" spans="1:9" ht="40.15" customHeight="1">
      <c r="A224" s="785"/>
      <c r="B224" s="519" t="s">
        <v>3898</v>
      </c>
      <c r="C224" s="520" t="s">
        <v>565</v>
      </c>
      <c r="D224" s="491">
        <f t="shared" si="7"/>
        <v>50</v>
      </c>
      <c r="E224" s="492">
        <v>30</v>
      </c>
      <c r="F224" s="492">
        <v>20</v>
      </c>
      <c r="G224" s="493">
        <f t="shared" si="6"/>
        <v>40</v>
      </c>
      <c r="H224" s="494">
        <v>6</v>
      </c>
      <c r="I224" s="495">
        <v>1</v>
      </c>
    </row>
    <row r="225" spans="1:9" ht="49.9" customHeight="1">
      <c r="A225" s="785"/>
      <c r="B225" s="489" t="s">
        <v>3899</v>
      </c>
      <c r="C225" s="514" t="s">
        <v>565</v>
      </c>
      <c r="D225" s="491">
        <f t="shared" si="7"/>
        <v>177</v>
      </c>
      <c r="E225" s="492">
        <v>92</v>
      </c>
      <c r="F225" s="492">
        <v>85</v>
      </c>
      <c r="G225" s="493">
        <f t="shared" si="6"/>
        <v>48.022598870056498</v>
      </c>
      <c r="H225" s="494">
        <v>4</v>
      </c>
      <c r="I225" s="495">
        <v>1</v>
      </c>
    </row>
    <row r="226" spans="1:9" ht="40.15" customHeight="1">
      <c r="A226" s="785"/>
      <c r="B226" s="519" t="s">
        <v>3900</v>
      </c>
      <c r="C226" s="520" t="s">
        <v>172</v>
      </c>
      <c r="D226" s="491">
        <f t="shared" si="7"/>
        <v>52</v>
      </c>
      <c r="E226" s="492">
        <v>30</v>
      </c>
      <c r="F226" s="492">
        <v>22</v>
      </c>
      <c r="G226" s="493">
        <f t="shared" si="6"/>
        <v>42.307692307692307</v>
      </c>
      <c r="H226" s="494">
        <v>4</v>
      </c>
      <c r="I226" s="495">
        <v>1</v>
      </c>
    </row>
    <row r="227" spans="1:9" ht="40.15" customHeight="1">
      <c r="A227" s="785"/>
      <c r="B227" s="519" t="s">
        <v>3901</v>
      </c>
      <c r="C227" s="520" t="s">
        <v>172</v>
      </c>
      <c r="D227" s="491">
        <f t="shared" si="7"/>
        <v>16</v>
      </c>
      <c r="E227" s="492">
        <v>9</v>
      </c>
      <c r="F227" s="492">
        <v>7</v>
      </c>
      <c r="G227" s="493">
        <f t="shared" si="6"/>
        <v>43.75</v>
      </c>
      <c r="H227" s="494">
        <v>6</v>
      </c>
      <c r="I227" s="495">
        <v>1</v>
      </c>
    </row>
    <row r="228" spans="1:9" ht="40.15" customHeight="1">
      <c r="A228" s="785"/>
      <c r="B228" s="489" t="s">
        <v>3902</v>
      </c>
      <c r="C228" s="514" t="s">
        <v>172</v>
      </c>
      <c r="D228" s="491">
        <f t="shared" si="7"/>
        <v>12</v>
      </c>
      <c r="E228" s="492">
        <v>6</v>
      </c>
      <c r="F228" s="492">
        <v>6</v>
      </c>
      <c r="G228" s="493">
        <f t="shared" si="6"/>
        <v>50</v>
      </c>
      <c r="H228" s="494">
        <v>6</v>
      </c>
      <c r="I228" s="495">
        <v>1</v>
      </c>
    </row>
    <row r="229" spans="1:9" ht="40.15" customHeight="1">
      <c r="A229" s="785"/>
      <c r="B229" s="519" t="s">
        <v>3903</v>
      </c>
      <c r="C229" s="520" t="s">
        <v>3904</v>
      </c>
      <c r="D229" s="491">
        <f t="shared" si="7"/>
        <v>28</v>
      </c>
      <c r="E229" s="492">
        <v>13</v>
      </c>
      <c r="F229" s="492">
        <v>15</v>
      </c>
      <c r="G229" s="493">
        <f t="shared" si="6"/>
        <v>53.571428571428569</v>
      </c>
      <c r="H229" s="494">
        <v>1</v>
      </c>
      <c r="I229" s="495">
        <v>2</v>
      </c>
    </row>
    <row r="230" spans="1:9" ht="40.15" customHeight="1">
      <c r="A230" s="785"/>
      <c r="B230" s="519" t="s">
        <v>3905</v>
      </c>
      <c r="C230" s="520" t="s">
        <v>1900</v>
      </c>
      <c r="D230" s="491">
        <f t="shared" si="7"/>
        <v>42</v>
      </c>
      <c r="E230" s="492">
        <v>24</v>
      </c>
      <c r="F230" s="492">
        <v>18</v>
      </c>
      <c r="G230" s="493">
        <f t="shared" si="6"/>
        <v>42.857142857142854</v>
      </c>
      <c r="H230" s="494">
        <v>6</v>
      </c>
      <c r="I230" s="495">
        <v>1</v>
      </c>
    </row>
    <row r="231" spans="1:9" ht="40.15" customHeight="1">
      <c r="A231" s="785"/>
      <c r="B231" s="489" t="s">
        <v>3906</v>
      </c>
      <c r="C231" s="514" t="s">
        <v>1900</v>
      </c>
      <c r="D231" s="491">
        <f t="shared" si="7"/>
        <v>19</v>
      </c>
      <c r="E231" s="492">
        <v>8</v>
      </c>
      <c r="F231" s="492">
        <v>11</v>
      </c>
      <c r="G231" s="493">
        <f t="shared" si="6"/>
        <v>57.894736842105267</v>
      </c>
      <c r="H231" s="494">
        <v>4</v>
      </c>
      <c r="I231" s="495">
        <v>1</v>
      </c>
    </row>
    <row r="232" spans="1:9" ht="40.15" customHeight="1">
      <c r="A232" s="785"/>
      <c r="B232" s="519" t="s">
        <v>3907</v>
      </c>
      <c r="C232" s="520" t="s">
        <v>3908</v>
      </c>
      <c r="D232" s="491">
        <f t="shared" si="7"/>
        <v>117</v>
      </c>
      <c r="E232" s="492">
        <v>86</v>
      </c>
      <c r="F232" s="492">
        <v>31</v>
      </c>
      <c r="G232" s="504">
        <f t="shared" si="6"/>
        <v>26.495726495726498</v>
      </c>
      <c r="H232" s="494">
        <v>4</v>
      </c>
      <c r="I232" s="495">
        <v>1</v>
      </c>
    </row>
    <row r="233" spans="1:9" ht="40.15" customHeight="1">
      <c r="A233" s="786"/>
      <c r="B233" s="489" t="s">
        <v>3909</v>
      </c>
      <c r="C233" s="514" t="s">
        <v>3908</v>
      </c>
      <c r="D233" s="497">
        <f t="shared" si="7"/>
        <v>98</v>
      </c>
      <c r="E233" s="498">
        <v>50</v>
      </c>
      <c r="F233" s="498">
        <v>48</v>
      </c>
      <c r="G233" s="536">
        <f t="shared" si="6"/>
        <v>48.979591836734691</v>
      </c>
      <c r="H233" s="500">
        <v>4</v>
      </c>
      <c r="I233" s="477">
        <v>1</v>
      </c>
    </row>
    <row r="234" spans="1:9" ht="45" customHeight="1">
      <c r="A234" s="784" t="s">
        <v>3727</v>
      </c>
      <c r="B234" s="519" t="s">
        <v>3910</v>
      </c>
      <c r="C234" s="520" t="s">
        <v>3420</v>
      </c>
      <c r="D234" s="521">
        <f t="shared" si="7"/>
        <v>7</v>
      </c>
      <c r="E234" s="522">
        <v>1</v>
      </c>
      <c r="F234" s="522">
        <v>6</v>
      </c>
      <c r="G234" s="523">
        <f t="shared" si="6"/>
        <v>85.714285714285708</v>
      </c>
      <c r="H234" s="524">
        <v>4</v>
      </c>
      <c r="I234" s="525">
        <v>1</v>
      </c>
    </row>
    <row r="235" spans="1:9" ht="40.15" customHeight="1">
      <c r="A235" s="785"/>
      <c r="B235" s="519" t="s">
        <v>3911</v>
      </c>
      <c r="C235" s="520" t="s">
        <v>3912</v>
      </c>
      <c r="D235" s="491">
        <f t="shared" si="7"/>
        <v>25</v>
      </c>
      <c r="E235" s="492">
        <v>12</v>
      </c>
      <c r="F235" s="492">
        <v>13</v>
      </c>
      <c r="G235" s="493">
        <f t="shared" si="6"/>
        <v>52</v>
      </c>
      <c r="H235" s="494">
        <v>1</v>
      </c>
      <c r="I235" s="495">
        <v>2</v>
      </c>
    </row>
    <row r="236" spans="1:9" ht="45" customHeight="1">
      <c r="A236" s="785"/>
      <c r="B236" s="519" t="s">
        <v>3913</v>
      </c>
      <c r="C236" s="520" t="s">
        <v>3914</v>
      </c>
      <c r="D236" s="491">
        <f t="shared" si="7"/>
        <v>39</v>
      </c>
      <c r="E236" s="492">
        <v>33</v>
      </c>
      <c r="F236" s="492">
        <v>6</v>
      </c>
      <c r="G236" s="493">
        <f t="shared" si="6"/>
        <v>15.384615384615385</v>
      </c>
      <c r="H236" s="494">
        <v>4</v>
      </c>
      <c r="I236" s="495">
        <v>1</v>
      </c>
    </row>
    <row r="237" spans="1:9" ht="45" customHeight="1">
      <c r="A237" s="785"/>
      <c r="B237" s="519" t="s">
        <v>3915</v>
      </c>
      <c r="C237" s="520" t="s">
        <v>3914</v>
      </c>
      <c r="D237" s="491">
        <f t="shared" si="7"/>
        <v>56</v>
      </c>
      <c r="E237" s="492">
        <v>21</v>
      </c>
      <c r="F237" s="492">
        <v>35</v>
      </c>
      <c r="G237" s="493">
        <f t="shared" si="6"/>
        <v>62.5</v>
      </c>
      <c r="H237" s="494">
        <v>4</v>
      </c>
      <c r="I237" s="495">
        <v>1</v>
      </c>
    </row>
    <row r="238" spans="1:9" ht="45" customHeight="1">
      <c r="A238" s="785"/>
      <c r="B238" s="519" t="s">
        <v>3916</v>
      </c>
      <c r="C238" s="520" t="s">
        <v>3917</v>
      </c>
      <c r="D238" s="491">
        <f t="shared" si="7"/>
        <v>24</v>
      </c>
      <c r="E238" s="492">
        <v>14</v>
      </c>
      <c r="F238" s="492">
        <v>10</v>
      </c>
      <c r="G238" s="493">
        <f t="shared" si="6"/>
        <v>41.666666666666671</v>
      </c>
      <c r="H238" s="494">
        <v>2</v>
      </c>
      <c r="I238" s="495">
        <v>2</v>
      </c>
    </row>
    <row r="239" spans="1:9" ht="45" customHeight="1">
      <c r="A239" s="785"/>
      <c r="B239" s="519" t="s">
        <v>3918</v>
      </c>
      <c r="C239" s="520" t="s">
        <v>1147</v>
      </c>
      <c r="D239" s="491">
        <f t="shared" si="7"/>
        <v>36</v>
      </c>
      <c r="E239" s="492">
        <v>12</v>
      </c>
      <c r="F239" s="492">
        <v>24</v>
      </c>
      <c r="G239" s="493">
        <f t="shared" si="6"/>
        <v>66.666666666666657</v>
      </c>
      <c r="H239" s="494">
        <v>6</v>
      </c>
      <c r="I239" s="495">
        <v>1</v>
      </c>
    </row>
    <row r="240" spans="1:9" ht="40.15" customHeight="1">
      <c r="A240" s="785"/>
      <c r="B240" s="519" t="s">
        <v>3919</v>
      </c>
      <c r="C240" s="520" t="s">
        <v>1147</v>
      </c>
      <c r="D240" s="491">
        <f t="shared" si="7"/>
        <v>103</v>
      </c>
      <c r="E240" s="492">
        <v>46</v>
      </c>
      <c r="F240" s="492">
        <v>57</v>
      </c>
      <c r="G240" s="493">
        <f t="shared" si="6"/>
        <v>55.339805825242713</v>
      </c>
      <c r="H240" s="494">
        <v>4</v>
      </c>
      <c r="I240" s="495">
        <v>1</v>
      </c>
    </row>
    <row r="241" spans="1:9" ht="40.15" customHeight="1">
      <c r="A241" s="785"/>
      <c r="B241" s="519" t="s">
        <v>3920</v>
      </c>
      <c r="C241" s="520" t="s">
        <v>1147</v>
      </c>
      <c r="D241" s="491">
        <f t="shared" si="7"/>
        <v>80</v>
      </c>
      <c r="E241" s="492">
        <v>53</v>
      </c>
      <c r="F241" s="492">
        <v>27</v>
      </c>
      <c r="G241" s="493">
        <f t="shared" si="6"/>
        <v>33.75</v>
      </c>
      <c r="H241" s="494">
        <v>4</v>
      </c>
      <c r="I241" s="495">
        <v>1</v>
      </c>
    </row>
    <row r="242" spans="1:9" ht="40.15" customHeight="1">
      <c r="A242" s="785"/>
      <c r="B242" s="519" t="s">
        <v>3921</v>
      </c>
      <c r="C242" s="520" t="s">
        <v>3922</v>
      </c>
      <c r="D242" s="491">
        <f t="shared" si="7"/>
        <v>69</v>
      </c>
      <c r="E242" s="492">
        <v>48</v>
      </c>
      <c r="F242" s="492">
        <v>21</v>
      </c>
      <c r="G242" s="493">
        <f t="shared" si="6"/>
        <v>30.434782608695656</v>
      </c>
      <c r="H242" s="494">
        <v>4</v>
      </c>
      <c r="I242" s="495">
        <v>1</v>
      </c>
    </row>
    <row r="243" spans="1:9" ht="40.15" customHeight="1">
      <c r="A243" s="785"/>
      <c r="B243" s="489" t="s">
        <v>3923</v>
      </c>
      <c r="C243" s="514" t="s">
        <v>3924</v>
      </c>
      <c r="D243" s="491">
        <f t="shared" si="7"/>
        <v>87</v>
      </c>
      <c r="E243" s="492">
        <v>40</v>
      </c>
      <c r="F243" s="492">
        <v>47</v>
      </c>
      <c r="G243" s="493">
        <f t="shared" si="6"/>
        <v>54.022988505747129</v>
      </c>
      <c r="H243" s="494">
        <v>4</v>
      </c>
      <c r="I243" s="495">
        <v>1</v>
      </c>
    </row>
    <row r="244" spans="1:9" ht="37.9" customHeight="1">
      <c r="A244" s="785"/>
      <c r="B244" s="519" t="s">
        <v>3925</v>
      </c>
      <c r="C244" s="520" t="s">
        <v>1915</v>
      </c>
      <c r="D244" s="491">
        <f t="shared" si="7"/>
        <v>130</v>
      </c>
      <c r="E244" s="492">
        <v>76</v>
      </c>
      <c r="F244" s="492">
        <v>54</v>
      </c>
      <c r="G244" s="493">
        <f t="shared" si="6"/>
        <v>41.53846153846154</v>
      </c>
      <c r="H244" s="494">
        <v>4</v>
      </c>
      <c r="I244" s="495">
        <v>1</v>
      </c>
    </row>
    <row r="245" spans="1:9" ht="37.9" customHeight="1">
      <c r="A245" s="785"/>
      <c r="B245" s="519" t="s">
        <v>3926</v>
      </c>
      <c r="C245" s="520" t="s">
        <v>584</v>
      </c>
      <c r="D245" s="491">
        <f t="shared" si="7"/>
        <v>81</v>
      </c>
      <c r="E245" s="492">
        <v>55</v>
      </c>
      <c r="F245" s="492">
        <v>26</v>
      </c>
      <c r="G245" s="493">
        <f t="shared" si="6"/>
        <v>32.098765432098766</v>
      </c>
      <c r="H245" s="494">
        <v>4</v>
      </c>
      <c r="I245" s="495">
        <v>1</v>
      </c>
    </row>
    <row r="246" spans="1:9" ht="37.9" customHeight="1">
      <c r="A246" s="785"/>
      <c r="B246" s="519" t="s">
        <v>3927</v>
      </c>
      <c r="C246" s="520" t="s">
        <v>3928</v>
      </c>
      <c r="D246" s="491">
        <f t="shared" si="7"/>
        <v>32</v>
      </c>
      <c r="E246" s="492">
        <v>15</v>
      </c>
      <c r="F246" s="492">
        <v>17</v>
      </c>
      <c r="G246" s="493">
        <f t="shared" si="6"/>
        <v>53.125</v>
      </c>
      <c r="H246" s="494">
        <v>2</v>
      </c>
      <c r="I246" s="495">
        <v>2</v>
      </c>
    </row>
    <row r="247" spans="1:9" ht="37.9" customHeight="1">
      <c r="A247" s="785"/>
      <c r="B247" s="519" t="s">
        <v>3929</v>
      </c>
      <c r="C247" s="520" t="s">
        <v>3928</v>
      </c>
      <c r="D247" s="491">
        <f t="shared" si="7"/>
        <v>33</v>
      </c>
      <c r="E247" s="492">
        <v>16</v>
      </c>
      <c r="F247" s="492">
        <v>17</v>
      </c>
      <c r="G247" s="493">
        <f t="shared" si="6"/>
        <v>51.515151515151516</v>
      </c>
      <c r="H247" s="494">
        <v>2</v>
      </c>
      <c r="I247" s="495">
        <v>2</v>
      </c>
    </row>
    <row r="248" spans="1:9" ht="45" customHeight="1">
      <c r="A248" s="785"/>
      <c r="B248" s="519" t="s">
        <v>3930</v>
      </c>
      <c r="C248" s="520" t="s">
        <v>3928</v>
      </c>
      <c r="D248" s="491">
        <f t="shared" si="7"/>
        <v>201</v>
      </c>
      <c r="E248" s="492">
        <v>134</v>
      </c>
      <c r="F248" s="492">
        <v>67</v>
      </c>
      <c r="G248" s="493">
        <f t="shared" si="6"/>
        <v>33.333333333333329</v>
      </c>
      <c r="H248" s="494">
        <v>4</v>
      </c>
      <c r="I248" s="495">
        <v>1</v>
      </c>
    </row>
    <row r="249" spans="1:9" ht="40.15" customHeight="1">
      <c r="A249" s="785"/>
      <c r="B249" s="489" t="s">
        <v>3931</v>
      </c>
      <c r="C249" s="514" t="s">
        <v>3928</v>
      </c>
      <c r="D249" s="491">
        <f t="shared" si="7"/>
        <v>44</v>
      </c>
      <c r="E249" s="492">
        <v>24</v>
      </c>
      <c r="F249" s="492">
        <v>20</v>
      </c>
      <c r="G249" s="493">
        <f t="shared" si="6"/>
        <v>45.454545454545453</v>
      </c>
      <c r="H249" s="494">
        <v>4</v>
      </c>
      <c r="I249" s="495">
        <v>1</v>
      </c>
    </row>
    <row r="250" spans="1:9" ht="40.15" customHeight="1">
      <c r="A250" s="785"/>
      <c r="B250" s="519" t="s">
        <v>3932</v>
      </c>
      <c r="C250" s="520" t="s">
        <v>3928</v>
      </c>
      <c r="D250" s="491">
        <f t="shared" si="7"/>
        <v>6</v>
      </c>
      <c r="E250" s="492">
        <v>3</v>
      </c>
      <c r="F250" s="492">
        <v>3</v>
      </c>
      <c r="G250" s="504">
        <f t="shared" si="6"/>
        <v>50</v>
      </c>
      <c r="H250" s="494">
        <v>6</v>
      </c>
      <c r="I250" s="495">
        <v>2</v>
      </c>
    </row>
    <row r="251" spans="1:9" ht="45" customHeight="1">
      <c r="A251" s="786"/>
      <c r="B251" s="489" t="s">
        <v>3933</v>
      </c>
      <c r="C251" s="514" t="s">
        <v>3928</v>
      </c>
      <c r="D251" s="497">
        <f t="shared" si="7"/>
        <v>65</v>
      </c>
      <c r="E251" s="498">
        <v>45</v>
      </c>
      <c r="F251" s="498">
        <v>20</v>
      </c>
      <c r="G251" s="536">
        <f t="shared" si="6"/>
        <v>30.76923076923077</v>
      </c>
      <c r="H251" s="500">
        <v>4</v>
      </c>
      <c r="I251" s="477">
        <v>1</v>
      </c>
    </row>
    <row r="252" spans="1:9" ht="40.15" customHeight="1">
      <c r="A252" s="784" t="s">
        <v>3727</v>
      </c>
      <c r="B252" s="519" t="s">
        <v>3934</v>
      </c>
      <c r="C252" s="520" t="s">
        <v>3935</v>
      </c>
      <c r="D252" s="521">
        <f t="shared" si="7"/>
        <v>21</v>
      </c>
      <c r="E252" s="522">
        <v>7</v>
      </c>
      <c r="F252" s="522">
        <v>14</v>
      </c>
      <c r="G252" s="523">
        <f t="shared" si="6"/>
        <v>66.666666666666657</v>
      </c>
      <c r="H252" s="524">
        <v>2</v>
      </c>
      <c r="I252" s="525">
        <v>2</v>
      </c>
    </row>
    <row r="253" spans="1:9" ht="40.15" customHeight="1">
      <c r="A253" s="785"/>
      <c r="B253" s="519" t="s">
        <v>3936</v>
      </c>
      <c r="C253" s="520" t="s">
        <v>3604</v>
      </c>
      <c r="D253" s="491">
        <f t="shared" si="7"/>
        <v>50</v>
      </c>
      <c r="E253" s="492">
        <v>11</v>
      </c>
      <c r="F253" s="492">
        <v>39</v>
      </c>
      <c r="G253" s="493">
        <f t="shared" si="6"/>
        <v>78</v>
      </c>
      <c r="H253" s="494">
        <v>4</v>
      </c>
      <c r="I253" s="495">
        <v>1</v>
      </c>
    </row>
    <row r="254" spans="1:9" ht="40.15" customHeight="1">
      <c r="A254" s="785"/>
      <c r="B254" s="519" t="s">
        <v>3937</v>
      </c>
      <c r="C254" s="520" t="s">
        <v>3604</v>
      </c>
      <c r="D254" s="491">
        <f t="shared" si="7"/>
        <v>80</v>
      </c>
      <c r="E254" s="492">
        <v>35</v>
      </c>
      <c r="F254" s="492">
        <v>45</v>
      </c>
      <c r="G254" s="493">
        <f t="shared" si="6"/>
        <v>56.25</v>
      </c>
      <c r="H254" s="494">
        <v>6</v>
      </c>
      <c r="I254" s="495">
        <v>1</v>
      </c>
    </row>
    <row r="255" spans="1:9" ht="40.15" customHeight="1">
      <c r="A255" s="785"/>
      <c r="B255" s="519" t="s">
        <v>3938</v>
      </c>
      <c r="C255" s="520" t="s">
        <v>3604</v>
      </c>
      <c r="D255" s="491">
        <f t="shared" si="7"/>
        <v>7</v>
      </c>
      <c r="E255" s="492">
        <v>1</v>
      </c>
      <c r="F255" s="492">
        <v>6</v>
      </c>
      <c r="G255" s="493">
        <f t="shared" si="6"/>
        <v>85.714285714285708</v>
      </c>
      <c r="H255" s="494">
        <v>4</v>
      </c>
      <c r="I255" s="495">
        <v>1</v>
      </c>
    </row>
    <row r="256" spans="1:9" ht="40.15" customHeight="1">
      <c r="A256" s="785"/>
      <c r="B256" s="519" t="s">
        <v>3939</v>
      </c>
      <c r="C256" s="520" t="s">
        <v>3388</v>
      </c>
      <c r="D256" s="491">
        <f t="shared" si="7"/>
        <v>353</v>
      </c>
      <c r="E256" s="492">
        <v>185</v>
      </c>
      <c r="F256" s="492">
        <v>168</v>
      </c>
      <c r="G256" s="493">
        <f t="shared" si="6"/>
        <v>47.59206798866856</v>
      </c>
      <c r="H256" s="494">
        <v>4</v>
      </c>
      <c r="I256" s="495">
        <v>1</v>
      </c>
    </row>
    <row r="257" spans="1:9" ht="40.15" customHeight="1">
      <c r="A257" s="785"/>
      <c r="B257" s="519" t="s">
        <v>3940</v>
      </c>
      <c r="C257" s="520" t="s">
        <v>3388</v>
      </c>
      <c r="D257" s="491">
        <f t="shared" si="7"/>
        <v>64</v>
      </c>
      <c r="E257" s="492">
        <v>49</v>
      </c>
      <c r="F257" s="492">
        <v>15</v>
      </c>
      <c r="G257" s="493">
        <f t="shared" si="6"/>
        <v>23.4375</v>
      </c>
      <c r="H257" s="494">
        <v>4</v>
      </c>
      <c r="I257" s="495">
        <v>1</v>
      </c>
    </row>
    <row r="258" spans="1:9" ht="40.15" customHeight="1">
      <c r="A258" s="785"/>
      <c r="B258" s="519" t="s">
        <v>3941</v>
      </c>
      <c r="C258" s="520" t="s">
        <v>3388</v>
      </c>
      <c r="D258" s="491">
        <f t="shared" si="7"/>
        <v>433</v>
      </c>
      <c r="E258" s="492">
        <v>53</v>
      </c>
      <c r="F258" s="492">
        <v>380</v>
      </c>
      <c r="G258" s="493">
        <f t="shared" si="6"/>
        <v>87.759815242494227</v>
      </c>
      <c r="H258" s="494">
        <v>4</v>
      </c>
      <c r="I258" s="495">
        <v>1</v>
      </c>
    </row>
    <row r="259" spans="1:9" ht="40.15" customHeight="1">
      <c r="A259" s="785"/>
      <c r="B259" s="519" t="s">
        <v>3942</v>
      </c>
      <c r="C259" s="520" t="s">
        <v>3388</v>
      </c>
      <c r="D259" s="491">
        <f t="shared" si="7"/>
        <v>37</v>
      </c>
      <c r="E259" s="492">
        <v>14</v>
      </c>
      <c r="F259" s="492">
        <v>23</v>
      </c>
      <c r="G259" s="493">
        <f t="shared" si="6"/>
        <v>62.162162162162161</v>
      </c>
      <c r="H259" s="494">
        <v>4</v>
      </c>
      <c r="I259" s="495">
        <v>1</v>
      </c>
    </row>
    <row r="260" spans="1:9" ht="40.15" customHeight="1">
      <c r="A260" s="785"/>
      <c r="B260" s="519" t="s">
        <v>3943</v>
      </c>
      <c r="C260" s="520" t="s">
        <v>3944</v>
      </c>
      <c r="D260" s="491">
        <f t="shared" si="7"/>
        <v>9</v>
      </c>
      <c r="E260" s="492">
        <v>4</v>
      </c>
      <c r="F260" s="492">
        <v>5</v>
      </c>
      <c r="G260" s="493">
        <f t="shared" si="6"/>
        <v>55.555555555555557</v>
      </c>
      <c r="H260" s="494">
        <v>4</v>
      </c>
      <c r="I260" s="495">
        <v>1</v>
      </c>
    </row>
    <row r="261" spans="1:9" ht="45" customHeight="1">
      <c r="A261" s="785"/>
      <c r="B261" s="489" t="s">
        <v>3945</v>
      </c>
      <c r="C261" s="514" t="s">
        <v>3946</v>
      </c>
      <c r="D261" s="491">
        <f t="shared" si="7"/>
        <v>24</v>
      </c>
      <c r="E261" s="492">
        <v>12</v>
      </c>
      <c r="F261" s="492">
        <v>12</v>
      </c>
      <c r="G261" s="493">
        <f t="shared" si="6"/>
        <v>50</v>
      </c>
      <c r="H261" s="494">
        <v>1</v>
      </c>
      <c r="I261" s="495">
        <v>2</v>
      </c>
    </row>
    <row r="262" spans="1:9" ht="40.15" customHeight="1">
      <c r="A262" s="785"/>
      <c r="B262" s="519" t="s">
        <v>3947</v>
      </c>
      <c r="C262" s="520" t="s">
        <v>3401</v>
      </c>
      <c r="D262" s="491">
        <f t="shared" si="7"/>
        <v>642</v>
      </c>
      <c r="E262" s="492">
        <v>438</v>
      </c>
      <c r="F262" s="492">
        <v>204</v>
      </c>
      <c r="G262" s="493">
        <f t="shared" si="6"/>
        <v>31.775700934579437</v>
      </c>
      <c r="H262" s="494">
        <v>4</v>
      </c>
      <c r="I262" s="495">
        <v>1</v>
      </c>
    </row>
    <row r="263" spans="1:9" ht="45" customHeight="1">
      <c r="A263" s="785"/>
      <c r="B263" s="519" t="s">
        <v>3948</v>
      </c>
      <c r="C263" s="520" t="s">
        <v>3949</v>
      </c>
      <c r="D263" s="491">
        <f t="shared" si="7"/>
        <v>12</v>
      </c>
      <c r="E263" s="492">
        <v>10</v>
      </c>
      <c r="F263" s="492">
        <v>2</v>
      </c>
      <c r="G263" s="493">
        <f t="shared" si="6"/>
        <v>16.666666666666664</v>
      </c>
      <c r="H263" s="494">
        <v>6</v>
      </c>
      <c r="I263" s="495">
        <v>1</v>
      </c>
    </row>
    <row r="264" spans="1:9" ht="40.15" customHeight="1">
      <c r="A264" s="785"/>
      <c r="B264" s="519" t="s">
        <v>3950</v>
      </c>
      <c r="C264" s="520" t="s">
        <v>3949</v>
      </c>
      <c r="D264" s="491">
        <f t="shared" si="7"/>
        <v>16</v>
      </c>
      <c r="E264" s="492">
        <v>2</v>
      </c>
      <c r="F264" s="492">
        <v>14</v>
      </c>
      <c r="G264" s="493">
        <f t="shared" si="6"/>
        <v>87.5</v>
      </c>
      <c r="H264" s="494">
        <v>4</v>
      </c>
      <c r="I264" s="495">
        <v>1</v>
      </c>
    </row>
    <row r="265" spans="1:9" ht="58.5" customHeight="1">
      <c r="A265" s="785"/>
      <c r="B265" s="519" t="s">
        <v>3951</v>
      </c>
      <c r="C265" s="520" t="s">
        <v>3952</v>
      </c>
      <c r="D265" s="491">
        <f t="shared" si="7"/>
        <v>42</v>
      </c>
      <c r="E265" s="492">
        <v>25</v>
      </c>
      <c r="F265" s="492">
        <v>17</v>
      </c>
      <c r="G265" s="493">
        <f t="shared" si="6"/>
        <v>40.476190476190474</v>
      </c>
      <c r="H265" s="494">
        <v>6</v>
      </c>
      <c r="I265" s="495">
        <v>1</v>
      </c>
    </row>
    <row r="266" spans="1:9" ht="40.15" customHeight="1">
      <c r="A266" s="785"/>
      <c r="B266" s="519" t="s">
        <v>3953</v>
      </c>
      <c r="C266" s="520" t="s">
        <v>1950</v>
      </c>
      <c r="D266" s="491">
        <f t="shared" si="7"/>
        <v>53</v>
      </c>
      <c r="E266" s="492">
        <v>38</v>
      </c>
      <c r="F266" s="492">
        <v>15</v>
      </c>
      <c r="G266" s="493">
        <f t="shared" si="6"/>
        <v>28.30188679245283</v>
      </c>
      <c r="H266" s="494">
        <v>6</v>
      </c>
      <c r="I266" s="495">
        <v>1</v>
      </c>
    </row>
    <row r="267" spans="1:9" ht="40.15" customHeight="1">
      <c r="A267" s="785"/>
      <c r="B267" s="489" t="s">
        <v>3954</v>
      </c>
      <c r="C267" s="514" t="s">
        <v>1950</v>
      </c>
      <c r="D267" s="491">
        <f t="shared" si="7"/>
        <v>33</v>
      </c>
      <c r="E267" s="492">
        <v>21</v>
      </c>
      <c r="F267" s="492">
        <v>12</v>
      </c>
      <c r="G267" s="493">
        <f t="shared" si="6"/>
        <v>36.363636363636367</v>
      </c>
      <c r="H267" s="494">
        <v>6</v>
      </c>
      <c r="I267" s="495">
        <v>1</v>
      </c>
    </row>
    <row r="268" spans="1:9" ht="40.15" customHeight="1">
      <c r="A268" s="785"/>
      <c r="B268" s="519" t="s">
        <v>3955</v>
      </c>
      <c r="C268" s="520" t="s">
        <v>3956</v>
      </c>
      <c r="D268" s="491">
        <f t="shared" si="7"/>
        <v>30</v>
      </c>
      <c r="E268" s="492">
        <v>14</v>
      </c>
      <c r="F268" s="492">
        <v>16</v>
      </c>
      <c r="G268" s="504">
        <f t="shared" si="6"/>
        <v>53.333333333333336</v>
      </c>
      <c r="H268" s="494">
        <v>2</v>
      </c>
      <c r="I268" s="495">
        <v>2</v>
      </c>
    </row>
    <row r="269" spans="1:9" ht="40.15" customHeight="1">
      <c r="A269" s="786"/>
      <c r="B269" s="489" t="s">
        <v>3957</v>
      </c>
      <c r="C269" s="514" t="s">
        <v>3958</v>
      </c>
      <c r="D269" s="497">
        <f t="shared" si="7"/>
        <v>134</v>
      </c>
      <c r="E269" s="498">
        <v>111</v>
      </c>
      <c r="F269" s="498">
        <v>23</v>
      </c>
      <c r="G269" s="536">
        <f t="shared" si="6"/>
        <v>17.164179104477611</v>
      </c>
      <c r="H269" s="500">
        <v>1</v>
      </c>
      <c r="I269" s="477">
        <v>2</v>
      </c>
    </row>
    <row r="270" spans="1:9" ht="45" customHeight="1">
      <c r="A270" s="784" t="s">
        <v>3727</v>
      </c>
      <c r="B270" s="519" t="s">
        <v>3959</v>
      </c>
      <c r="C270" s="520" t="s">
        <v>3958</v>
      </c>
      <c r="D270" s="521">
        <f t="shared" si="7"/>
        <v>11</v>
      </c>
      <c r="E270" s="522">
        <v>5</v>
      </c>
      <c r="F270" s="522">
        <v>6</v>
      </c>
      <c r="G270" s="523">
        <f t="shared" si="6"/>
        <v>54.54545454545454</v>
      </c>
      <c r="H270" s="524">
        <v>1</v>
      </c>
      <c r="I270" s="525">
        <v>2</v>
      </c>
    </row>
    <row r="271" spans="1:9" ht="40.15" customHeight="1">
      <c r="A271" s="785"/>
      <c r="B271" s="519" t="s">
        <v>3960</v>
      </c>
      <c r="C271" s="520" t="s">
        <v>3613</v>
      </c>
      <c r="D271" s="491">
        <f t="shared" si="7"/>
        <v>208</v>
      </c>
      <c r="E271" s="492">
        <v>114</v>
      </c>
      <c r="F271" s="492">
        <v>94</v>
      </c>
      <c r="G271" s="493">
        <f t="shared" si="6"/>
        <v>45.192307692307693</v>
      </c>
      <c r="H271" s="494">
        <v>4</v>
      </c>
      <c r="I271" s="495">
        <v>1</v>
      </c>
    </row>
    <row r="272" spans="1:9" ht="45" customHeight="1">
      <c r="A272" s="785"/>
      <c r="B272" s="519" t="s">
        <v>3961</v>
      </c>
      <c r="C272" s="520" t="s">
        <v>3962</v>
      </c>
      <c r="D272" s="491">
        <f t="shared" si="7"/>
        <v>98</v>
      </c>
      <c r="E272" s="492">
        <v>51</v>
      </c>
      <c r="F272" s="492">
        <v>47</v>
      </c>
      <c r="G272" s="493">
        <f t="shared" si="6"/>
        <v>47.959183673469383</v>
      </c>
      <c r="H272" s="494">
        <v>6</v>
      </c>
      <c r="I272" s="495">
        <v>1</v>
      </c>
    </row>
    <row r="273" spans="1:9" ht="45" customHeight="1">
      <c r="A273" s="785"/>
      <c r="B273" s="519" t="s">
        <v>3963</v>
      </c>
      <c r="C273" s="520" t="s">
        <v>3964</v>
      </c>
      <c r="D273" s="491">
        <f t="shared" si="7"/>
        <v>5</v>
      </c>
      <c r="E273" s="492">
        <v>2</v>
      </c>
      <c r="F273" s="492">
        <v>3</v>
      </c>
      <c r="G273" s="493">
        <f t="shared" si="6"/>
        <v>60</v>
      </c>
      <c r="H273" s="494">
        <v>4</v>
      </c>
      <c r="I273" s="495">
        <v>1</v>
      </c>
    </row>
    <row r="274" spans="1:9" ht="40.15" customHeight="1">
      <c r="A274" s="785"/>
      <c r="B274" s="519" t="s">
        <v>3965</v>
      </c>
      <c r="C274" s="520" t="s">
        <v>1973</v>
      </c>
      <c r="D274" s="491">
        <f t="shared" si="7"/>
        <v>132</v>
      </c>
      <c r="E274" s="492">
        <v>64</v>
      </c>
      <c r="F274" s="492">
        <v>68</v>
      </c>
      <c r="G274" s="493">
        <f t="shared" ref="G274:G331" si="8">F274/$D274*100</f>
        <v>51.515151515151516</v>
      </c>
      <c r="H274" s="494">
        <v>3</v>
      </c>
      <c r="I274" s="495">
        <v>1</v>
      </c>
    </row>
    <row r="275" spans="1:9" ht="40.15" customHeight="1">
      <c r="A275" s="785"/>
      <c r="B275" s="519" t="s">
        <v>3966</v>
      </c>
      <c r="C275" s="520" t="s">
        <v>3967</v>
      </c>
      <c r="D275" s="491">
        <f t="shared" ref="D275:D331" si="9">E275+F275</f>
        <v>151</v>
      </c>
      <c r="E275" s="492">
        <v>83</v>
      </c>
      <c r="F275" s="492">
        <v>68</v>
      </c>
      <c r="G275" s="493">
        <f t="shared" si="8"/>
        <v>45.033112582781456</v>
      </c>
      <c r="H275" s="494">
        <v>4</v>
      </c>
      <c r="I275" s="495">
        <v>1</v>
      </c>
    </row>
    <row r="276" spans="1:9" ht="40.15" customHeight="1">
      <c r="A276" s="785"/>
      <c r="B276" s="519" t="s">
        <v>3968</v>
      </c>
      <c r="C276" s="520" t="s">
        <v>1975</v>
      </c>
      <c r="D276" s="491">
        <f t="shared" si="9"/>
        <v>10</v>
      </c>
      <c r="E276" s="492">
        <v>8</v>
      </c>
      <c r="F276" s="492">
        <v>2</v>
      </c>
      <c r="G276" s="493">
        <f t="shared" si="8"/>
        <v>20</v>
      </c>
      <c r="H276" s="494">
        <v>6</v>
      </c>
      <c r="I276" s="495">
        <v>1</v>
      </c>
    </row>
    <row r="277" spans="1:9" ht="40.15" customHeight="1">
      <c r="A277" s="785"/>
      <c r="B277" s="519" t="s">
        <v>3969</v>
      </c>
      <c r="C277" s="520" t="s">
        <v>1975</v>
      </c>
      <c r="D277" s="491">
        <f t="shared" si="9"/>
        <v>13</v>
      </c>
      <c r="E277" s="492">
        <v>5</v>
      </c>
      <c r="F277" s="492">
        <v>8</v>
      </c>
      <c r="G277" s="493">
        <f t="shared" si="8"/>
        <v>61.53846153846154</v>
      </c>
      <c r="H277" s="494">
        <v>6</v>
      </c>
      <c r="I277" s="495">
        <v>1</v>
      </c>
    </row>
    <row r="278" spans="1:9" ht="40.15" customHeight="1">
      <c r="A278" s="785"/>
      <c r="B278" s="519" t="s">
        <v>3970</v>
      </c>
      <c r="C278" s="520" t="s">
        <v>3971</v>
      </c>
      <c r="D278" s="491">
        <f t="shared" si="9"/>
        <v>132</v>
      </c>
      <c r="E278" s="492">
        <v>112</v>
      </c>
      <c r="F278" s="492">
        <v>20</v>
      </c>
      <c r="G278" s="493">
        <f t="shared" si="8"/>
        <v>15.151515151515152</v>
      </c>
      <c r="H278" s="494">
        <v>1</v>
      </c>
      <c r="I278" s="495">
        <v>2</v>
      </c>
    </row>
    <row r="279" spans="1:9" ht="40.15" customHeight="1">
      <c r="A279" s="785"/>
      <c r="B279" s="489" t="s">
        <v>3972</v>
      </c>
      <c r="C279" s="514" t="s">
        <v>3973</v>
      </c>
      <c r="D279" s="491">
        <f t="shared" si="9"/>
        <v>145</v>
      </c>
      <c r="E279" s="492">
        <v>65</v>
      </c>
      <c r="F279" s="492">
        <v>80</v>
      </c>
      <c r="G279" s="493">
        <f t="shared" si="8"/>
        <v>55.172413793103445</v>
      </c>
      <c r="H279" s="494">
        <v>4</v>
      </c>
      <c r="I279" s="495">
        <v>1</v>
      </c>
    </row>
    <row r="280" spans="1:9" ht="40.15" customHeight="1">
      <c r="A280" s="785"/>
      <c r="B280" s="519" t="s">
        <v>3974</v>
      </c>
      <c r="C280" s="520" t="s">
        <v>3975</v>
      </c>
      <c r="D280" s="491">
        <f t="shared" si="9"/>
        <v>60</v>
      </c>
      <c r="E280" s="492">
        <v>12</v>
      </c>
      <c r="F280" s="492">
        <v>48</v>
      </c>
      <c r="G280" s="493">
        <f t="shared" si="8"/>
        <v>80</v>
      </c>
      <c r="H280" s="494">
        <v>6</v>
      </c>
      <c r="I280" s="495">
        <v>1</v>
      </c>
    </row>
    <row r="281" spans="1:9" ht="45" customHeight="1">
      <c r="A281" s="785"/>
      <c r="B281" s="531" t="s">
        <v>3976</v>
      </c>
      <c r="C281" s="520" t="s">
        <v>3975</v>
      </c>
      <c r="D281" s="491">
        <f t="shared" si="9"/>
        <v>805</v>
      </c>
      <c r="E281" s="492">
        <v>457</v>
      </c>
      <c r="F281" s="492">
        <v>348</v>
      </c>
      <c r="G281" s="493">
        <f t="shared" si="8"/>
        <v>43.229813664596271</v>
      </c>
      <c r="H281" s="494">
        <v>4</v>
      </c>
      <c r="I281" s="495">
        <v>1</v>
      </c>
    </row>
    <row r="282" spans="1:9" ht="40.15" customHeight="1">
      <c r="A282" s="785"/>
      <c r="B282" s="519" t="s">
        <v>3977</v>
      </c>
      <c r="C282" s="520" t="s">
        <v>3978</v>
      </c>
      <c r="D282" s="491">
        <f t="shared" si="9"/>
        <v>22</v>
      </c>
      <c r="E282" s="492">
        <v>12</v>
      </c>
      <c r="F282" s="492">
        <v>10</v>
      </c>
      <c r="G282" s="493">
        <f t="shared" si="8"/>
        <v>45.454545454545453</v>
      </c>
      <c r="H282" s="494">
        <v>1</v>
      </c>
      <c r="I282" s="495">
        <v>2</v>
      </c>
    </row>
    <row r="283" spans="1:9" ht="40.15" customHeight="1">
      <c r="A283" s="785"/>
      <c r="B283" s="519" t="s">
        <v>3979</v>
      </c>
      <c r="C283" s="520" t="s">
        <v>3980</v>
      </c>
      <c r="D283" s="491">
        <f t="shared" si="9"/>
        <v>809</v>
      </c>
      <c r="E283" s="492">
        <v>409</v>
      </c>
      <c r="F283" s="492">
        <v>400</v>
      </c>
      <c r="G283" s="493">
        <f t="shared" si="8"/>
        <v>49.443757725587147</v>
      </c>
      <c r="H283" s="494">
        <v>4</v>
      </c>
      <c r="I283" s="495">
        <v>1</v>
      </c>
    </row>
    <row r="284" spans="1:9" ht="45" customHeight="1">
      <c r="A284" s="785"/>
      <c r="B284" s="519" t="s">
        <v>3981</v>
      </c>
      <c r="C284" s="520" t="s">
        <v>631</v>
      </c>
      <c r="D284" s="491">
        <f t="shared" si="9"/>
        <v>121</v>
      </c>
      <c r="E284" s="492">
        <v>57</v>
      </c>
      <c r="F284" s="492">
        <v>64</v>
      </c>
      <c r="G284" s="493">
        <f t="shared" si="8"/>
        <v>52.892561983471076</v>
      </c>
      <c r="H284" s="494">
        <v>6</v>
      </c>
      <c r="I284" s="495">
        <v>1</v>
      </c>
    </row>
    <row r="285" spans="1:9" ht="40.15" customHeight="1">
      <c r="A285" s="785"/>
      <c r="B285" s="489" t="s">
        <v>3982</v>
      </c>
      <c r="C285" s="514" t="s">
        <v>631</v>
      </c>
      <c r="D285" s="491">
        <f t="shared" si="9"/>
        <v>15</v>
      </c>
      <c r="E285" s="492">
        <v>8</v>
      </c>
      <c r="F285" s="492">
        <v>7</v>
      </c>
      <c r="G285" s="493">
        <f t="shared" si="8"/>
        <v>46.666666666666664</v>
      </c>
      <c r="H285" s="494">
        <v>6</v>
      </c>
      <c r="I285" s="495">
        <v>2</v>
      </c>
    </row>
    <row r="286" spans="1:9" ht="40.15" customHeight="1">
      <c r="A286" s="785"/>
      <c r="B286" s="519" t="s">
        <v>3983</v>
      </c>
      <c r="C286" s="520" t="s">
        <v>3445</v>
      </c>
      <c r="D286" s="491">
        <f t="shared" si="9"/>
        <v>5</v>
      </c>
      <c r="E286" s="492">
        <v>1</v>
      </c>
      <c r="F286" s="492">
        <v>4</v>
      </c>
      <c r="G286" s="504">
        <f t="shared" si="8"/>
        <v>80</v>
      </c>
      <c r="H286" s="494">
        <v>6</v>
      </c>
      <c r="I286" s="495">
        <v>1</v>
      </c>
    </row>
    <row r="287" spans="1:9" ht="40.15" customHeight="1">
      <c r="A287" s="786"/>
      <c r="B287" s="489" t="s">
        <v>3984</v>
      </c>
      <c r="C287" s="514" t="s">
        <v>3985</v>
      </c>
      <c r="D287" s="497">
        <f t="shared" si="9"/>
        <v>285</v>
      </c>
      <c r="E287" s="498">
        <v>225</v>
      </c>
      <c r="F287" s="498">
        <v>60</v>
      </c>
      <c r="G287" s="536">
        <f t="shared" si="8"/>
        <v>21.052631578947366</v>
      </c>
      <c r="H287" s="500">
        <v>4</v>
      </c>
      <c r="I287" s="477">
        <v>2</v>
      </c>
    </row>
    <row r="288" spans="1:9" ht="40.15" customHeight="1">
      <c r="A288" s="784" t="s">
        <v>3727</v>
      </c>
      <c r="B288" s="519" t="s">
        <v>3986</v>
      </c>
      <c r="C288" s="520" t="s">
        <v>2799</v>
      </c>
      <c r="D288" s="521">
        <f t="shared" si="9"/>
        <v>55</v>
      </c>
      <c r="E288" s="522">
        <v>35</v>
      </c>
      <c r="F288" s="522">
        <v>20</v>
      </c>
      <c r="G288" s="523">
        <f t="shared" si="8"/>
        <v>36.363636363636367</v>
      </c>
      <c r="H288" s="524">
        <v>4</v>
      </c>
      <c r="I288" s="525">
        <v>1</v>
      </c>
    </row>
    <row r="289" spans="1:9" ht="40.15" customHeight="1">
      <c r="A289" s="785"/>
      <c r="B289" s="519" t="s">
        <v>3987</v>
      </c>
      <c r="C289" s="520" t="s">
        <v>2151</v>
      </c>
      <c r="D289" s="491">
        <f t="shared" si="9"/>
        <v>190</v>
      </c>
      <c r="E289" s="492">
        <v>86</v>
      </c>
      <c r="F289" s="492">
        <v>104</v>
      </c>
      <c r="G289" s="493">
        <f t="shared" si="8"/>
        <v>54.736842105263165</v>
      </c>
      <c r="H289" s="494">
        <v>4</v>
      </c>
      <c r="I289" s="495">
        <v>1</v>
      </c>
    </row>
    <row r="290" spans="1:9" ht="40.15" customHeight="1">
      <c r="A290" s="785"/>
      <c r="B290" s="519" t="s">
        <v>3988</v>
      </c>
      <c r="C290" s="520" t="s">
        <v>2151</v>
      </c>
      <c r="D290" s="491">
        <f t="shared" si="9"/>
        <v>16</v>
      </c>
      <c r="E290" s="492">
        <v>10</v>
      </c>
      <c r="F290" s="492">
        <v>6</v>
      </c>
      <c r="G290" s="493">
        <f t="shared" si="8"/>
        <v>37.5</v>
      </c>
      <c r="H290" s="494">
        <v>4</v>
      </c>
      <c r="I290" s="495">
        <v>1</v>
      </c>
    </row>
    <row r="291" spans="1:9" ht="40.15" customHeight="1">
      <c r="A291" s="785"/>
      <c r="B291" s="531" t="s">
        <v>3989</v>
      </c>
      <c r="C291" s="520" t="s">
        <v>3990</v>
      </c>
      <c r="D291" s="491">
        <f t="shared" si="9"/>
        <v>1600</v>
      </c>
      <c r="E291" s="492">
        <v>1120</v>
      </c>
      <c r="F291" s="492">
        <v>480</v>
      </c>
      <c r="G291" s="493">
        <f t="shared" si="8"/>
        <v>30</v>
      </c>
      <c r="H291" s="494">
        <v>4</v>
      </c>
      <c r="I291" s="495">
        <v>1</v>
      </c>
    </row>
    <row r="292" spans="1:9" ht="45" customHeight="1">
      <c r="A292" s="785"/>
      <c r="B292" s="519" t="s">
        <v>3991</v>
      </c>
      <c r="C292" s="520" t="s">
        <v>2807</v>
      </c>
      <c r="D292" s="491">
        <f t="shared" si="9"/>
        <v>15</v>
      </c>
      <c r="E292" s="492">
        <v>11</v>
      </c>
      <c r="F292" s="492">
        <v>4</v>
      </c>
      <c r="G292" s="493">
        <f t="shared" si="8"/>
        <v>26.666666666666668</v>
      </c>
      <c r="H292" s="494">
        <v>6</v>
      </c>
      <c r="I292" s="495">
        <v>1</v>
      </c>
    </row>
    <row r="293" spans="1:9" ht="40.15" customHeight="1">
      <c r="A293" s="785"/>
      <c r="B293" s="519" t="s">
        <v>3992</v>
      </c>
      <c r="C293" s="520" t="s">
        <v>2807</v>
      </c>
      <c r="D293" s="491">
        <f t="shared" si="9"/>
        <v>95</v>
      </c>
      <c r="E293" s="492">
        <v>55</v>
      </c>
      <c r="F293" s="492">
        <v>40</v>
      </c>
      <c r="G293" s="493">
        <f t="shared" si="8"/>
        <v>42.105263157894733</v>
      </c>
      <c r="H293" s="494">
        <v>6</v>
      </c>
      <c r="I293" s="495">
        <v>1</v>
      </c>
    </row>
    <row r="294" spans="1:9" ht="60" customHeight="1">
      <c r="A294" s="785"/>
      <c r="B294" s="519" t="s">
        <v>3993</v>
      </c>
      <c r="C294" s="520" t="s">
        <v>3994</v>
      </c>
      <c r="D294" s="491">
        <f t="shared" si="9"/>
        <v>25</v>
      </c>
      <c r="E294" s="492">
        <v>12</v>
      </c>
      <c r="F294" s="492">
        <v>13</v>
      </c>
      <c r="G294" s="493">
        <f t="shared" si="8"/>
        <v>52</v>
      </c>
      <c r="H294" s="494">
        <v>2</v>
      </c>
      <c r="I294" s="495">
        <v>2</v>
      </c>
    </row>
    <row r="295" spans="1:9" ht="40.15" customHeight="1">
      <c r="A295" s="785"/>
      <c r="B295" s="519" t="s">
        <v>3995</v>
      </c>
      <c r="C295" s="520" t="s">
        <v>2014</v>
      </c>
      <c r="D295" s="491">
        <f t="shared" si="9"/>
        <v>175</v>
      </c>
      <c r="E295" s="492">
        <v>119</v>
      </c>
      <c r="F295" s="492">
        <v>56</v>
      </c>
      <c r="G295" s="493">
        <f t="shared" si="8"/>
        <v>32</v>
      </c>
      <c r="H295" s="494">
        <v>4</v>
      </c>
      <c r="I295" s="495">
        <v>1</v>
      </c>
    </row>
    <row r="296" spans="1:9" ht="40.15" customHeight="1">
      <c r="A296" s="785"/>
      <c r="B296" s="489" t="s">
        <v>3996</v>
      </c>
      <c r="C296" s="514" t="s">
        <v>3997</v>
      </c>
      <c r="D296" s="491">
        <f t="shared" si="9"/>
        <v>160</v>
      </c>
      <c r="E296" s="492">
        <v>60</v>
      </c>
      <c r="F296" s="492">
        <v>100</v>
      </c>
      <c r="G296" s="493">
        <f t="shared" si="8"/>
        <v>62.5</v>
      </c>
      <c r="H296" s="494">
        <v>6</v>
      </c>
      <c r="I296" s="495">
        <v>1</v>
      </c>
    </row>
    <row r="297" spans="1:9" ht="45" customHeight="1">
      <c r="A297" s="785"/>
      <c r="B297" s="519" t="s">
        <v>3998</v>
      </c>
      <c r="C297" s="520" t="s">
        <v>3997</v>
      </c>
      <c r="D297" s="491">
        <f t="shared" si="9"/>
        <v>33</v>
      </c>
      <c r="E297" s="492">
        <v>18</v>
      </c>
      <c r="F297" s="492">
        <v>15</v>
      </c>
      <c r="G297" s="493">
        <f t="shared" si="8"/>
        <v>45.454545454545453</v>
      </c>
      <c r="H297" s="494">
        <v>2</v>
      </c>
      <c r="I297" s="495">
        <v>2</v>
      </c>
    </row>
    <row r="298" spans="1:9" ht="45" customHeight="1">
      <c r="A298" s="785"/>
      <c r="B298" s="519" t="s">
        <v>3999</v>
      </c>
      <c r="C298" s="520" t="s">
        <v>2155</v>
      </c>
      <c r="D298" s="491">
        <f t="shared" si="9"/>
        <v>5</v>
      </c>
      <c r="E298" s="492">
        <v>3</v>
      </c>
      <c r="F298" s="492">
        <v>2</v>
      </c>
      <c r="G298" s="493">
        <f t="shared" si="8"/>
        <v>40</v>
      </c>
      <c r="H298" s="494">
        <v>4</v>
      </c>
      <c r="I298" s="495">
        <v>1</v>
      </c>
    </row>
    <row r="299" spans="1:9" ht="45" customHeight="1">
      <c r="A299" s="785"/>
      <c r="B299" s="529" t="s">
        <v>4000</v>
      </c>
      <c r="C299" s="530" t="s">
        <v>4001</v>
      </c>
      <c r="D299" s="491">
        <f t="shared" si="9"/>
        <v>217</v>
      </c>
      <c r="E299" s="492">
        <v>114</v>
      </c>
      <c r="F299" s="492">
        <v>103</v>
      </c>
      <c r="G299" s="493">
        <f t="shared" si="8"/>
        <v>47.465437788018434</v>
      </c>
      <c r="H299" s="494">
        <v>4</v>
      </c>
      <c r="I299" s="495">
        <v>1</v>
      </c>
    </row>
    <row r="300" spans="1:9" ht="49.9" customHeight="1">
      <c r="A300" s="785"/>
      <c r="B300" s="519" t="s">
        <v>4002</v>
      </c>
      <c r="C300" s="520" t="s">
        <v>4001</v>
      </c>
      <c r="D300" s="491">
        <f t="shared" si="9"/>
        <v>38</v>
      </c>
      <c r="E300" s="492">
        <v>25</v>
      </c>
      <c r="F300" s="492">
        <v>13</v>
      </c>
      <c r="G300" s="493">
        <f t="shared" si="8"/>
        <v>34.210526315789473</v>
      </c>
      <c r="H300" s="494">
        <v>4</v>
      </c>
      <c r="I300" s="495">
        <v>1</v>
      </c>
    </row>
    <row r="301" spans="1:9" ht="49.9" customHeight="1">
      <c r="A301" s="785"/>
      <c r="B301" s="519" t="s">
        <v>4003</v>
      </c>
      <c r="C301" s="520" t="s">
        <v>4001</v>
      </c>
      <c r="D301" s="491">
        <f t="shared" si="9"/>
        <v>37</v>
      </c>
      <c r="E301" s="492">
        <v>14</v>
      </c>
      <c r="F301" s="492">
        <v>23</v>
      </c>
      <c r="G301" s="493">
        <f t="shared" si="8"/>
        <v>62.162162162162161</v>
      </c>
      <c r="H301" s="494">
        <v>4</v>
      </c>
      <c r="I301" s="495">
        <v>1</v>
      </c>
    </row>
    <row r="302" spans="1:9" ht="45" customHeight="1">
      <c r="A302" s="785"/>
      <c r="B302" s="519" t="s">
        <v>4004</v>
      </c>
      <c r="C302" s="520" t="s">
        <v>4005</v>
      </c>
      <c r="D302" s="491">
        <f t="shared" si="9"/>
        <v>176</v>
      </c>
      <c r="E302" s="492">
        <v>164</v>
      </c>
      <c r="F302" s="492">
        <v>12</v>
      </c>
      <c r="G302" s="493">
        <f t="shared" si="8"/>
        <v>6.8181818181818175</v>
      </c>
      <c r="H302" s="494">
        <v>4</v>
      </c>
      <c r="I302" s="495">
        <v>1</v>
      </c>
    </row>
    <row r="303" spans="1:9" ht="40.15" customHeight="1">
      <c r="A303" s="785"/>
      <c r="B303" s="489" t="s">
        <v>4006</v>
      </c>
      <c r="C303" s="514" t="s">
        <v>4007</v>
      </c>
      <c r="D303" s="491">
        <f t="shared" si="9"/>
        <v>153</v>
      </c>
      <c r="E303" s="492">
        <v>86</v>
      </c>
      <c r="F303" s="492">
        <v>67</v>
      </c>
      <c r="G303" s="493">
        <f t="shared" si="8"/>
        <v>43.790849673202615</v>
      </c>
      <c r="H303" s="494">
        <v>4</v>
      </c>
      <c r="I303" s="495">
        <v>1</v>
      </c>
    </row>
    <row r="304" spans="1:9" ht="40.15" customHeight="1">
      <c r="A304" s="786"/>
      <c r="B304" s="489" t="s">
        <v>4008</v>
      </c>
      <c r="C304" s="514" t="s">
        <v>4007</v>
      </c>
      <c r="D304" s="497">
        <f t="shared" si="9"/>
        <v>18</v>
      </c>
      <c r="E304" s="498">
        <v>5</v>
      </c>
      <c r="F304" s="498">
        <v>13</v>
      </c>
      <c r="G304" s="536">
        <f t="shared" si="8"/>
        <v>72.222222222222214</v>
      </c>
      <c r="H304" s="500">
        <v>6</v>
      </c>
      <c r="I304" s="477">
        <v>1</v>
      </c>
    </row>
    <row r="305" spans="1:9" ht="45" customHeight="1">
      <c r="A305" s="784" t="s">
        <v>3727</v>
      </c>
      <c r="B305" s="489" t="s">
        <v>4009</v>
      </c>
      <c r="C305" s="514" t="s">
        <v>4007</v>
      </c>
      <c r="D305" s="521">
        <f t="shared" si="9"/>
        <v>56</v>
      </c>
      <c r="E305" s="522">
        <v>28</v>
      </c>
      <c r="F305" s="522">
        <v>28</v>
      </c>
      <c r="G305" s="523">
        <f t="shared" si="8"/>
        <v>50</v>
      </c>
      <c r="H305" s="524">
        <v>4</v>
      </c>
      <c r="I305" s="525">
        <v>1</v>
      </c>
    </row>
    <row r="306" spans="1:9" ht="45" customHeight="1">
      <c r="A306" s="785"/>
      <c r="B306" s="519" t="s">
        <v>4010</v>
      </c>
      <c r="C306" s="520" t="s">
        <v>4011</v>
      </c>
      <c r="D306" s="491">
        <f t="shared" si="9"/>
        <v>12</v>
      </c>
      <c r="E306" s="492">
        <v>4</v>
      </c>
      <c r="F306" s="492">
        <v>8</v>
      </c>
      <c r="G306" s="504">
        <f t="shared" si="8"/>
        <v>66.666666666666657</v>
      </c>
      <c r="H306" s="494">
        <v>2</v>
      </c>
      <c r="I306" s="495">
        <v>2</v>
      </c>
    </row>
    <row r="307" spans="1:9" ht="40.15" customHeight="1">
      <c r="A307" s="785"/>
      <c r="B307" s="519" t="s">
        <v>4012</v>
      </c>
      <c r="C307" s="520" t="s">
        <v>4013</v>
      </c>
      <c r="D307" s="491">
        <f t="shared" si="9"/>
        <v>180</v>
      </c>
      <c r="E307" s="492">
        <v>143</v>
      </c>
      <c r="F307" s="492">
        <v>37</v>
      </c>
      <c r="G307" s="493">
        <f t="shared" si="8"/>
        <v>20.555555555555554</v>
      </c>
      <c r="H307" s="494">
        <v>1</v>
      </c>
      <c r="I307" s="495">
        <v>2</v>
      </c>
    </row>
    <row r="308" spans="1:9" ht="45" customHeight="1">
      <c r="A308" s="785"/>
      <c r="B308" s="519" t="s">
        <v>4014</v>
      </c>
      <c r="C308" s="520" t="s">
        <v>4013</v>
      </c>
      <c r="D308" s="491">
        <f t="shared" si="9"/>
        <v>11</v>
      </c>
      <c r="E308" s="492">
        <v>5</v>
      </c>
      <c r="F308" s="492">
        <v>6</v>
      </c>
      <c r="G308" s="493">
        <f t="shared" si="8"/>
        <v>54.54545454545454</v>
      </c>
      <c r="H308" s="494">
        <v>3</v>
      </c>
      <c r="I308" s="495">
        <v>2</v>
      </c>
    </row>
    <row r="309" spans="1:9" ht="49.9" customHeight="1">
      <c r="A309" s="785"/>
      <c r="B309" s="519" t="s">
        <v>4015</v>
      </c>
      <c r="C309" s="520" t="s">
        <v>3477</v>
      </c>
      <c r="D309" s="491">
        <f t="shared" si="9"/>
        <v>132</v>
      </c>
      <c r="E309" s="492">
        <v>109</v>
      </c>
      <c r="F309" s="492">
        <v>23</v>
      </c>
      <c r="G309" s="493">
        <f t="shared" si="8"/>
        <v>17.424242424242426</v>
      </c>
      <c r="H309" s="494">
        <v>4</v>
      </c>
      <c r="I309" s="495">
        <v>1</v>
      </c>
    </row>
    <row r="310" spans="1:9" ht="55.15" customHeight="1">
      <c r="A310" s="785"/>
      <c r="B310" s="519" t="s">
        <v>4016</v>
      </c>
      <c r="C310" s="520" t="s">
        <v>3477</v>
      </c>
      <c r="D310" s="491">
        <f t="shared" si="9"/>
        <v>43</v>
      </c>
      <c r="E310" s="492">
        <v>17</v>
      </c>
      <c r="F310" s="492">
        <v>26</v>
      </c>
      <c r="G310" s="493">
        <f t="shared" si="8"/>
        <v>60.465116279069761</v>
      </c>
      <c r="H310" s="494">
        <v>4</v>
      </c>
      <c r="I310" s="495">
        <v>1</v>
      </c>
    </row>
    <row r="311" spans="1:9" ht="45" customHeight="1">
      <c r="A311" s="785"/>
      <c r="B311" s="519" t="s">
        <v>4017</v>
      </c>
      <c r="C311" s="520" t="s">
        <v>2951</v>
      </c>
      <c r="D311" s="491">
        <f t="shared" si="9"/>
        <v>150</v>
      </c>
      <c r="E311" s="492">
        <v>80</v>
      </c>
      <c r="F311" s="492">
        <v>70</v>
      </c>
      <c r="G311" s="493">
        <f t="shared" si="8"/>
        <v>46.666666666666664</v>
      </c>
      <c r="H311" s="494">
        <v>4</v>
      </c>
      <c r="I311" s="495">
        <v>1</v>
      </c>
    </row>
    <row r="312" spans="1:9" ht="45" customHeight="1">
      <c r="A312" s="785"/>
      <c r="B312" s="489" t="s">
        <v>4018</v>
      </c>
      <c r="C312" s="514" t="s">
        <v>3497</v>
      </c>
      <c r="D312" s="491">
        <f t="shared" si="9"/>
        <v>40</v>
      </c>
      <c r="E312" s="492">
        <v>29</v>
      </c>
      <c r="F312" s="492">
        <v>11</v>
      </c>
      <c r="G312" s="493">
        <f t="shared" si="8"/>
        <v>27.500000000000004</v>
      </c>
      <c r="H312" s="494">
        <v>6</v>
      </c>
      <c r="I312" s="495">
        <v>1</v>
      </c>
    </row>
    <row r="313" spans="1:9" ht="40.15" customHeight="1">
      <c r="A313" s="785"/>
      <c r="B313" s="527" t="s">
        <v>4019</v>
      </c>
      <c r="C313" s="528" t="s">
        <v>4020</v>
      </c>
      <c r="D313" s="491">
        <f t="shared" si="9"/>
        <v>10</v>
      </c>
      <c r="E313" s="492">
        <v>5</v>
      </c>
      <c r="F313" s="492">
        <v>5</v>
      </c>
      <c r="G313" s="493">
        <f t="shared" si="8"/>
        <v>50</v>
      </c>
      <c r="H313" s="494">
        <v>6</v>
      </c>
      <c r="I313" s="495">
        <v>1</v>
      </c>
    </row>
    <row r="314" spans="1:9" ht="40.15" customHeight="1">
      <c r="A314" s="785"/>
      <c r="B314" s="519" t="s">
        <v>4021</v>
      </c>
      <c r="C314" s="520" t="s">
        <v>4022</v>
      </c>
      <c r="D314" s="491">
        <f t="shared" si="9"/>
        <v>124</v>
      </c>
      <c r="E314" s="492">
        <v>64</v>
      </c>
      <c r="F314" s="492">
        <v>60</v>
      </c>
      <c r="G314" s="493">
        <f t="shared" si="8"/>
        <v>48.387096774193552</v>
      </c>
      <c r="H314" s="494">
        <v>6</v>
      </c>
      <c r="I314" s="495">
        <v>1</v>
      </c>
    </row>
    <row r="315" spans="1:9" ht="40.15" customHeight="1">
      <c r="A315" s="785"/>
      <c r="B315" s="519" t="s">
        <v>4023</v>
      </c>
      <c r="C315" s="520" t="s">
        <v>4024</v>
      </c>
      <c r="D315" s="491">
        <f t="shared" si="9"/>
        <v>21</v>
      </c>
      <c r="E315" s="492">
        <v>9</v>
      </c>
      <c r="F315" s="492">
        <v>12</v>
      </c>
      <c r="G315" s="493">
        <f t="shared" si="8"/>
        <v>57.142857142857139</v>
      </c>
      <c r="H315" s="494">
        <v>6</v>
      </c>
      <c r="I315" s="495">
        <v>1</v>
      </c>
    </row>
    <row r="316" spans="1:9" ht="45" customHeight="1">
      <c r="A316" s="785"/>
      <c r="B316" s="519" t="s">
        <v>4025</v>
      </c>
      <c r="C316" s="520" t="s">
        <v>4024</v>
      </c>
      <c r="D316" s="491">
        <f t="shared" si="9"/>
        <v>150</v>
      </c>
      <c r="E316" s="492">
        <v>67</v>
      </c>
      <c r="F316" s="492">
        <v>83</v>
      </c>
      <c r="G316" s="493">
        <f t="shared" si="8"/>
        <v>55.333333333333336</v>
      </c>
      <c r="H316" s="494">
        <v>4</v>
      </c>
      <c r="I316" s="495">
        <v>1</v>
      </c>
    </row>
    <row r="317" spans="1:9" ht="40.15" customHeight="1">
      <c r="A317" s="785"/>
      <c r="B317" s="519" t="s">
        <v>4026</v>
      </c>
      <c r="C317" s="520" t="s">
        <v>4027</v>
      </c>
      <c r="D317" s="491">
        <f t="shared" si="9"/>
        <v>5</v>
      </c>
      <c r="E317" s="492">
        <v>3</v>
      </c>
      <c r="F317" s="492">
        <v>2</v>
      </c>
      <c r="G317" s="493">
        <f t="shared" si="8"/>
        <v>40</v>
      </c>
      <c r="H317" s="494">
        <v>4</v>
      </c>
      <c r="I317" s="495">
        <v>1</v>
      </c>
    </row>
    <row r="318" spans="1:9" ht="62.25" customHeight="1">
      <c r="A318" s="785"/>
      <c r="B318" s="519" t="s">
        <v>4028</v>
      </c>
      <c r="C318" s="520" t="s">
        <v>4029</v>
      </c>
      <c r="D318" s="491">
        <f t="shared" si="9"/>
        <v>347</v>
      </c>
      <c r="E318" s="492">
        <v>211</v>
      </c>
      <c r="F318" s="492">
        <v>136</v>
      </c>
      <c r="G318" s="493">
        <f t="shared" si="8"/>
        <v>39.19308357348703</v>
      </c>
      <c r="H318" s="494">
        <v>3</v>
      </c>
      <c r="I318" s="495">
        <v>2</v>
      </c>
    </row>
    <row r="319" spans="1:9" ht="37.9" customHeight="1">
      <c r="A319" s="785"/>
      <c r="B319" s="519" t="s">
        <v>4030</v>
      </c>
      <c r="C319" s="520" t="s">
        <v>3615</v>
      </c>
      <c r="D319" s="491">
        <f t="shared" si="9"/>
        <v>11</v>
      </c>
      <c r="E319" s="492">
        <v>5</v>
      </c>
      <c r="F319" s="492">
        <v>6</v>
      </c>
      <c r="G319" s="493">
        <f t="shared" si="8"/>
        <v>54.54545454545454</v>
      </c>
      <c r="H319" s="494">
        <v>4</v>
      </c>
      <c r="I319" s="495">
        <v>1</v>
      </c>
    </row>
    <row r="320" spans="1:9" ht="37.9" customHeight="1">
      <c r="A320" s="785"/>
      <c r="B320" s="519" t="s">
        <v>4031</v>
      </c>
      <c r="C320" s="520" t="s">
        <v>838</v>
      </c>
      <c r="D320" s="491">
        <f t="shared" si="9"/>
        <v>45</v>
      </c>
      <c r="E320" s="492">
        <v>18</v>
      </c>
      <c r="F320" s="492">
        <v>27</v>
      </c>
      <c r="G320" s="493">
        <f t="shared" si="8"/>
        <v>60</v>
      </c>
      <c r="H320" s="494">
        <v>4</v>
      </c>
      <c r="I320" s="495">
        <v>1</v>
      </c>
    </row>
    <row r="321" spans="1:12" ht="37.9" customHeight="1">
      <c r="A321" s="786"/>
      <c r="B321" s="489" t="s">
        <v>4032</v>
      </c>
      <c r="C321" s="514" t="s">
        <v>2058</v>
      </c>
      <c r="D321" s="497">
        <f t="shared" si="9"/>
        <v>5</v>
      </c>
      <c r="E321" s="498">
        <v>3</v>
      </c>
      <c r="F321" s="498">
        <v>2</v>
      </c>
      <c r="G321" s="499">
        <f t="shared" si="8"/>
        <v>40</v>
      </c>
      <c r="H321" s="500">
        <v>4</v>
      </c>
      <c r="I321" s="477">
        <v>2</v>
      </c>
    </row>
    <row r="322" spans="1:12" ht="40.15" customHeight="1">
      <c r="A322" s="785" t="s">
        <v>3727</v>
      </c>
      <c r="B322" s="527" t="s">
        <v>4033</v>
      </c>
      <c r="C322" s="528" t="s">
        <v>4034</v>
      </c>
      <c r="D322" s="491">
        <f t="shared" si="9"/>
        <v>200</v>
      </c>
      <c r="E322" s="492">
        <v>166</v>
      </c>
      <c r="F322" s="492">
        <v>34</v>
      </c>
      <c r="G322" s="493">
        <f t="shared" si="8"/>
        <v>17</v>
      </c>
      <c r="H322" s="494">
        <v>1</v>
      </c>
      <c r="I322" s="495">
        <v>2</v>
      </c>
    </row>
    <row r="323" spans="1:12" ht="40.15" customHeight="1">
      <c r="A323" s="785"/>
      <c r="B323" s="489" t="s">
        <v>4035</v>
      </c>
      <c r="C323" s="514" t="s">
        <v>4034</v>
      </c>
      <c r="D323" s="491">
        <f t="shared" si="9"/>
        <v>11</v>
      </c>
      <c r="E323" s="492">
        <v>5</v>
      </c>
      <c r="F323" s="492">
        <v>6</v>
      </c>
      <c r="G323" s="504">
        <f t="shared" si="8"/>
        <v>54.54545454545454</v>
      </c>
      <c r="H323" s="494">
        <v>3</v>
      </c>
      <c r="I323" s="495">
        <v>2</v>
      </c>
    </row>
    <row r="324" spans="1:12" ht="40.15" customHeight="1">
      <c r="A324" s="785"/>
      <c r="B324" s="519" t="s">
        <v>4036</v>
      </c>
      <c r="C324" s="520" t="s">
        <v>2990</v>
      </c>
      <c r="D324" s="491">
        <f t="shared" si="9"/>
        <v>4</v>
      </c>
      <c r="E324" s="492">
        <v>2</v>
      </c>
      <c r="F324" s="492">
        <v>2</v>
      </c>
      <c r="G324" s="504">
        <f t="shared" si="8"/>
        <v>50</v>
      </c>
      <c r="H324" s="494">
        <v>4</v>
      </c>
      <c r="I324" s="495">
        <v>1</v>
      </c>
    </row>
    <row r="325" spans="1:12" ht="40.15" customHeight="1">
      <c r="A325" s="785"/>
      <c r="B325" s="519" t="s">
        <v>4037</v>
      </c>
      <c r="C325" s="520" t="s">
        <v>2076</v>
      </c>
      <c r="D325" s="491">
        <f t="shared" si="9"/>
        <v>9</v>
      </c>
      <c r="E325" s="492">
        <v>6</v>
      </c>
      <c r="F325" s="492">
        <v>3</v>
      </c>
      <c r="G325" s="493">
        <f t="shared" si="8"/>
        <v>33.333333333333329</v>
      </c>
      <c r="H325" s="494">
        <v>4</v>
      </c>
      <c r="I325" s="495">
        <v>1</v>
      </c>
    </row>
    <row r="326" spans="1:12" ht="40.15" customHeight="1">
      <c r="A326" s="785"/>
      <c r="B326" s="519" t="s">
        <v>4038</v>
      </c>
      <c r="C326" s="520" t="s">
        <v>2078</v>
      </c>
      <c r="D326" s="491">
        <f t="shared" si="9"/>
        <v>84</v>
      </c>
      <c r="E326" s="492">
        <v>50</v>
      </c>
      <c r="F326" s="492">
        <v>34</v>
      </c>
      <c r="G326" s="493">
        <f t="shared" si="8"/>
        <v>40.476190476190474</v>
      </c>
      <c r="H326" s="494">
        <v>4</v>
      </c>
      <c r="I326" s="495">
        <v>1</v>
      </c>
    </row>
    <row r="327" spans="1:12" ht="40.15" customHeight="1">
      <c r="A327" s="785"/>
      <c r="B327" s="519" t="s">
        <v>4039</v>
      </c>
      <c r="C327" s="520" t="s">
        <v>3531</v>
      </c>
      <c r="D327" s="491">
        <f t="shared" si="9"/>
        <v>81</v>
      </c>
      <c r="E327" s="492">
        <v>60</v>
      </c>
      <c r="F327" s="492">
        <v>21</v>
      </c>
      <c r="G327" s="493">
        <f t="shared" si="8"/>
        <v>25.925925925925924</v>
      </c>
      <c r="H327" s="494">
        <v>4</v>
      </c>
      <c r="I327" s="495">
        <v>1</v>
      </c>
    </row>
    <row r="328" spans="1:12" ht="40.15" customHeight="1">
      <c r="A328" s="785"/>
      <c r="B328" s="519" t="s">
        <v>4040</v>
      </c>
      <c r="C328" s="520" t="s">
        <v>4041</v>
      </c>
      <c r="D328" s="491">
        <f t="shared" si="9"/>
        <v>185</v>
      </c>
      <c r="E328" s="492">
        <v>175</v>
      </c>
      <c r="F328" s="492">
        <v>10</v>
      </c>
      <c r="G328" s="493">
        <f t="shared" si="8"/>
        <v>5.4054054054054053</v>
      </c>
      <c r="H328" s="494">
        <v>6</v>
      </c>
      <c r="I328" s="495">
        <v>1</v>
      </c>
    </row>
    <row r="329" spans="1:12" ht="40.15" customHeight="1">
      <c r="A329" s="785"/>
      <c r="B329" s="489" t="s">
        <v>4042</v>
      </c>
      <c r="C329" s="514" t="s">
        <v>4043</v>
      </c>
      <c r="D329" s="491">
        <f t="shared" si="9"/>
        <v>118</v>
      </c>
      <c r="E329" s="492">
        <v>70</v>
      </c>
      <c r="F329" s="492">
        <v>48</v>
      </c>
      <c r="G329" s="493">
        <f t="shared" si="8"/>
        <v>40.677966101694921</v>
      </c>
      <c r="H329" s="494">
        <v>1</v>
      </c>
      <c r="I329" s="495">
        <v>2</v>
      </c>
    </row>
    <row r="330" spans="1:12" ht="40.15" customHeight="1">
      <c r="A330" s="785"/>
      <c r="B330" s="519" t="s">
        <v>4044</v>
      </c>
      <c r="C330" s="520" t="s">
        <v>184</v>
      </c>
      <c r="D330" s="491">
        <f t="shared" si="9"/>
        <v>18</v>
      </c>
      <c r="E330" s="492">
        <v>10</v>
      </c>
      <c r="F330" s="492">
        <v>8</v>
      </c>
      <c r="G330" s="493">
        <f t="shared" si="8"/>
        <v>44.444444444444443</v>
      </c>
      <c r="H330" s="494">
        <v>6</v>
      </c>
      <c r="I330" s="495">
        <v>1</v>
      </c>
    </row>
    <row r="331" spans="1:12" ht="49.9" customHeight="1">
      <c r="A331" s="785"/>
      <c r="B331" s="519" t="s">
        <v>4045</v>
      </c>
      <c r="C331" s="520" t="s">
        <v>4046</v>
      </c>
      <c r="D331" s="491">
        <f t="shared" si="9"/>
        <v>120</v>
      </c>
      <c r="E331" s="492">
        <v>70</v>
      </c>
      <c r="F331" s="492">
        <v>50</v>
      </c>
      <c r="G331" s="493">
        <f t="shared" si="8"/>
        <v>41.666666666666671</v>
      </c>
      <c r="H331" s="494">
        <v>4</v>
      </c>
      <c r="I331" s="495">
        <v>1</v>
      </c>
    </row>
    <row r="332" spans="1:12" ht="40.15" customHeight="1" thickBot="1">
      <c r="A332" s="792"/>
      <c r="B332" s="537" t="s">
        <v>4047</v>
      </c>
      <c r="C332" s="538" t="s">
        <v>4048</v>
      </c>
      <c r="D332" s="539">
        <f>E332+F332</f>
        <v>27</v>
      </c>
      <c r="E332" s="540">
        <v>15</v>
      </c>
      <c r="F332" s="540">
        <v>12</v>
      </c>
      <c r="G332" s="541">
        <f>F332/$D332*100</f>
        <v>44.444444444444443</v>
      </c>
      <c r="H332" s="542">
        <v>4</v>
      </c>
      <c r="I332" s="543">
        <v>1</v>
      </c>
      <c r="J332" s="482"/>
      <c r="K332" s="482"/>
      <c r="L332" s="482"/>
    </row>
    <row r="333" spans="1:12" s="482" customFormat="1" ht="15.75" customHeight="1">
      <c r="A333" s="473" t="s">
        <v>3536</v>
      </c>
      <c r="B333" s="544"/>
      <c r="C333" s="545"/>
      <c r="D333" s="473"/>
      <c r="E333" s="473"/>
      <c r="F333" s="473"/>
      <c r="G333" s="473"/>
      <c r="H333" s="546"/>
      <c r="I333" s="546"/>
    </row>
    <row r="334" spans="1:12" s="482" customFormat="1" ht="15.75" customHeight="1">
      <c r="A334" s="473" t="s">
        <v>4049</v>
      </c>
      <c r="B334" s="544"/>
      <c r="C334" s="545"/>
      <c r="D334" s="473"/>
      <c r="E334" s="473"/>
      <c r="F334" s="473"/>
      <c r="G334" s="473"/>
      <c r="H334" s="546"/>
      <c r="I334" s="546"/>
      <c r="J334" s="476"/>
      <c r="K334" s="476"/>
      <c r="L334" s="476"/>
    </row>
    <row r="335" spans="1:12" s="482" customFormat="1" ht="15.75" customHeight="1">
      <c r="A335" s="473" t="s">
        <v>4050</v>
      </c>
      <c r="B335" s="544"/>
      <c r="C335" s="545"/>
      <c r="D335" s="473"/>
      <c r="E335" s="473"/>
      <c r="F335" s="473"/>
      <c r="G335" s="473"/>
      <c r="H335" s="546"/>
      <c r="I335" s="546"/>
      <c r="J335" s="476"/>
      <c r="K335" s="476"/>
      <c r="L335" s="476"/>
    </row>
  </sheetData>
  <mergeCells count="42">
    <mergeCell ref="A2:I2"/>
    <mergeCell ref="A3:I3"/>
    <mergeCell ref="A4:A6"/>
    <mergeCell ref="B4:B6"/>
    <mergeCell ref="C4:C6"/>
    <mergeCell ref="D4:G4"/>
    <mergeCell ref="H4:I4"/>
    <mergeCell ref="D5:D6"/>
    <mergeCell ref="E5:E6"/>
    <mergeCell ref="F5:F6"/>
    <mergeCell ref="A48:A52"/>
    <mergeCell ref="H5:H6"/>
    <mergeCell ref="I5:I6"/>
    <mergeCell ref="A7:C7"/>
    <mergeCell ref="H7:I7"/>
    <mergeCell ref="A9:A12"/>
    <mergeCell ref="A13:A19"/>
    <mergeCell ref="A288:A304"/>
    <mergeCell ref="A305:A321"/>
    <mergeCell ref="A322:A332"/>
    <mergeCell ref="A129:A147"/>
    <mergeCell ref="A148:A165"/>
    <mergeCell ref="A166:A183"/>
    <mergeCell ref="A184:A200"/>
    <mergeCell ref="A201:A217"/>
    <mergeCell ref="A218:A233"/>
    <mergeCell ref="L1:N1"/>
    <mergeCell ref="P1:Q1"/>
    <mergeCell ref="A234:A251"/>
    <mergeCell ref="A252:A269"/>
    <mergeCell ref="A270:A287"/>
    <mergeCell ref="A53:A56"/>
    <mergeCell ref="A57:A62"/>
    <mergeCell ref="A63:A77"/>
    <mergeCell ref="A78:A93"/>
    <mergeCell ref="A94:A110"/>
    <mergeCell ref="A111:A128"/>
    <mergeCell ref="A23:A25"/>
    <mergeCell ref="A26:A28"/>
    <mergeCell ref="A29:A30"/>
    <mergeCell ref="A31:A34"/>
    <mergeCell ref="A35:A47"/>
  </mergeCells>
  <phoneticPr fontId="6" type="noConversion"/>
  <pageMargins left="0.43307086614173229" right="0.43307086614173229" top="0.74803149606299213" bottom="0.74803149606299213" header="0.31496062992125984" footer="0.31496062992125984"/>
  <pageSetup paperSize="9" scale="73" fitToHeight="0" orientation="portrait" r:id="rId1"/>
  <headerFooter>
    <oddFooter>&amp;C&amp;"標楷體,標準"第 &amp;P 頁，共 &amp;N 頁</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83"/>
  <sheetViews>
    <sheetView workbookViewId="0">
      <selection activeCell="K5" sqref="K5"/>
    </sheetView>
  </sheetViews>
  <sheetFormatPr defaultRowHeight="16.5"/>
  <cols>
    <col min="1" max="1" width="14.75" style="464" customWidth="1"/>
    <col min="2" max="2" width="38.75" style="405" customWidth="1"/>
    <col min="3" max="3" width="16.125" style="463" customWidth="1"/>
    <col min="4" max="4" width="11.75" style="405" customWidth="1"/>
    <col min="5" max="6" width="10.75" style="405" customWidth="1"/>
    <col min="7" max="7" width="11.5" style="405" customWidth="1"/>
    <col min="8" max="9" width="7.375" style="464" customWidth="1"/>
    <col min="12" max="12" width="6" style="470" bestFit="1" customWidth="1"/>
    <col min="13" max="13" width="15.25" style="465" customWidth="1"/>
    <col min="14" max="14" width="36.875" style="465" customWidth="1"/>
    <col min="15" max="15" width="3.75" style="465" customWidth="1"/>
    <col min="16" max="16" width="7.75" style="465" customWidth="1"/>
    <col min="17" max="17" width="15.25" style="465" customWidth="1"/>
  </cols>
  <sheetData>
    <row r="1" spans="1:17" ht="19.5">
      <c r="A1" s="405"/>
      <c r="C1" s="405"/>
      <c r="H1" s="406"/>
      <c r="I1" s="407" t="s">
        <v>2901</v>
      </c>
      <c r="L1" s="712" t="s">
        <v>3539</v>
      </c>
      <c r="M1" s="712"/>
      <c r="N1" s="712"/>
      <c r="P1" s="713" t="s">
        <v>3540</v>
      </c>
      <c r="Q1" s="714"/>
    </row>
    <row r="2" spans="1:17" ht="22.5">
      <c r="A2" s="826" t="s">
        <v>2902</v>
      </c>
      <c r="B2" s="826"/>
      <c r="C2" s="826"/>
      <c r="D2" s="826"/>
      <c r="E2" s="826"/>
      <c r="F2" s="826"/>
      <c r="G2" s="826"/>
      <c r="H2" s="826"/>
      <c r="I2" s="826"/>
      <c r="L2" s="466" t="s">
        <v>3541</v>
      </c>
      <c r="M2" s="466" t="s">
        <v>3542</v>
      </c>
      <c r="N2" s="466" t="s">
        <v>3543</v>
      </c>
      <c r="P2" s="466" t="s">
        <v>3541</v>
      </c>
      <c r="Q2" s="466" t="s">
        <v>3544</v>
      </c>
    </row>
    <row r="3" spans="1:17" ht="18" thickBot="1">
      <c r="A3" s="827" t="s">
        <v>2903</v>
      </c>
      <c r="B3" s="827"/>
      <c r="C3" s="827"/>
      <c r="D3" s="827"/>
      <c r="E3" s="827"/>
      <c r="F3" s="827"/>
      <c r="G3" s="827"/>
      <c r="H3" s="827"/>
      <c r="I3" s="827"/>
      <c r="L3" s="467">
        <v>1</v>
      </c>
      <c r="M3" s="468" t="s">
        <v>3545</v>
      </c>
      <c r="N3" s="468" t="s">
        <v>3546</v>
      </c>
      <c r="P3" s="467">
        <v>1</v>
      </c>
      <c r="Q3" s="469" t="s">
        <v>3547</v>
      </c>
    </row>
    <row r="4" spans="1:17" ht="17.25">
      <c r="A4" s="828" t="s">
        <v>196</v>
      </c>
      <c r="B4" s="830" t="s">
        <v>2904</v>
      </c>
      <c r="C4" s="833" t="s">
        <v>2905</v>
      </c>
      <c r="D4" s="836" t="s">
        <v>2906</v>
      </c>
      <c r="E4" s="837"/>
      <c r="F4" s="837"/>
      <c r="G4" s="837"/>
      <c r="H4" s="838" t="s">
        <v>2907</v>
      </c>
      <c r="I4" s="837"/>
      <c r="L4" s="467">
        <v>2</v>
      </c>
      <c r="M4" s="468" t="s">
        <v>3548</v>
      </c>
      <c r="N4" s="468" t="s">
        <v>3549</v>
      </c>
      <c r="P4" s="467">
        <v>2</v>
      </c>
      <c r="Q4" s="469" t="s">
        <v>3550</v>
      </c>
    </row>
    <row r="5" spans="1:17" ht="33">
      <c r="A5" s="825"/>
      <c r="B5" s="831"/>
      <c r="C5" s="834"/>
      <c r="D5" s="839" t="s">
        <v>2908</v>
      </c>
      <c r="E5" s="839" t="s">
        <v>2909</v>
      </c>
      <c r="F5" s="839" t="s">
        <v>2910</v>
      </c>
      <c r="G5" s="408"/>
      <c r="H5" s="846" t="s">
        <v>2911</v>
      </c>
      <c r="I5" s="839" t="s">
        <v>2912</v>
      </c>
      <c r="L5" s="467">
        <v>3</v>
      </c>
      <c r="M5" s="468" t="s">
        <v>3551</v>
      </c>
      <c r="N5" s="468" t="s">
        <v>3552</v>
      </c>
    </row>
    <row r="6" spans="1:17" ht="49.5">
      <c r="A6" s="829"/>
      <c r="B6" s="832"/>
      <c r="C6" s="835"/>
      <c r="D6" s="840"/>
      <c r="E6" s="840"/>
      <c r="F6" s="840"/>
      <c r="G6" s="409" t="s">
        <v>2913</v>
      </c>
      <c r="H6" s="831"/>
      <c r="I6" s="847"/>
      <c r="L6" s="467">
        <v>4</v>
      </c>
      <c r="M6" s="468" t="s">
        <v>3553</v>
      </c>
      <c r="N6" s="468" t="s">
        <v>3554</v>
      </c>
    </row>
    <row r="7" spans="1:17" ht="49.5">
      <c r="A7" s="817" t="s">
        <v>2914</v>
      </c>
      <c r="B7" s="817"/>
      <c r="C7" s="818"/>
      <c r="D7" s="410">
        <v>43538</v>
      </c>
      <c r="E7" s="411">
        <v>21487</v>
      </c>
      <c r="F7" s="411">
        <v>22051</v>
      </c>
      <c r="G7" s="412">
        <v>50.647710046396256</v>
      </c>
      <c r="H7" s="819" t="s">
        <v>2915</v>
      </c>
      <c r="I7" s="820"/>
      <c r="L7" s="467">
        <v>5</v>
      </c>
      <c r="M7" s="468" t="s">
        <v>3555</v>
      </c>
      <c r="N7" s="468" t="s">
        <v>3556</v>
      </c>
    </row>
    <row r="8" spans="1:17" ht="33">
      <c r="A8" s="413" t="s">
        <v>2916</v>
      </c>
      <c r="B8" s="414" t="s">
        <v>2917</v>
      </c>
      <c r="C8" s="415" t="s">
        <v>2918</v>
      </c>
      <c r="D8" s="416">
        <v>797</v>
      </c>
      <c r="E8" s="417">
        <v>299</v>
      </c>
      <c r="F8" s="417">
        <v>498</v>
      </c>
      <c r="G8" s="418">
        <v>62.484316185696365</v>
      </c>
      <c r="H8" s="419">
        <v>4</v>
      </c>
      <c r="I8" s="420">
        <v>1</v>
      </c>
      <c r="L8" s="467">
        <v>6</v>
      </c>
      <c r="M8" s="468" t="s">
        <v>3557</v>
      </c>
      <c r="N8" s="468" t="s">
        <v>3558</v>
      </c>
    </row>
    <row r="9" spans="1:17" ht="17.25">
      <c r="A9" s="821" t="s">
        <v>2919</v>
      </c>
      <c r="B9" s="421" t="s">
        <v>2920</v>
      </c>
      <c r="C9" s="422" t="s">
        <v>2921</v>
      </c>
      <c r="D9" s="423">
        <v>86</v>
      </c>
      <c r="E9" s="417">
        <v>36</v>
      </c>
      <c r="F9" s="417">
        <v>50</v>
      </c>
      <c r="G9" s="424">
        <v>58.139534883720934</v>
      </c>
      <c r="H9" s="425">
        <v>5</v>
      </c>
      <c r="I9" s="426">
        <v>1</v>
      </c>
      <c r="L9" s="467">
        <v>7</v>
      </c>
      <c r="M9" s="468" t="s">
        <v>3559</v>
      </c>
      <c r="N9" s="468" t="s">
        <v>3560</v>
      </c>
    </row>
    <row r="10" spans="1:17" ht="33">
      <c r="A10" s="822"/>
      <c r="B10" s="421" t="s">
        <v>2922</v>
      </c>
      <c r="C10" s="422" t="s">
        <v>2923</v>
      </c>
      <c r="D10" s="416">
        <v>153</v>
      </c>
      <c r="E10" s="417">
        <v>103</v>
      </c>
      <c r="F10" s="417">
        <v>50</v>
      </c>
      <c r="G10" s="418">
        <v>32.679738562091501</v>
      </c>
      <c r="H10" s="425">
        <v>4</v>
      </c>
      <c r="I10" s="426">
        <v>1</v>
      </c>
      <c r="L10" s="467">
        <v>8</v>
      </c>
      <c r="M10" s="468" t="s">
        <v>3561</v>
      </c>
      <c r="N10" s="468" t="s">
        <v>3562</v>
      </c>
    </row>
    <row r="11" spans="1:17" ht="62.25">
      <c r="A11" s="822"/>
      <c r="B11" s="421" t="s">
        <v>2924</v>
      </c>
      <c r="C11" s="422" t="s">
        <v>2925</v>
      </c>
      <c r="D11" s="416">
        <v>629</v>
      </c>
      <c r="E11" s="417">
        <v>383</v>
      </c>
      <c r="F11" s="417">
        <v>246</v>
      </c>
      <c r="G11" s="418">
        <v>39.109697933227345</v>
      </c>
      <c r="H11" s="425">
        <v>4</v>
      </c>
      <c r="I11" s="426">
        <v>1</v>
      </c>
    </row>
    <row r="12" spans="1:17">
      <c r="A12" s="822"/>
      <c r="B12" s="427" t="s">
        <v>2926</v>
      </c>
      <c r="C12" s="428" t="s">
        <v>2927</v>
      </c>
      <c r="D12" s="416">
        <v>130</v>
      </c>
      <c r="E12" s="417">
        <v>58</v>
      </c>
      <c r="F12" s="417">
        <v>72</v>
      </c>
      <c r="G12" s="418">
        <v>55.384615384615387</v>
      </c>
      <c r="H12" s="425">
        <v>5</v>
      </c>
      <c r="I12" s="426">
        <v>1</v>
      </c>
    </row>
    <row r="13" spans="1:17">
      <c r="A13" s="822"/>
      <c r="B13" s="427" t="s">
        <v>2928</v>
      </c>
      <c r="C13" s="422" t="s">
        <v>2929</v>
      </c>
      <c r="D13" s="416">
        <v>125</v>
      </c>
      <c r="E13" s="417">
        <v>55</v>
      </c>
      <c r="F13" s="417">
        <v>70</v>
      </c>
      <c r="G13" s="418">
        <v>56.000000000000007</v>
      </c>
      <c r="H13" s="425">
        <v>5</v>
      </c>
      <c r="I13" s="426">
        <v>1</v>
      </c>
    </row>
    <row r="14" spans="1:17">
      <c r="A14" s="822"/>
      <c r="B14" s="421" t="s">
        <v>2930</v>
      </c>
      <c r="C14" s="422" t="s">
        <v>181</v>
      </c>
      <c r="D14" s="416">
        <v>60</v>
      </c>
      <c r="E14" s="417">
        <v>33</v>
      </c>
      <c r="F14" s="417">
        <v>27</v>
      </c>
      <c r="G14" s="418">
        <v>45</v>
      </c>
      <c r="H14" s="425">
        <v>4</v>
      </c>
      <c r="I14" s="426">
        <v>1</v>
      </c>
    </row>
    <row r="15" spans="1:17">
      <c r="A15" s="822"/>
      <c r="B15" s="421" t="s">
        <v>2931</v>
      </c>
      <c r="C15" s="422" t="s">
        <v>2932</v>
      </c>
      <c r="D15" s="416">
        <v>27</v>
      </c>
      <c r="E15" s="417">
        <v>12</v>
      </c>
      <c r="F15" s="417">
        <v>15</v>
      </c>
      <c r="G15" s="418">
        <v>55.555555555555557</v>
      </c>
      <c r="H15" s="425">
        <v>4</v>
      </c>
      <c r="I15" s="426">
        <v>1</v>
      </c>
    </row>
    <row r="16" spans="1:17">
      <c r="A16" s="822"/>
      <c r="B16" s="421" t="s">
        <v>2933</v>
      </c>
      <c r="C16" s="422" t="s">
        <v>2934</v>
      </c>
      <c r="D16" s="416">
        <v>76</v>
      </c>
      <c r="E16" s="417">
        <v>30</v>
      </c>
      <c r="F16" s="417">
        <v>46</v>
      </c>
      <c r="G16" s="418">
        <v>60.526315789473685</v>
      </c>
      <c r="H16" s="425">
        <v>5</v>
      </c>
      <c r="I16" s="426">
        <v>1</v>
      </c>
    </row>
    <row r="17" spans="1:9">
      <c r="A17" s="822"/>
      <c r="B17" s="421" t="s">
        <v>2935</v>
      </c>
      <c r="C17" s="422" t="s">
        <v>2936</v>
      </c>
      <c r="D17" s="416">
        <v>97</v>
      </c>
      <c r="E17" s="417">
        <v>36</v>
      </c>
      <c r="F17" s="417">
        <v>61</v>
      </c>
      <c r="G17" s="418">
        <v>62.886597938144327</v>
      </c>
      <c r="H17" s="425">
        <v>5</v>
      </c>
      <c r="I17" s="426">
        <v>1</v>
      </c>
    </row>
    <row r="18" spans="1:9">
      <c r="A18" s="822"/>
      <c r="B18" s="421" t="s">
        <v>2937</v>
      </c>
      <c r="C18" s="422" t="s">
        <v>1900</v>
      </c>
      <c r="D18" s="416">
        <v>174</v>
      </c>
      <c r="E18" s="417">
        <v>106</v>
      </c>
      <c r="F18" s="417">
        <v>68</v>
      </c>
      <c r="G18" s="418">
        <v>39.080459770114942</v>
      </c>
      <c r="H18" s="425">
        <v>4</v>
      </c>
      <c r="I18" s="426">
        <v>1</v>
      </c>
    </row>
    <row r="19" spans="1:9">
      <c r="A19" s="822"/>
      <c r="B19" s="427" t="s">
        <v>2938</v>
      </c>
      <c r="C19" s="429" t="s">
        <v>2939</v>
      </c>
      <c r="D19" s="416">
        <v>90</v>
      </c>
      <c r="E19" s="417">
        <v>39</v>
      </c>
      <c r="F19" s="417">
        <v>51</v>
      </c>
      <c r="G19" s="418">
        <v>56.666666666666664</v>
      </c>
      <c r="H19" s="425">
        <v>4</v>
      </c>
      <c r="I19" s="426">
        <v>1</v>
      </c>
    </row>
    <row r="20" spans="1:9">
      <c r="A20" s="822"/>
      <c r="B20" s="427" t="s">
        <v>2940</v>
      </c>
      <c r="C20" s="429">
        <v>44092</v>
      </c>
      <c r="D20" s="416">
        <v>37</v>
      </c>
      <c r="E20" s="417">
        <v>13</v>
      </c>
      <c r="F20" s="417">
        <v>24</v>
      </c>
      <c r="G20" s="418">
        <v>64.86486486486487</v>
      </c>
      <c r="H20" s="425">
        <v>5</v>
      </c>
      <c r="I20" s="426">
        <v>1</v>
      </c>
    </row>
    <row r="21" spans="1:9">
      <c r="A21" s="823"/>
      <c r="B21" s="421" t="s">
        <v>2941</v>
      </c>
      <c r="C21" s="422" t="s">
        <v>2807</v>
      </c>
      <c r="D21" s="416">
        <v>154</v>
      </c>
      <c r="E21" s="417">
        <v>85</v>
      </c>
      <c r="F21" s="417">
        <v>69</v>
      </c>
      <c r="G21" s="418">
        <v>44.805194805194802</v>
      </c>
      <c r="H21" s="425">
        <v>4</v>
      </c>
      <c r="I21" s="426">
        <v>1</v>
      </c>
    </row>
    <row r="22" spans="1:9">
      <c r="A22" s="824" t="s">
        <v>2942</v>
      </c>
      <c r="B22" s="414" t="s">
        <v>2943</v>
      </c>
      <c r="C22" s="430" t="s">
        <v>2944</v>
      </c>
      <c r="D22" s="416">
        <v>41</v>
      </c>
      <c r="E22" s="417">
        <v>29</v>
      </c>
      <c r="F22" s="417">
        <v>12</v>
      </c>
      <c r="G22" s="418">
        <v>29.268292682926827</v>
      </c>
      <c r="H22" s="425">
        <v>4</v>
      </c>
      <c r="I22" s="426">
        <v>2</v>
      </c>
    </row>
    <row r="23" spans="1:9">
      <c r="A23" s="825"/>
      <c r="B23" s="414" t="s">
        <v>2945</v>
      </c>
      <c r="C23" s="430" t="s">
        <v>2946</v>
      </c>
      <c r="D23" s="431">
        <v>17</v>
      </c>
      <c r="E23" s="432">
        <v>10</v>
      </c>
      <c r="F23" s="432">
        <v>7</v>
      </c>
      <c r="G23" s="433">
        <v>41.17647058823529</v>
      </c>
      <c r="H23" s="434">
        <v>4</v>
      </c>
      <c r="I23" s="408">
        <v>1</v>
      </c>
    </row>
    <row r="24" spans="1:9" ht="33">
      <c r="A24" s="824" t="s">
        <v>2947</v>
      </c>
      <c r="B24" s="435" t="s">
        <v>2948</v>
      </c>
      <c r="C24" s="436" t="s">
        <v>2949</v>
      </c>
      <c r="D24" s="416">
        <v>375</v>
      </c>
      <c r="E24" s="417">
        <v>140</v>
      </c>
      <c r="F24" s="417">
        <v>235</v>
      </c>
      <c r="G24" s="418">
        <v>62.666666666666671</v>
      </c>
      <c r="H24" s="425">
        <v>4</v>
      </c>
      <c r="I24" s="426">
        <v>1</v>
      </c>
    </row>
    <row r="25" spans="1:9" ht="33">
      <c r="A25" s="841"/>
      <c r="B25" s="414" t="s">
        <v>2950</v>
      </c>
      <c r="C25" s="430" t="s">
        <v>2951</v>
      </c>
      <c r="D25" s="416">
        <v>18</v>
      </c>
      <c r="E25" s="417">
        <v>11</v>
      </c>
      <c r="F25" s="417">
        <v>7</v>
      </c>
      <c r="G25" s="418">
        <v>38.888888888888893</v>
      </c>
      <c r="H25" s="425">
        <v>4</v>
      </c>
      <c r="I25" s="426">
        <v>1</v>
      </c>
    </row>
    <row r="26" spans="1:9">
      <c r="A26" s="841"/>
      <c r="B26" s="414" t="s">
        <v>2952</v>
      </c>
      <c r="C26" s="430" t="s">
        <v>2951</v>
      </c>
      <c r="D26" s="416">
        <v>11</v>
      </c>
      <c r="E26" s="417">
        <v>6</v>
      </c>
      <c r="F26" s="417">
        <v>5</v>
      </c>
      <c r="G26" s="418">
        <v>45.454545454545453</v>
      </c>
      <c r="H26" s="425">
        <v>4</v>
      </c>
      <c r="I26" s="426">
        <v>1</v>
      </c>
    </row>
    <row r="27" spans="1:9">
      <c r="A27" s="841"/>
      <c r="B27" s="414" t="s">
        <v>2953</v>
      </c>
      <c r="C27" s="430" t="s">
        <v>672</v>
      </c>
      <c r="D27" s="416">
        <v>43</v>
      </c>
      <c r="E27" s="417">
        <v>12</v>
      </c>
      <c r="F27" s="417">
        <v>31</v>
      </c>
      <c r="G27" s="418">
        <v>72.093023255813947</v>
      </c>
      <c r="H27" s="425">
        <v>4</v>
      </c>
      <c r="I27" s="426">
        <v>1</v>
      </c>
    </row>
    <row r="28" spans="1:9" ht="33">
      <c r="A28" s="825"/>
      <c r="B28" s="414" t="s">
        <v>2954</v>
      </c>
      <c r="C28" s="430" t="s">
        <v>2955</v>
      </c>
      <c r="D28" s="416">
        <v>114</v>
      </c>
      <c r="E28" s="417">
        <v>44</v>
      </c>
      <c r="F28" s="417">
        <v>70</v>
      </c>
      <c r="G28" s="418">
        <v>61.403508771929829</v>
      </c>
      <c r="H28" s="425">
        <v>4</v>
      </c>
      <c r="I28" s="426">
        <v>1</v>
      </c>
    </row>
    <row r="29" spans="1:9">
      <c r="A29" s="824" t="s">
        <v>2956</v>
      </c>
      <c r="B29" s="414" t="s">
        <v>2957</v>
      </c>
      <c r="C29" s="430" t="s">
        <v>2958</v>
      </c>
      <c r="D29" s="416">
        <v>25</v>
      </c>
      <c r="E29" s="417">
        <v>12</v>
      </c>
      <c r="F29" s="417">
        <v>13</v>
      </c>
      <c r="G29" s="418">
        <v>52</v>
      </c>
      <c r="H29" s="425">
        <v>4</v>
      </c>
      <c r="I29" s="426">
        <v>1</v>
      </c>
    </row>
    <row r="30" spans="1:9">
      <c r="A30" s="841"/>
      <c r="B30" s="414" t="s">
        <v>2959</v>
      </c>
      <c r="C30" s="430" t="s">
        <v>366</v>
      </c>
      <c r="D30" s="416">
        <v>31</v>
      </c>
      <c r="E30" s="417">
        <v>30</v>
      </c>
      <c r="F30" s="417">
        <v>1</v>
      </c>
      <c r="G30" s="418">
        <v>3.225806451612903</v>
      </c>
      <c r="H30" s="425">
        <v>4</v>
      </c>
      <c r="I30" s="426">
        <v>2</v>
      </c>
    </row>
    <row r="31" spans="1:9">
      <c r="A31" s="825"/>
      <c r="B31" s="414" t="s">
        <v>2960</v>
      </c>
      <c r="C31" s="430" t="s">
        <v>1600</v>
      </c>
      <c r="D31" s="416">
        <v>21</v>
      </c>
      <c r="E31" s="417">
        <v>10</v>
      </c>
      <c r="F31" s="417">
        <v>11</v>
      </c>
      <c r="G31" s="418">
        <v>52.380952380952387</v>
      </c>
      <c r="H31" s="425">
        <v>4</v>
      </c>
      <c r="I31" s="426">
        <v>1</v>
      </c>
    </row>
    <row r="32" spans="1:9" ht="49.5">
      <c r="A32" s="824" t="s">
        <v>2961</v>
      </c>
      <c r="B32" s="437" t="s">
        <v>2962</v>
      </c>
      <c r="C32" s="438" t="s">
        <v>2963</v>
      </c>
      <c r="D32" s="416">
        <v>353</v>
      </c>
      <c r="E32" s="417">
        <v>196</v>
      </c>
      <c r="F32" s="417">
        <v>157</v>
      </c>
      <c r="G32" s="424">
        <v>44.475920679886691</v>
      </c>
      <c r="H32" s="425">
        <v>4</v>
      </c>
      <c r="I32" s="426">
        <v>1</v>
      </c>
    </row>
    <row r="33" spans="1:9">
      <c r="A33" s="841"/>
      <c r="B33" s="437" t="s">
        <v>2964</v>
      </c>
      <c r="C33" s="438" t="s">
        <v>2965</v>
      </c>
      <c r="D33" s="416">
        <v>11</v>
      </c>
      <c r="E33" s="417">
        <v>5</v>
      </c>
      <c r="F33" s="417">
        <v>6</v>
      </c>
      <c r="G33" s="424">
        <v>54.54545454545454</v>
      </c>
      <c r="H33" s="425">
        <v>4</v>
      </c>
      <c r="I33" s="426">
        <v>1</v>
      </c>
    </row>
    <row r="34" spans="1:9">
      <c r="A34" s="841"/>
      <c r="B34" s="437" t="s">
        <v>2966</v>
      </c>
      <c r="C34" s="438" t="s">
        <v>2967</v>
      </c>
      <c r="D34" s="416">
        <v>58</v>
      </c>
      <c r="E34" s="417">
        <v>30</v>
      </c>
      <c r="F34" s="417">
        <v>28</v>
      </c>
      <c r="G34" s="424">
        <v>48.275862068965516</v>
      </c>
      <c r="H34" s="425">
        <v>4</v>
      </c>
      <c r="I34" s="426">
        <v>1</v>
      </c>
    </row>
    <row r="35" spans="1:9">
      <c r="A35" s="841"/>
      <c r="B35" s="437" t="s">
        <v>2968</v>
      </c>
      <c r="C35" s="438" t="s">
        <v>610</v>
      </c>
      <c r="D35" s="416">
        <v>34</v>
      </c>
      <c r="E35" s="417">
        <v>15</v>
      </c>
      <c r="F35" s="417">
        <v>19</v>
      </c>
      <c r="G35" s="424">
        <v>55.882352941176471</v>
      </c>
      <c r="H35" s="425">
        <v>4</v>
      </c>
      <c r="I35" s="426">
        <v>1</v>
      </c>
    </row>
    <row r="36" spans="1:9">
      <c r="A36" s="841"/>
      <c r="B36" s="437" t="s">
        <v>2969</v>
      </c>
      <c r="C36" s="438" t="s">
        <v>2970</v>
      </c>
      <c r="D36" s="416">
        <v>87</v>
      </c>
      <c r="E36" s="417">
        <v>56</v>
      </c>
      <c r="F36" s="417">
        <v>31</v>
      </c>
      <c r="G36" s="424">
        <v>35.632183908045981</v>
      </c>
      <c r="H36" s="425">
        <v>4</v>
      </c>
      <c r="I36" s="426">
        <v>1</v>
      </c>
    </row>
    <row r="37" spans="1:9">
      <c r="A37" s="841"/>
      <c r="B37" s="437" t="s">
        <v>2971</v>
      </c>
      <c r="C37" s="438" t="s">
        <v>1995</v>
      </c>
      <c r="D37" s="416">
        <v>31</v>
      </c>
      <c r="E37" s="417">
        <v>15</v>
      </c>
      <c r="F37" s="417">
        <v>16</v>
      </c>
      <c r="G37" s="424">
        <v>51.612903225806448</v>
      </c>
      <c r="H37" s="425">
        <v>4</v>
      </c>
      <c r="I37" s="426">
        <v>1</v>
      </c>
    </row>
    <row r="38" spans="1:9">
      <c r="A38" s="841"/>
      <c r="B38" s="437" t="s">
        <v>2972</v>
      </c>
      <c r="C38" s="438" t="s">
        <v>2807</v>
      </c>
      <c r="D38" s="416">
        <v>38</v>
      </c>
      <c r="E38" s="417">
        <v>21</v>
      </c>
      <c r="F38" s="417">
        <v>17</v>
      </c>
      <c r="G38" s="424">
        <v>44.736842105263158</v>
      </c>
      <c r="H38" s="425">
        <v>4</v>
      </c>
      <c r="I38" s="426">
        <v>1</v>
      </c>
    </row>
    <row r="39" spans="1:9">
      <c r="A39" s="825"/>
      <c r="B39" s="414" t="s">
        <v>2973</v>
      </c>
      <c r="C39" s="430" t="s">
        <v>2974</v>
      </c>
      <c r="D39" s="431">
        <v>308</v>
      </c>
      <c r="E39" s="432">
        <v>169</v>
      </c>
      <c r="F39" s="432">
        <v>139</v>
      </c>
      <c r="G39" s="439">
        <v>45.129870129870127</v>
      </c>
      <c r="H39" s="434">
        <v>4</v>
      </c>
      <c r="I39" s="408">
        <v>1</v>
      </c>
    </row>
    <row r="40" spans="1:9" ht="49.5">
      <c r="A40" s="841" t="s">
        <v>2975</v>
      </c>
      <c r="B40" s="440" t="s">
        <v>2976</v>
      </c>
      <c r="C40" s="441" t="s">
        <v>2977</v>
      </c>
      <c r="D40" s="416">
        <v>139</v>
      </c>
      <c r="E40" s="417">
        <v>30</v>
      </c>
      <c r="F40" s="417">
        <v>109</v>
      </c>
      <c r="G40" s="418">
        <v>78.417266187050359</v>
      </c>
      <c r="H40" s="425">
        <v>4</v>
      </c>
      <c r="I40" s="426">
        <v>1</v>
      </c>
    </row>
    <row r="41" spans="1:9">
      <c r="A41" s="841"/>
      <c r="B41" s="437" t="s">
        <v>2978</v>
      </c>
      <c r="C41" s="438" t="s">
        <v>319</v>
      </c>
      <c r="D41" s="416">
        <v>111</v>
      </c>
      <c r="E41" s="417">
        <v>12</v>
      </c>
      <c r="F41" s="417">
        <v>99</v>
      </c>
      <c r="G41" s="418">
        <v>89.189189189189193</v>
      </c>
      <c r="H41" s="425">
        <v>4</v>
      </c>
      <c r="I41" s="426">
        <v>1</v>
      </c>
    </row>
    <row r="42" spans="1:9">
      <c r="A42" s="825"/>
      <c r="B42" s="437" t="s">
        <v>2979</v>
      </c>
      <c r="C42" s="438" t="s">
        <v>565</v>
      </c>
      <c r="D42" s="416">
        <v>60</v>
      </c>
      <c r="E42" s="417">
        <v>11</v>
      </c>
      <c r="F42" s="417">
        <v>49</v>
      </c>
      <c r="G42" s="418">
        <v>81.666666666666671</v>
      </c>
      <c r="H42" s="425">
        <v>4</v>
      </c>
      <c r="I42" s="426">
        <v>1</v>
      </c>
    </row>
    <row r="43" spans="1:9" ht="33">
      <c r="A43" s="829" t="s">
        <v>2980</v>
      </c>
      <c r="B43" s="437" t="s">
        <v>2981</v>
      </c>
      <c r="C43" s="438" t="s">
        <v>2982</v>
      </c>
      <c r="D43" s="416">
        <v>233</v>
      </c>
      <c r="E43" s="417">
        <v>112</v>
      </c>
      <c r="F43" s="417">
        <v>121</v>
      </c>
      <c r="G43" s="418">
        <v>51.931330472102999</v>
      </c>
      <c r="H43" s="425">
        <v>4</v>
      </c>
      <c r="I43" s="426">
        <v>1</v>
      </c>
    </row>
    <row r="44" spans="1:9" ht="33">
      <c r="A44" s="829"/>
      <c r="B44" s="437" t="s">
        <v>2983</v>
      </c>
      <c r="C44" s="438" t="s">
        <v>1590</v>
      </c>
      <c r="D44" s="416">
        <v>45</v>
      </c>
      <c r="E44" s="417">
        <v>13</v>
      </c>
      <c r="F44" s="417">
        <v>32</v>
      </c>
      <c r="G44" s="418">
        <v>71.111111111111114</v>
      </c>
      <c r="H44" s="425">
        <v>4</v>
      </c>
      <c r="I44" s="426">
        <v>1</v>
      </c>
    </row>
    <row r="45" spans="1:9" ht="33">
      <c r="A45" s="829"/>
      <c r="B45" s="437" t="s">
        <v>2984</v>
      </c>
      <c r="C45" s="438" t="s">
        <v>2985</v>
      </c>
      <c r="D45" s="416">
        <v>106</v>
      </c>
      <c r="E45" s="417">
        <v>42</v>
      </c>
      <c r="F45" s="417">
        <v>64</v>
      </c>
      <c r="G45" s="418">
        <v>60.377358490566039</v>
      </c>
      <c r="H45" s="425">
        <v>4</v>
      </c>
      <c r="I45" s="426">
        <v>1</v>
      </c>
    </row>
    <row r="46" spans="1:9" ht="33">
      <c r="A46" s="829"/>
      <c r="B46" s="437" t="s">
        <v>2986</v>
      </c>
      <c r="C46" s="438" t="s">
        <v>2987</v>
      </c>
      <c r="D46" s="416">
        <v>85</v>
      </c>
      <c r="E46" s="417">
        <v>38</v>
      </c>
      <c r="F46" s="417">
        <v>47</v>
      </c>
      <c r="G46" s="418">
        <v>55.294117647058826</v>
      </c>
      <c r="H46" s="425">
        <v>4</v>
      </c>
      <c r="I46" s="426">
        <v>1</v>
      </c>
    </row>
    <row r="47" spans="1:9" ht="33">
      <c r="A47" s="829"/>
      <c r="B47" s="437" t="s">
        <v>2988</v>
      </c>
      <c r="C47" s="438" t="s">
        <v>643</v>
      </c>
      <c r="D47" s="416">
        <v>95</v>
      </c>
      <c r="E47" s="417">
        <v>45</v>
      </c>
      <c r="F47" s="417">
        <v>50</v>
      </c>
      <c r="G47" s="418">
        <v>52.631578947368418</v>
      </c>
      <c r="H47" s="425">
        <v>4</v>
      </c>
      <c r="I47" s="426">
        <v>1</v>
      </c>
    </row>
    <row r="48" spans="1:9" ht="33">
      <c r="A48" s="829"/>
      <c r="B48" s="442" t="s">
        <v>2989</v>
      </c>
      <c r="C48" s="438" t="s">
        <v>2990</v>
      </c>
      <c r="D48" s="416">
        <v>142</v>
      </c>
      <c r="E48" s="417">
        <v>46</v>
      </c>
      <c r="F48" s="417">
        <v>96</v>
      </c>
      <c r="G48" s="418">
        <v>67.605633802816897</v>
      </c>
      <c r="H48" s="425">
        <v>4</v>
      </c>
      <c r="I48" s="426">
        <v>1</v>
      </c>
    </row>
    <row r="49" spans="1:9" ht="66">
      <c r="A49" s="824" t="s">
        <v>2991</v>
      </c>
      <c r="B49" s="437" t="s">
        <v>2992</v>
      </c>
      <c r="C49" s="438" t="s">
        <v>2993</v>
      </c>
      <c r="D49" s="416">
        <v>251</v>
      </c>
      <c r="E49" s="417">
        <v>111</v>
      </c>
      <c r="F49" s="417">
        <v>140</v>
      </c>
      <c r="G49" s="424">
        <v>55.776892430278878</v>
      </c>
      <c r="H49" s="425">
        <v>4</v>
      </c>
      <c r="I49" s="426">
        <v>1</v>
      </c>
    </row>
    <row r="50" spans="1:9" ht="66">
      <c r="A50" s="825"/>
      <c r="B50" s="414" t="s">
        <v>2994</v>
      </c>
      <c r="C50" s="430" t="s">
        <v>2995</v>
      </c>
      <c r="D50" s="431">
        <v>183</v>
      </c>
      <c r="E50" s="432">
        <v>84</v>
      </c>
      <c r="F50" s="432">
        <v>99</v>
      </c>
      <c r="G50" s="439">
        <v>54.098360655737707</v>
      </c>
      <c r="H50" s="434">
        <v>4</v>
      </c>
      <c r="I50" s="408">
        <v>1</v>
      </c>
    </row>
    <row r="51" spans="1:9" ht="49.5">
      <c r="A51" s="841" t="s">
        <v>2991</v>
      </c>
      <c r="B51" s="440" t="s">
        <v>2996</v>
      </c>
      <c r="C51" s="441" t="s">
        <v>2997</v>
      </c>
      <c r="D51" s="416">
        <v>102</v>
      </c>
      <c r="E51" s="417">
        <v>41</v>
      </c>
      <c r="F51" s="417">
        <v>61</v>
      </c>
      <c r="G51" s="418">
        <v>59.803921568627452</v>
      </c>
      <c r="H51" s="425">
        <v>4</v>
      </c>
      <c r="I51" s="426">
        <v>1</v>
      </c>
    </row>
    <row r="52" spans="1:9" ht="66">
      <c r="A52" s="841"/>
      <c r="B52" s="437" t="s">
        <v>2998</v>
      </c>
      <c r="C52" s="438" t="s">
        <v>2999</v>
      </c>
      <c r="D52" s="416">
        <v>294</v>
      </c>
      <c r="E52" s="417">
        <v>153</v>
      </c>
      <c r="F52" s="417">
        <v>141</v>
      </c>
      <c r="G52" s="418">
        <v>47.959183673469383</v>
      </c>
      <c r="H52" s="425">
        <v>4</v>
      </c>
      <c r="I52" s="426">
        <v>1</v>
      </c>
    </row>
    <row r="53" spans="1:9" ht="66">
      <c r="A53" s="825"/>
      <c r="B53" s="437" t="s">
        <v>3000</v>
      </c>
      <c r="C53" s="438" t="s">
        <v>3001</v>
      </c>
      <c r="D53" s="416">
        <v>111</v>
      </c>
      <c r="E53" s="417">
        <v>45</v>
      </c>
      <c r="F53" s="417">
        <v>66</v>
      </c>
      <c r="G53" s="418">
        <v>59.45945945945946</v>
      </c>
      <c r="H53" s="425">
        <v>4</v>
      </c>
      <c r="I53" s="426">
        <v>1</v>
      </c>
    </row>
    <row r="54" spans="1:9" ht="49.5">
      <c r="A54" s="824" t="s">
        <v>3002</v>
      </c>
      <c r="B54" s="437" t="s">
        <v>3003</v>
      </c>
      <c r="C54" s="438" t="s">
        <v>2965</v>
      </c>
      <c r="D54" s="416">
        <v>221</v>
      </c>
      <c r="E54" s="417">
        <v>166</v>
      </c>
      <c r="F54" s="417">
        <v>55</v>
      </c>
      <c r="G54" s="418">
        <v>24.886877828054299</v>
      </c>
      <c r="H54" s="425">
        <v>4</v>
      </c>
      <c r="I54" s="426">
        <v>1</v>
      </c>
    </row>
    <row r="55" spans="1:9" ht="49.5">
      <c r="A55" s="841"/>
      <c r="B55" s="437" t="s">
        <v>3004</v>
      </c>
      <c r="C55" s="438" t="s">
        <v>529</v>
      </c>
      <c r="D55" s="416">
        <v>162</v>
      </c>
      <c r="E55" s="417">
        <v>124</v>
      </c>
      <c r="F55" s="417">
        <v>38</v>
      </c>
      <c r="G55" s="418">
        <v>23.456790123456788</v>
      </c>
      <c r="H55" s="425">
        <v>4</v>
      </c>
      <c r="I55" s="426">
        <v>1</v>
      </c>
    </row>
    <row r="56" spans="1:9" ht="33">
      <c r="A56" s="825"/>
      <c r="B56" s="437" t="s">
        <v>3005</v>
      </c>
      <c r="C56" s="438" t="s">
        <v>631</v>
      </c>
      <c r="D56" s="416">
        <v>163</v>
      </c>
      <c r="E56" s="417">
        <v>119</v>
      </c>
      <c r="F56" s="417">
        <v>44</v>
      </c>
      <c r="G56" s="418">
        <v>26.993865030674847</v>
      </c>
      <c r="H56" s="425">
        <v>4</v>
      </c>
      <c r="I56" s="426">
        <v>1</v>
      </c>
    </row>
    <row r="57" spans="1:9">
      <c r="A57" s="443" t="s">
        <v>3006</v>
      </c>
      <c r="B57" s="437" t="s">
        <v>3007</v>
      </c>
      <c r="C57" s="438" t="s">
        <v>3008</v>
      </c>
      <c r="D57" s="416">
        <v>100</v>
      </c>
      <c r="E57" s="417">
        <v>48</v>
      </c>
      <c r="F57" s="417">
        <v>52</v>
      </c>
      <c r="G57" s="418">
        <v>52</v>
      </c>
      <c r="H57" s="425">
        <v>4</v>
      </c>
      <c r="I57" s="426">
        <v>1</v>
      </c>
    </row>
    <row r="58" spans="1:9" ht="33">
      <c r="A58" s="824" t="s">
        <v>3009</v>
      </c>
      <c r="B58" s="437" t="s">
        <v>3010</v>
      </c>
      <c r="C58" s="438" t="s">
        <v>3011</v>
      </c>
      <c r="D58" s="416">
        <v>257</v>
      </c>
      <c r="E58" s="417">
        <v>147</v>
      </c>
      <c r="F58" s="417">
        <v>110</v>
      </c>
      <c r="G58" s="418">
        <v>42.80155642023346</v>
      </c>
      <c r="H58" s="425">
        <v>4</v>
      </c>
      <c r="I58" s="426">
        <v>1</v>
      </c>
    </row>
    <row r="59" spans="1:9" ht="33">
      <c r="A59" s="841"/>
      <c r="B59" s="437" t="s">
        <v>3012</v>
      </c>
      <c r="C59" s="438" t="s">
        <v>3013</v>
      </c>
      <c r="D59" s="416">
        <v>640</v>
      </c>
      <c r="E59" s="417">
        <v>329</v>
      </c>
      <c r="F59" s="417">
        <v>311</v>
      </c>
      <c r="G59" s="418">
        <v>48.59375</v>
      </c>
      <c r="H59" s="425">
        <v>3</v>
      </c>
      <c r="I59" s="426">
        <v>1</v>
      </c>
    </row>
    <row r="60" spans="1:9" ht="33">
      <c r="A60" s="841"/>
      <c r="B60" s="437" t="s">
        <v>3014</v>
      </c>
      <c r="C60" s="438" t="s">
        <v>3015</v>
      </c>
      <c r="D60" s="416">
        <v>241</v>
      </c>
      <c r="E60" s="417">
        <v>131</v>
      </c>
      <c r="F60" s="417">
        <v>110</v>
      </c>
      <c r="G60" s="418">
        <v>45.643153526970956</v>
      </c>
      <c r="H60" s="425">
        <v>4</v>
      </c>
      <c r="I60" s="426">
        <v>1</v>
      </c>
    </row>
    <row r="61" spans="1:9">
      <c r="A61" s="825"/>
      <c r="B61" s="414" t="s">
        <v>3016</v>
      </c>
      <c r="C61" s="430" t="s">
        <v>3017</v>
      </c>
      <c r="D61" s="431">
        <v>110</v>
      </c>
      <c r="E61" s="432">
        <v>61</v>
      </c>
      <c r="F61" s="432">
        <v>49</v>
      </c>
      <c r="G61" s="433">
        <v>44.545454545454547</v>
      </c>
      <c r="H61" s="434">
        <v>4</v>
      </c>
      <c r="I61" s="408">
        <v>1</v>
      </c>
    </row>
    <row r="62" spans="1:9">
      <c r="A62" s="842" t="s">
        <v>320</v>
      </c>
      <c r="B62" s="444" t="s">
        <v>3018</v>
      </c>
      <c r="C62" s="441" t="s">
        <v>2259</v>
      </c>
      <c r="D62" s="416">
        <v>150</v>
      </c>
      <c r="E62" s="417">
        <v>85</v>
      </c>
      <c r="F62" s="417">
        <v>65</v>
      </c>
      <c r="G62" s="418">
        <v>43.333333333333336</v>
      </c>
      <c r="H62" s="425">
        <v>4</v>
      </c>
      <c r="I62" s="426">
        <v>1</v>
      </c>
    </row>
    <row r="63" spans="1:9">
      <c r="A63" s="843"/>
      <c r="B63" s="437" t="s">
        <v>3019</v>
      </c>
      <c r="C63" s="438" t="s">
        <v>3020</v>
      </c>
      <c r="D63" s="416">
        <v>459</v>
      </c>
      <c r="E63" s="417">
        <v>161</v>
      </c>
      <c r="F63" s="417">
        <v>298</v>
      </c>
      <c r="G63" s="418">
        <v>64.923747276688445</v>
      </c>
      <c r="H63" s="425">
        <v>5</v>
      </c>
      <c r="I63" s="426">
        <v>1</v>
      </c>
    </row>
    <row r="64" spans="1:9">
      <c r="A64" s="843"/>
      <c r="B64" s="437" t="s">
        <v>3021</v>
      </c>
      <c r="C64" s="438" t="s">
        <v>3020</v>
      </c>
      <c r="D64" s="416">
        <v>1133</v>
      </c>
      <c r="E64" s="417">
        <v>477</v>
      </c>
      <c r="F64" s="417">
        <v>656</v>
      </c>
      <c r="G64" s="418">
        <v>57.899382171226833</v>
      </c>
      <c r="H64" s="425">
        <v>5</v>
      </c>
      <c r="I64" s="426">
        <v>1</v>
      </c>
    </row>
    <row r="65" spans="1:9">
      <c r="A65" s="843"/>
      <c r="B65" s="437" t="s">
        <v>3022</v>
      </c>
      <c r="C65" s="438" t="s">
        <v>3020</v>
      </c>
      <c r="D65" s="416">
        <v>178</v>
      </c>
      <c r="E65" s="417">
        <v>101</v>
      </c>
      <c r="F65" s="417">
        <v>77</v>
      </c>
      <c r="G65" s="418">
        <v>43.258426966292134</v>
      </c>
      <c r="H65" s="425">
        <v>5</v>
      </c>
      <c r="I65" s="426">
        <v>1</v>
      </c>
    </row>
    <row r="66" spans="1:9">
      <c r="A66" s="843"/>
      <c r="B66" s="437" t="s">
        <v>3023</v>
      </c>
      <c r="C66" s="438" t="s">
        <v>3020</v>
      </c>
      <c r="D66" s="416">
        <v>706</v>
      </c>
      <c r="E66" s="417">
        <v>371</v>
      </c>
      <c r="F66" s="417">
        <v>335</v>
      </c>
      <c r="G66" s="418">
        <v>47.450424929178467</v>
      </c>
      <c r="H66" s="425">
        <v>5</v>
      </c>
      <c r="I66" s="426">
        <v>1</v>
      </c>
    </row>
    <row r="67" spans="1:9">
      <c r="A67" s="843"/>
      <c r="B67" s="437" t="s">
        <v>3024</v>
      </c>
      <c r="C67" s="438" t="s">
        <v>3020</v>
      </c>
      <c r="D67" s="416">
        <v>1218</v>
      </c>
      <c r="E67" s="417">
        <v>549</v>
      </c>
      <c r="F67" s="417">
        <v>669</v>
      </c>
      <c r="G67" s="418">
        <v>54.926108374384242</v>
      </c>
      <c r="H67" s="425">
        <v>5</v>
      </c>
      <c r="I67" s="426">
        <v>1</v>
      </c>
    </row>
    <row r="68" spans="1:9">
      <c r="A68" s="843"/>
      <c r="B68" s="437" t="s">
        <v>3025</v>
      </c>
      <c r="C68" s="438" t="s">
        <v>3020</v>
      </c>
      <c r="D68" s="416">
        <v>3310</v>
      </c>
      <c r="E68" s="417">
        <v>1732</v>
      </c>
      <c r="F68" s="417">
        <v>1578</v>
      </c>
      <c r="G68" s="418">
        <v>47.673716012084597</v>
      </c>
      <c r="H68" s="425">
        <v>4</v>
      </c>
      <c r="I68" s="426">
        <v>1</v>
      </c>
    </row>
    <row r="69" spans="1:9">
      <c r="A69" s="843"/>
      <c r="B69" s="437" t="s">
        <v>3026</v>
      </c>
      <c r="C69" s="438" t="s">
        <v>3027</v>
      </c>
      <c r="D69" s="416">
        <v>92</v>
      </c>
      <c r="E69" s="417">
        <v>40</v>
      </c>
      <c r="F69" s="417">
        <v>52</v>
      </c>
      <c r="G69" s="418">
        <v>56.521739130434781</v>
      </c>
      <c r="H69" s="425">
        <v>5</v>
      </c>
      <c r="I69" s="426">
        <v>2</v>
      </c>
    </row>
    <row r="70" spans="1:9">
      <c r="A70" s="843"/>
      <c r="B70" s="437" t="s">
        <v>3028</v>
      </c>
      <c r="C70" s="438" t="s">
        <v>3029</v>
      </c>
      <c r="D70" s="416">
        <v>20</v>
      </c>
      <c r="E70" s="417">
        <v>10</v>
      </c>
      <c r="F70" s="417">
        <v>10</v>
      </c>
      <c r="G70" s="418">
        <v>50</v>
      </c>
      <c r="H70" s="425">
        <v>4</v>
      </c>
      <c r="I70" s="426">
        <v>1</v>
      </c>
    </row>
    <row r="71" spans="1:9">
      <c r="A71" s="843"/>
      <c r="B71" s="437" t="s">
        <v>3030</v>
      </c>
      <c r="C71" s="438" t="s">
        <v>3031</v>
      </c>
      <c r="D71" s="416">
        <v>102</v>
      </c>
      <c r="E71" s="417">
        <v>44</v>
      </c>
      <c r="F71" s="417">
        <v>58</v>
      </c>
      <c r="G71" s="418">
        <v>56.862745098039213</v>
      </c>
      <c r="H71" s="425">
        <v>1</v>
      </c>
      <c r="I71" s="426">
        <v>2</v>
      </c>
    </row>
    <row r="72" spans="1:9">
      <c r="A72" s="843"/>
      <c r="B72" s="437" t="s">
        <v>3032</v>
      </c>
      <c r="C72" s="438" t="s">
        <v>3033</v>
      </c>
      <c r="D72" s="416">
        <v>34</v>
      </c>
      <c r="E72" s="417">
        <v>24</v>
      </c>
      <c r="F72" s="417">
        <v>10</v>
      </c>
      <c r="G72" s="418">
        <v>29.411764705882355</v>
      </c>
      <c r="H72" s="425">
        <v>1</v>
      </c>
      <c r="I72" s="426">
        <v>2</v>
      </c>
    </row>
    <row r="73" spans="1:9">
      <c r="A73" s="843"/>
      <c r="B73" s="437" t="s">
        <v>3034</v>
      </c>
      <c r="C73" s="438" t="s">
        <v>3035</v>
      </c>
      <c r="D73" s="416">
        <v>30</v>
      </c>
      <c r="E73" s="417">
        <v>15</v>
      </c>
      <c r="F73" s="417">
        <v>15</v>
      </c>
      <c r="G73" s="418">
        <v>50</v>
      </c>
      <c r="H73" s="425">
        <v>4</v>
      </c>
      <c r="I73" s="426">
        <v>1</v>
      </c>
    </row>
    <row r="74" spans="1:9">
      <c r="A74" s="843"/>
      <c r="B74" s="437" t="s">
        <v>3036</v>
      </c>
      <c r="C74" s="438" t="s">
        <v>3037</v>
      </c>
      <c r="D74" s="416">
        <v>50</v>
      </c>
      <c r="E74" s="417">
        <v>35</v>
      </c>
      <c r="F74" s="417">
        <v>15</v>
      </c>
      <c r="G74" s="418">
        <v>30</v>
      </c>
      <c r="H74" s="425">
        <v>2</v>
      </c>
      <c r="I74" s="426">
        <v>2</v>
      </c>
    </row>
    <row r="75" spans="1:9" ht="49.5">
      <c r="A75" s="843"/>
      <c r="B75" s="437" t="s">
        <v>3038</v>
      </c>
      <c r="C75" s="438" t="s">
        <v>3039</v>
      </c>
      <c r="D75" s="416">
        <v>420</v>
      </c>
      <c r="E75" s="417">
        <v>210</v>
      </c>
      <c r="F75" s="417">
        <v>210</v>
      </c>
      <c r="G75" s="418">
        <v>50</v>
      </c>
      <c r="H75" s="425">
        <v>4</v>
      </c>
      <c r="I75" s="426">
        <v>1</v>
      </c>
    </row>
    <row r="76" spans="1:9">
      <c r="A76" s="843"/>
      <c r="B76" s="437" t="s">
        <v>3040</v>
      </c>
      <c r="C76" s="438" t="s">
        <v>3041</v>
      </c>
      <c r="D76" s="416">
        <v>18</v>
      </c>
      <c r="E76" s="417">
        <v>12</v>
      </c>
      <c r="F76" s="445">
        <v>6</v>
      </c>
      <c r="G76" s="418">
        <v>33.333333333333329</v>
      </c>
      <c r="H76" s="425">
        <v>1</v>
      </c>
      <c r="I76" s="426">
        <v>2</v>
      </c>
    </row>
    <row r="77" spans="1:9">
      <c r="A77" s="843"/>
      <c r="B77" s="437" t="s">
        <v>3042</v>
      </c>
      <c r="C77" s="438" t="s">
        <v>3043</v>
      </c>
      <c r="D77" s="416">
        <v>38</v>
      </c>
      <c r="E77" s="417">
        <v>22</v>
      </c>
      <c r="F77" s="445">
        <v>16</v>
      </c>
      <c r="G77" s="418">
        <v>42.105263157894733</v>
      </c>
      <c r="H77" s="425">
        <v>1</v>
      </c>
      <c r="I77" s="426">
        <v>2</v>
      </c>
    </row>
    <row r="78" spans="1:9">
      <c r="A78" s="844"/>
      <c r="B78" s="414" t="s">
        <v>3044</v>
      </c>
      <c r="C78" s="430" t="s">
        <v>3045</v>
      </c>
      <c r="D78" s="431">
        <v>13</v>
      </c>
      <c r="E78" s="432">
        <v>7</v>
      </c>
      <c r="F78" s="432">
        <v>6</v>
      </c>
      <c r="G78" s="433">
        <v>46.153846153846153</v>
      </c>
      <c r="H78" s="434">
        <v>4</v>
      </c>
      <c r="I78" s="408">
        <v>1</v>
      </c>
    </row>
    <row r="79" spans="1:9">
      <c r="A79" s="842" t="s">
        <v>320</v>
      </c>
      <c r="B79" s="440" t="s">
        <v>3046</v>
      </c>
      <c r="C79" s="441" t="s">
        <v>3047</v>
      </c>
      <c r="D79" s="416">
        <v>20</v>
      </c>
      <c r="E79" s="417">
        <v>10</v>
      </c>
      <c r="F79" s="417">
        <v>10</v>
      </c>
      <c r="G79" s="418">
        <v>50</v>
      </c>
      <c r="H79" s="425">
        <v>4</v>
      </c>
      <c r="I79" s="426">
        <v>1</v>
      </c>
    </row>
    <row r="80" spans="1:9">
      <c r="A80" s="841"/>
      <c r="B80" s="437" t="s">
        <v>3048</v>
      </c>
      <c r="C80" s="438" t="s">
        <v>3049</v>
      </c>
      <c r="D80" s="416">
        <v>45</v>
      </c>
      <c r="E80" s="417">
        <v>34</v>
      </c>
      <c r="F80" s="417">
        <v>11</v>
      </c>
      <c r="G80" s="418">
        <v>24.444444444444443</v>
      </c>
      <c r="H80" s="425">
        <v>1</v>
      </c>
      <c r="I80" s="426">
        <v>2</v>
      </c>
    </row>
    <row r="81" spans="1:9">
      <c r="A81" s="841"/>
      <c r="B81" s="437" t="s">
        <v>3050</v>
      </c>
      <c r="C81" s="438" t="s">
        <v>3051</v>
      </c>
      <c r="D81" s="416">
        <v>17</v>
      </c>
      <c r="E81" s="417">
        <v>11</v>
      </c>
      <c r="F81" s="417">
        <v>6</v>
      </c>
      <c r="G81" s="418">
        <v>35.294117647058826</v>
      </c>
      <c r="H81" s="425">
        <v>1</v>
      </c>
      <c r="I81" s="426">
        <v>2</v>
      </c>
    </row>
    <row r="82" spans="1:9" ht="33">
      <c r="A82" s="841"/>
      <c r="B82" s="437" t="s">
        <v>3052</v>
      </c>
      <c r="C82" s="438" t="s">
        <v>3053</v>
      </c>
      <c r="D82" s="416">
        <v>11</v>
      </c>
      <c r="E82" s="417">
        <v>9</v>
      </c>
      <c r="F82" s="417">
        <v>2</v>
      </c>
      <c r="G82" s="418">
        <v>18.181818181818183</v>
      </c>
      <c r="H82" s="425">
        <v>2</v>
      </c>
      <c r="I82" s="426">
        <v>2</v>
      </c>
    </row>
    <row r="83" spans="1:9">
      <c r="A83" s="841"/>
      <c r="B83" s="437" t="s">
        <v>3054</v>
      </c>
      <c r="C83" s="438" t="s">
        <v>3055</v>
      </c>
      <c r="D83" s="416">
        <v>23</v>
      </c>
      <c r="E83" s="417">
        <v>14</v>
      </c>
      <c r="F83" s="417">
        <v>9</v>
      </c>
      <c r="G83" s="418">
        <v>39.130434782608695</v>
      </c>
      <c r="H83" s="425">
        <v>2</v>
      </c>
      <c r="I83" s="426">
        <v>2</v>
      </c>
    </row>
    <row r="84" spans="1:9">
      <c r="A84" s="841"/>
      <c r="B84" s="437" t="s">
        <v>3056</v>
      </c>
      <c r="C84" s="438" t="s">
        <v>3057</v>
      </c>
      <c r="D84" s="416">
        <v>32</v>
      </c>
      <c r="E84" s="417">
        <v>11</v>
      </c>
      <c r="F84" s="417">
        <v>21</v>
      </c>
      <c r="G84" s="418">
        <v>65.625</v>
      </c>
      <c r="H84" s="425">
        <v>1</v>
      </c>
      <c r="I84" s="426">
        <v>2</v>
      </c>
    </row>
    <row r="85" spans="1:9">
      <c r="A85" s="841"/>
      <c r="B85" s="437" t="s">
        <v>3058</v>
      </c>
      <c r="C85" s="438" t="s">
        <v>3059</v>
      </c>
      <c r="D85" s="416">
        <v>90</v>
      </c>
      <c r="E85" s="417">
        <v>29</v>
      </c>
      <c r="F85" s="417">
        <v>61</v>
      </c>
      <c r="G85" s="418">
        <v>67.777777777777786</v>
      </c>
      <c r="H85" s="425">
        <v>4</v>
      </c>
      <c r="I85" s="426">
        <v>1</v>
      </c>
    </row>
    <row r="86" spans="1:9">
      <c r="A86" s="841"/>
      <c r="B86" s="437" t="s">
        <v>3060</v>
      </c>
      <c r="C86" s="438" t="s">
        <v>3061</v>
      </c>
      <c r="D86" s="416">
        <v>45</v>
      </c>
      <c r="E86" s="417">
        <v>20</v>
      </c>
      <c r="F86" s="417">
        <v>25</v>
      </c>
      <c r="G86" s="418">
        <v>55.555555555555557</v>
      </c>
      <c r="H86" s="425">
        <v>1</v>
      </c>
      <c r="I86" s="426">
        <v>2</v>
      </c>
    </row>
    <row r="87" spans="1:9" ht="33">
      <c r="A87" s="841"/>
      <c r="B87" s="437" t="s">
        <v>3062</v>
      </c>
      <c r="C87" s="438" t="s">
        <v>3063</v>
      </c>
      <c r="D87" s="416">
        <v>27</v>
      </c>
      <c r="E87" s="417">
        <v>10</v>
      </c>
      <c r="F87" s="417">
        <v>17</v>
      </c>
      <c r="G87" s="418">
        <v>62.962962962962962</v>
      </c>
      <c r="H87" s="425">
        <v>4</v>
      </c>
      <c r="I87" s="426">
        <v>1</v>
      </c>
    </row>
    <row r="88" spans="1:9">
      <c r="A88" s="841"/>
      <c r="B88" s="437" t="s">
        <v>3064</v>
      </c>
      <c r="C88" s="438" t="s">
        <v>3065</v>
      </c>
      <c r="D88" s="416">
        <v>30</v>
      </c>
      <c r="E88" s="417">
        <v>22</v>
      </c>
      <c r="F88" s="417">
        <v>8</v>
      </c>
      <c r="G88" s="418">
        <v>26.666666666666668</v>
      </c>
      <c r="H88" s="425">
        <v>4</v>
      </c>
      <c r="I88" s="426">
        <v>1</v>
      </c>
    </row>
    <row r="89" spans="1:9">
      <c r="A89" s="841"/>
      <c r="B89" s="437" t="s">
        <v>3066</v>
      </c>
      <c r="C89" s="438" t="s">
        <v>3065</v>
      </c>
      <c r="D89" s="416">
        <v>42</v>
      </c>
      <c r="E89" s="417">
        <v>21</v>
      </c>
      <c r="F89" s="417">
        <v>21</v>
      </c>
      <c r="G89" s="418">
        <v>50</v>
      </c>
      <c r="H89" s="425">
        <v>4</v>
      </c>
      <c r="I89" s="426">
        <v>1</v>
      </c>
    </row>
    <row r="90" spans="1:9">
      <c r="A90" s="841"/>
      <c r="B90" s="437" t="s">
        <v>3067</v>
      </c>
      <c r="C90" s="438" t="s">
        <v>3065</v>
      </c>
      <c r="D90" s="416">
        <v>42</v>
      </c>
      <c r="E90" s="417">
        <v>21</v>
      </c>
      <c r="F90" s="417">
        <v>21</v>
      </c>
      <c r="G90" s="418">
        <v>50</v>
      </c>
      <c r="H90" s="425">
        <v>4</v>
      </c>
      <c r="I90" s="426">
        <v>1</v>
      </c>
    </row>
    <row r="91" spans="1:9">
      <c r="A91" s="841"/>
      <c r="B91" s="437" t="s">
        <v>3068</v>
      </c>
      <c r="C91" s="438" t="s">
        <v>1553</v>
      </c>
      <c r="D91" s="416">
        <v>48</v>
      </c>
      <c r="E91" s="417">
        <v>24</v>
      </c>
      <c r="F91" s="417">
        <v>24</v>
      </c>
      <c r="G91" s="418">
        <v>50</v>
      </c>
      <c r="H91" s="425">
        <v>4</v>
      </c>
      <c r="I91" s="426">
        <v>1</v>
      </c>
    </row>
    <row r="92" spans="1:9">
      <c r="A92" s="841"/>
      <c r="B92" s="437" t="s">
        <v>3069</v>
      </c>
      <c r="C92" s="438" t="s">
        <v>366</v>
      </c>
      <c r="D92" s="416">
        <v>62</v>
      </c>
      <c r="E92" s="417">
        <v>32</v>
      </c>
      <c r="F92" s="417">
        <v>30</v>
      </c>
      <c r="G92" s="418">
        <v>48.387096774193552</v>
      </c>
      <c r="H92" s="425">
        <v>4</v>
      </c>
      <c r="I92" s="426">
        <v>1</v>
      </c>
    </row>
    <row r="93" spans="1:9">
      <c r="A93" s="841"/>
      <c r="B93" s="437" t="s">
        <v>3070</v>
      </c>
      <c r="C93" s="438" t="s">
        <v>366</v>
      </c>
      <c r="D93" s="416">
        <v>172</v>
      </c>
      <c r="E93" s="417">
        <v>89</v>
      </c>
      <c r="F93" s="417">
        <v>83</v>
      </c>
      <c r="G93" s="418">
        <v>48.255813953488378</v>
      </c>
      <c r="H93" s="425">
        <v>4</v>
      </c>
      <c r="I93" s="426">
        <v>1</v>
      </c>
    </row>
    <row r="94" spans="1:9">
      <c r="A94" s="841"/>
      <c r="B94" s="437" t="s">
        <v>3071</v>
      </c>
      <c r="C94" s="438" t="s">
        <v>911</v>
      </c>
      <c r="D94" s="416">
        <v>40</v>
      </c>
      <c r="E94" s="417">
        <v>26</v>
      </c>
      <c r="F94" s="417">
        <v>14</v>
      </c>
      <c r="G94" s="418">
        <v>35</v>
      </c>
      <c r="H94" s="425">
        <v>1</v>
      </c>
      <c r="I94" s="426">
        <v>2</v>
      </c>
    </row>
    <row r="95" spans="1:9">
      <c r="A95" s="825"/>
      <c r="B95" s="414" t="s">
        <v>3072</v>
      </c>
      <c r="C95" s="430" t="s">
        <v>3073</v>
      </c>
      <c r="D95" s="431">
        <v>81</v>
      </c>
      <c r="E95" s="432">
        <v>16</v>
      </c>
      <c r="F95" s="432">
        <v>65</v>
      </c>
      <c r="G95" s="433">
        <v>80.246913580246911</v>
      </c>
      <c r="H95" s="434">
        <v>5</v>
      </c>
      <c r="I95" s="408">
        <v>1</v>
      </c>
    </row>
    <row r="96" spans="1:9">
      <c r="A96" s="824" t="s">
        <v>3074</v>
      </c>
      <c r="B96" s="440" t="s">
        <v>3075</v>
      </c>
      <c r="C96" s="441" t="s">
        <v>3076</v>
      </c>
      <c r="D96" s="446">
        <v>2762</v>
      </c>
      <c r="E96" s="447">
        <v>687</v>
      </c>
      <c r="F96" s="447">
        <v>2075</v>
      </c>
      <c r="G96" s="448">
        <v>75.126719768283863</v>
      </c>
      <c r="H96" s="425">
        <v>5</v>
      </c>
      <c r="I96" s="426">
        <v>1</v>
      </c>
    </row>
    <row r="97" spans="1:9">
      <c r="A97" s="841"/>
      <c r="B97" s="437" t="s">
        <v>3077</v>
      </c>
      <c r="C97" s="438" t="s">
        <v>3076</v>
      </c>
      <c r="D97" s="416">
        <v>768</v>
      </c>
      <c r="E97" s="417">
        <v>145</v>
      </c>
      <c r="F97" s="417">
        <v>623</v>
      </c>
      <c r="G97" s="418">
        <v>81.119791666666657</v>
      </c>
      <c r="H97" s="425">
        <v>5</v>
      </c>
      <c r="I97" s="426">
        <v>1</v>
      </c>
    </row>
    <row r="98" spans="1:9" ht="33">
      <c r="A98" s="841"/>
      <c r="B98" s="437" t="s">
        <v>3078</v>
      </c>
      <c r="C98" s="438" t="s">
        <v>1569</v>
      </c>
      <c r="D98" s="416">
        <v>48</v>
      </c>
      <c r="E98" s="417">
        <v>20</v>
      </c>
      <c r="F98" s="417">
        <v>28</v>
      </c>
      <c r="G98" s="418">
        <v>58.333333333333336</v>
      </c>
      <c r="H98" s="425">
        <v>4</v>
      </c>
      <c r="I98" s="426">
        <v>1</v>
      </c>
    </row>
    <row r="99" spans="1:9">
      <c r="A99" s="841"/>
      <c r="B99" s="437" t="s">
        <v>3079</v>
      </c>
      <c r="C99" s="438" t="s">
        <v>3080</v>
      </c>
      <c r="D99" s="416">
        <v>114</v>
      </c>
      <c r="E99" s="417">
        <v>56</v>
      </c>
      <c r="F99" s="417">
        <v>58</v>
      </c>
      <c r="G99" s="418">
        <v>50.877192982456144</v>
      </c>
      <c r="H99" s="425">
        <v>4</v>
      </c>
      <c r="I99" s="426">
        <v>1</v>
      </c>
    </row>
    <row r="100" spans="1:9" ht="17.25">
      <c r="A100" s="841"/>
      <c r="B100" s="449" t="s">
        <v>3081</v>
      </c>
      <c r="C100" s="450" t="s">
        <v>3082</v>
      </c>
      <c r="D100" s="416">
        <v>521</v>
      </c>
      <c r="E100" s="417">
        <v>315</v>
      </c>
      <c r="F100" s="417">
        <v>206</v>
      </c>
      <c r="G100" s="418">
        <v>39.539347408829173</v>
      </c>
      <c r="H100" s="425">
        <v>4</v>
      </c>
      <c r="I100" s="426">
        <v>1</v>
      </c>
    </row>
    <row r="101" spans="1:9">
      <c r="A101" s="841"/>
      <c r="B101" s="437" t="s">
        <v>3083</v>
      </c>
      <c r="C101" s="438" t="s">
        <v>3084</v>
      </c>
      <c r="D101" s="416">
        <v>142</v>
      </c>
      <c r="E101" s="417">
        <v>81</v>
      </c>
      <c r="F101" s="417">
        <v>61</v>
      </c>
      <c r="G101" s="418">
        <v>42.95774647887324</v>
      </c>
      <c r="H101" s="425">
        <v>1</v>
      </c>
      <c r="I101" s="426">
        <v>2</v>
      </c>
    </row>
    <row r="102" spans="1:9" ht="33">
      <c r="A102" s="841"/>
      <c r="B102" s="437" t="s">
        <v>3085</v>
      </c>
      <c r="C102" s="438" t="s">
        <v>3086</v>
      </c>
      <c r="D102" s="416">
        <v>40</v>
      </c>
      <c r="E102" s="417">
        <v>20</v>
      </c>
      <c r="F102" s="417">
        <v>20</v>
      </c>
      <c r="G102" s="418">
        <v>50</v>
      </c>
      <c r="H102" s="425">
        <v>4</v>
      </c>
      <c r="I102" s="426">
        <v>1</v>
      </c>
    </row>
    <row r="103" spans="1:9">
      <c r="A103" s="841"/>
      <c r="B103" s="437" t="s">
        <v>3087</v>
      </c>
      <c r="C103" s="438" t="s">
        <v>183</v>
      </c>
      <c r="D103" s="416">
        <v>52</v>
      </c>
      <c r="E103" s="417">
        <v>26</v>
      </c>
      <c r="F103" s="417">
        <v>26</v>
      </c>
      <c r="G103" s="418">
        <v>50</v>
      </c>
      <c r="H103" s="425">
        <v>4</v>
      </c>
      <c r="I103" s="426">
        <v>1</v>
      </c>
    </row>
    <row r="104" spans="1:9">
      <c r="A104" s="841"/>
      <c r="B104" s="437" t="s">
        <v>3088</v>
      </c>
      <c r="C104" s="438" t="s">
        <v>3089</v>
      </c>
      <c r="D104" s="416">
        <v>40</v>
      </c>
      <c r="E104" s="417">
        <v>20</v>
      </c>
      <c r="F104" s="417">
        <v>20</v>
      </c>
      <c r="G104" s="418">
        <v>50</v>
      </c>
      <c r="H104" s="425">
        <v>2</v>
      </c>
      <c r="I104" s="426">
        <v>2</v>
      </c>
    </row>
    <row r="105" spans="1:9" ht="33">
      <c r="A105" s="841"/>
      <c r="B105" s="437" t="s">
        <v>3090</v>
      </c>
      <c r="C105" s="438" t="s">
        <v>3091</v>
      </c>
      <c r="D105" s="416">
        <v>65</v>
      </c>
      <c r="E105" s="417">
        <v>32</v>
      </c>
      <c r="F105" s="417">
        <v>33</v>
      </c>
      <c r="G105" s="418">
        <v>50.769230769230766</v>
      </c>
      <c r="H105" s="425">
        <v>6</v>
      </c>
      <c r="I105" s="426">
        <v>1</v>
      </c>
    </row>
    <row r="106" spans="1:9">
      <c r="A106" s="841"/>
      <c r="B106" s="437" t="s">
        <v>3092</v>
      </c>
      <c r="C106" s="438" t="s">
        <v>3093</v>
      </c>
      <c r="D106" s="416">
        <v>30</v>
      </c>
      <c r="E106" s="417">
        <v>15</v>
      </c>
      <c r="F106" s="417">
        <v>15</v>
      </c>
      <c r="G106" s="418">
        <v>50</v>
      </c>
      <c r="H106" s="425">
        <v>1</v>
      </c>
      <c r="I106" s="426">
        <v>2</v>
      </c>
    </row>
    <row r="107" spans="1:9">
      <c r="A107" s="841"/>
      <c r="B107" s="437" t="s">
        <v>3094</v>
      </c>
      <c r="C107" s="438" t="s">
        <v>3095</v>
      </c>
      <c r="D107" s="416">
        <v>28</v>
      </c>
      <c r="E107" s="417">
        <v>15</v>
      </c>
      <c r="F107" s="417">
        <v>13</v>
      </c>
      <c r="G107" s="418">
        <v>46.428571428571431</v>
      </c>
      <c r="H107" s="425">
        <v>1</v>
      </c>
      <c r="I107" s="426">
        <v>2</v>
      </c>
    </row>
    <row r="108" spans="1:9">
      <c r="A108" s="841"/>
      <c r="B108" s="437" t="s">
        <v>3096</v>
      </c>
      <c r="C108" s="438" t="s">
        <v>3097</v>
      </c>
      <c r="D108" s="416">
        <v>53</v>
      </c>
      <c r="E108" s="417">
        <v>27</v>
      </c>
      <c r="F108" s="417">
        <v>26</v>
      </c>
      <c r="G108" s="418">
        <v>49.056603773584904</v>
      </c>
      <c r="H108" s="425">
        <v>4</v>
      </c>
      <c r="I108" s="426">
        <v>1</v>
      </c>
    </row>
    <row r="109" spans="1:9">
      <c r="A109" s="841"/>
      <c r="B109" s="437" t="s">
        <v>3098</v>
      </c>
      <c r="C109" s="438" t="s">
        <v>1590</v>
      </c>
      <c r="D109" s="416">
        <v>8</v>
      </c>
      <c r="E109" s="417">
        <v>4</v>
      </c>
      <c r="F109" s="417">
        <v>4</v>
      </c>
      <c r="G109" s="418">
        <v>50</v>
      </c>
      <c r="H109" s="425">
        <v>4</v>
      </c>
      <c r="I109" s="426">
        <v>1</v>
      </c>
    </row>
    <row r="110" spans="1:9">
      <c r="A110" s="841"/>
      <c r="B110" s="437" t="s">
        <v>3099</v>
      </c>
      <c r="C110" s="438" t="s">
        <v>3100</v>
      </c>
      <c r="D110" s="416">
        <v>15</v>
      </c>
      <c r="E110" s="417">
        <v>10</v>
      </c>
      <c r="F110" s="417">
        <v>5</v>
      </c>
      <c r="G110" s="418">
        <v>33.333333333333329</v>
      </c>
      <c r="H110" s="425">
        <v>2</v>
      </c>
      <c r="I110" s="426">
        <v>2</v>
      </c>
    </row>
    <row r="111" spans="1:9">
      <c r="A111" s="841"/>
      <c r="B111" s="437" t="s">
        <v>3101</v>
      </c>
      <c r="C111" s="438" t="s">
        <v>3102</v>
      </c>
      <c r="D111" s="416">
        <v>26</v>
      </c>
      <c r="E111" s="417">
        <v>15</v>
      </c>
      <c r="F111" s="417">
        <v>11</v>
      </c>
      <c r="G111" s="418">
        <v>42.307692307692307</v>
      </c>
      <c r="H111" s="425">
        <v>1</v>
      </c>
      <c r="I111" s="426">
        <v>2</v>
      </c>
    </row>
    <row r="112" spans="1:9">
      <c r="A112" s="841"/>
      <c r="B112" s="437" t="s">
        <v>3103</v>
      </c>
      <c r="C112" s="438" t="s">
        <v>376</v>
      </c>
      <c r="D112" s="416">
        <v>58</v>
      </c>
      <c r="E112" s="417">
        <v>31</v>
      </c>
      <c r="F112" s="417">
        <v>27</v>
      </c>
      <c r="G112" s="418">
        <v>46.551724137931032</v>
      </c>
      <c r="H112" s="425">
        <v>1</v>
      </c>
      <c r="I112" s="426">
        <v>2</v>
      </c>
    </row>
    <row r="113" spans="1:9">
      <c r="A113" s="825"/>
      <c r="B113" s="414" t="s">
        <v>3104</v>
      </c>
      <c r="C113" s="430" t="s">
        <v>3105</v>
      </c>
      <c r="D113" s="431">
        <v>60</v>
      </c>
      <c r="E113" s="432">
        <v>40</v>
      </c>
      <c r="F113" s="432">
        <v>20</v>
      </c>
      <c r="G113" s="433">
        <v>33.333333333333329</v>
      </c>
      <c r="H113" s="434">
        <v>4</v>
      </c>
      <c r="I113" s="408">
        <v>1</v>
      </c>
    </row>
    <row r="114" spans="1:9">
      <c r="A114" s="824" t="s">
        <v>3074</v>
      </c>
      <c r="B114" s="440" t="s">
        <v>3106</v>
      </c>
      <c r="C114" s="441" t="s">
        <v>3107</v>
      </c>
      <c r="D114" s="416">
        <v>62</v>
      </c>
      <c r="E114" s="417">
        <v>35</v>
      </c>
      <c r="F114" s="417">
        <v>27</v>
      </c>
      <c r="G114" s="418">
        <v>43.548387096774192</v>
      </c>
      <c r="H114" s="425">
        <v>4</v>
      </c>
      <c r="I114" s="426">
        <v>1</v>
      </c>
    </row>
    <row r="115" spans="1:9">
      <c r="A115" s="841"/>
      <c r="B115" s="414" t="s">
        <v>3108</v>
      </c>
      <c r="C115" s="430" t="s">
        <v>3107</v>
      </c>
      <c r="D115" s="416">
        <v>60</v>
      </c>
      <c r="E115" s="417">
        <v>30</v>
      </c>
      <c r="F115" s="417">
        <v>30</v>
      </c>
      <c r="G115" s="424">
        <v>50</v>
      </c>
      <c r="H115" s="425">
        <v>4</v>
      </c>
      <c r="I115" s="426">
        <v>1</v>
      </c>
    </row>
    <row r="116" spans="1:9" ht="33">
      <c r="A116" s="841"/>
      <c r="B116" s="437" t="s">
        <v>3109</v>
      </c>
      <c r="C116" s="438" t="s">
        <v>3110</v>
      </c>
      <c r="D116" s="416">
        <v>141</v>
      </c>
      <c r="E116" s="417">
        <v>67</v>
      </c>
      <c r="F116" s="417">
        <v>74</v>
      </c>
      <c r="G116" s="424">
        <v>52.4822695035461</v>
      </c>
      <c r="H116" s="425">
        <v>4</v>
      </c>
      <c r="I116" s="426">
        <v>1</v>
      </c>
    </row>
    <row r="117" spans="1:9">
      <c r="A117" s="841"/>
      <c r="B117" s="437" t="s">
        <v>3111</v>
      </c>
      <c r="C117" s="438" t="s">
        <v>2965</v>
      </c>
      <c r="D117" s="416">
        <v>189</v>
      </c>
      <c r="E117" s="417">
        <v>110</v>
      </c>
      <c r="F117" s="417">
        <v>79</v>
      </c>
      <c r="G117" s="418">
        <v>41.798941798941797</v>
      </c>
      <c r="H117" s="425">
        <v>4</v>
      </c>
      <c r="I117" s="426">
        <v>1</v>
      </c>
    </row>
    <row r="118" spans="1:9" ht="33">
      <c r="A118" s="841"/>
      <c r="B118" s="437" t="s">
        <v>3112</v>
      </c>
      <c r="C118" s="438" t="s">
        <v>3113</v>
      </c>
      <c r="D118" s="416">
        <v>68</v>
      </c>
      <c r="E118" s="417">
        <v>35</v>
      </c>
      <c r="F118" s="417">
        <v>33</v>
      </c>
      <c r="G118" s="418">
        <v>48.529411764705884</v>
      </c>
      <c r="H118" s="425">
        <v>6</v>
      </c>
      <c r="I118" s="426">
        <v>1</v>
      </c>
    </row>
    <row r="119" spans="1:9">
      <c r="A119" s="841"/>
      <c r="B119" s="437" t="s">
        <v>3114</v>
      </c>
      <c r="C119" s="438" t="s">
        <v>3113</v>
      </c>
      <c r="D119" s="416">
        <v>23</v>
      </c>
      <c r="E119" s="417">
        <v>17</v>
      </c>
      <c r="F119" s="417">
        <v>6</v>
      </c>
      <c r="G119" s="418">
        <v>26.086956521739129</v>
      </c>
      <c r="H119" s="425">
        <v>1</v>
      </c>
      <c r="I119" s="426">
        <v>2</v>
      </c>
    </row>
    <row r="120" spans="1:9">
      <c r="A120" s="841"/>
      <c r="B120" s="437" t="s">
        <v>3115</v>
      </c>
      <c r="C120" s="438" t="s">
        <v>3116</v>
      </c>
      <c r="D120" s="416">
        <v>40</v>
      </c>
      <c r="E120" s="417">
        <v>20</v>
      </c>
      <c r="F120" s="417">
        <v>20</v>
      </c>
      <c r="G120" s="418">
        <v>50</v>
      </c>
      <c r="H120" s="425">
        <v>1</v>
      </c>
      <c r="I120" s="426">
        <v>2</v>
      </c>
    </row>
    <row r="121" spans="1:9" ht="33">
      <c r="A121" s="841"/>
      <c r="B121" s="437" t="s">
        <v>3117</v>
      </c>
      <c r="C121" s="438" t="s">
        <v>3118</v>
      </c>
      <c r="D121" s="416">
        <v>138</v>
      </c>
      <c r="E121" s="417">
        <v>60</v>
      </c>
      <c r="F121" s="417">
        <v>78</v>
      </c>
      <c r="G121" s="418">
        <v>56.521739130434781</v>
      </c>
      <c r="H121" s="425">
        <v>4</v>
      </c>
      <c r="I121" s="426">
        <v>1</v>
      </c>
    </row>
    <row r="122" spans="1:9">
      <c r="A122" s="841"/>
      <c r="B122" s="437" t="s">
        <v>3119</v>
      </c>
      <c r="C122" s="438" t="s">
        <v>3120</v>
      </c>
      <c r="D122" s="416">
        <v>200</v>
      </c>
      <c r="E122" s="417">
        <v>100</v>
      </c>
      <c r="F122" s="417">
        <v>100</v>
      </c>
      <c r="G122" s="418">
        <v>50</v>
      </c>
      <c r="H122" s="425">
        <v>4</v>
      </c>
      <c r="I122" s="426">
        <v>1</v>
      </c>
    </row>
    <row r="123" spans="1:9">
      <c r="A123" s="841"/>
      <c r="B123" s="437" t="s">
        <v>3121</v>
      </c>
      <c r="C123" s="438" t="s">
        <v>3122</v>
      </c>
      <c r="D123" s="416">
        <v>51</v>
      </c>
      <c r="E123" s="417">
        <v>19</v>
      </c>
      <c r="F123" s="417">
        <v>32</v>
      </c>
      <c r="G123" s="418">
        <v>62.745098039215684</v>
      </c>
      <c r="H123" s="425">
        <v>4</v>
      </c>
      <c r="I123" s="426">
        <v>1</v>
      </c>
    </row>
    <row r="124" spans="1:9">
      <c r="A124" s="841"/>
      <c r="B124" s="437" t="s">
        <v>3123</v>
      </c>
      <c r="C124" s="438" t="s">
        <v>3122</v>
      </c>
      <c r="D124" s="416">
        <v>6</v>
      </c>
      <c r="E124" s="417">
        <v>4</v>
      </c>
      <c r="F124" s="417">
        <v>2</v>
      </c>
      <c r="G124" s="418">
        <v>33.333333333333329</v>
      </c>
      <c r="H124" s="425">
        <v>7</v>
      </c>
      <c r="I124" s="426">
        <v>1</v>
      </c>
    </row>
    <row r="125" spans="1:9" ht="17.25">
      <c r="A125" s="841"/>
      <c r="B125" s="449" t="s">
        <v>3124</v>
      </c>
      <c r="C125" s="450" t="s">
        <v>3125</v>
      </c>
      <c r="D125" s="416">
        <v>250</v>
      </c>
      <c r="E125" s="417">
        <v>145</v>
      </c>
      <c r="F125" s="417">
        <v>105</v>
      </c>
      <c r="G125" s="418">
        <v>42</v>
      </c>
      <c r="H125" s="425">
        <v>4</v>
      </c>
      <c r="I125" s="426">
        <v>1</v>
      </c>
    </row>
    <row r="126" spans="1:9">
      <c r="A126" s="841"/>
      <c r="B126" s="437" t="s">
        <v>3126</v>
      </c>
      <c r="C126" s="438" t="s">
        <v>3127</v>
      </c>
      <c r="D126" s="416">
        <v>23</v>
      </c>
      <c r="E126" s="417">
        <v>17</v>
      </c>
      <c r="F126" s="417">
        <v>6</v>
      </c>
      <c r="G126" s="418">
        <v>26.086956521739129</v>
      </c>
      <c r="H126" s="425">
        <v>1</v>
      </c>
      <c r="I126" s="426">
        <v>2</v>
      </c>
    </row>
    <row r="127" spans="1:9">
      <c r="A127" s="841"/>
      <c r="B127" s="437" t="s">
        <v>3128</v>
      </c>
      <c r="C127" s="438" t="s">
        <v>392</v>
      </c>
      <c r="D127" s="416">
        <v>44</v>
      </c>
      <c r="E127" s="417">
        <v>22</v>
      </c>
      <c r="F127" s="417">
        <v>22</v>
      </c>
      <c r="G127" s="418">
        <v>50</v>
      </c>
      <c r="H127" s="425">
        <v>4</v>
      </c>
      <c r="I127" s="426">
        <v>1</v>
      </c>
    </row>
    <row r="128" spans="1:9">
      <c r="A128" s="841"/>
      <c r="B128" s="437" t="s">
        <v>3129</v>
      </c>
      <c r="C128" s="438" t="s">
        <v>395</v>
      </c>
      <c r="D128" s="416">
        <v>38</v>
      </c>
      <c r="E128" s="417">
        <v>24</v>
      </c>
      <c r="F128" s="417">
        <v>14</v>
      </c>
      <c r="G128" s="418">
        <v>36.84210526315789</v>
      </c>
      <c r="H128" s="425">
        <v>4</v>
      </c>
      <c r="I128" s="426">
        <v>1</v>
      </c>
    </row>
    <row r="129" spans="1:9">
      <c r="A129" s="841"/>
      <c r="B129" s="437" t="s">
        <v>3130</v>
      </c>
      <c r="C129" s="438" t="s">
        <v>3131</v>
      </c>
      <c r="D129" s="416">
        <v>25</v>
      </c>
      <c r="E129" s="417">
        <v>8</v>
      </c>
      <c r="F129" s="417">
        <v>17</v>
      </c>
      <c r="G129" s="418">
        <v>68</v>
      </c>
      <c r="H129" s="425">
        <v>5</v>
      </c>
      <c r="I129" s="426">
        <v>1</v>
      </c>
    </row>
    <row r="130" spans="1:9">
      <c r="A130" s="841"/>
      <c r="B130" s="437" t="s">
        <v>3132</v>
      </c>
      <c r="C130" s="438" t="s">
        <v>3133</v>
      </c>
      <c r="D130" s="416">
        <v>243</v>
      </c>
      <c r="E130" s="417">
        <v>39</v>
      </c>
      <c r="F130" s="417">
        <v>204</v>
      </c>
      <c r="G130" s="418">
        <v>83.950617283950606</v>
      </c>
      <c r="H130" s="425">
        <v>5</v>
      </c>
      <c r="I130" s="426">
        <v>1</v>
      </c>
    </row>
    <row r="131" spans="1:9">
      <c r="A131" s="825"/>
      <c r="B131" s="414" t="s">
        <v>3134</v>
      </c>
      <c r="C131" s="430" t="s">
        <v>3135</v>
      </c>
      <c r="D131" s="431">
        <v>56</v>
      </c>
      <c r="E131" s="432">
        <v>36</v>
      </c>
      <c r="F131" s="432">
        <v>20</v>
      </c>
      <c r="G131" s="433">
        <v>35.714285714285715</v>
      </c>
      <c r="H131" s="434">
        <v>1</v>
      </c>
      <c r="I131" s="408">
        <v>2</v>
      </c>
    </row>
    <row r="132" spans="1:9">
      <c r="A132" s="824" t="s">
        <v>3074</v>
      </c>
      <c r="B132" s="440" t="s">
        <v>3136</v>
      </c>
      <c r="C132" s="441" t="s">
        <v>3137</v>
      </c>
      <c r="D132" s="416">
        <v>36</v>
      </c>
      <c r="E132" s="417">
        <v>22</v>
      </c>
      <c r="F132" s="417">
        <v>14</v>
      </c>
      <c r="G132" s="418">
        <v>38.888888888888893</v>
      </c>
      <c r="H132" s="425">
        <v>1</v>
      </c>
      <c r="I132" s="426">
        <v>2</v>
      </c>
    </row>
    <row r="133" spans="1:9">
      <c r="A133" s="841"/>
      <c r="B133" s="414" t="s">
        <v>3138</v>
      </c>
      <c r="C133" s="430" t="s">
        <v>3139</v>
      </c>
      <c r="D133" s="416">
        <v>24</v>
      </c>
      <c r="E133" s="417">
        <v>10</v>
      </c>
      <c r="F133" s="417">
        <v>14</v>
      </c>
      <c r="G133" s="424">
        <v>58.333333333333336</v>
      </c>
      <c r="H133" s="425">
        <v>1</v>
      </c>
      <c r="I133" s="426">
        <v>2</v>
      </c>
    </row>
    <row r="134" spans="1:9">
      <c r="A134" s="841"/>
      <c r="B134" s="437" t="s">
        <v>3140</v>
      </c>
      <c r="C134" s="438" t="s">
        <v>406</v>
      </c>
      <c r="D134" s="416">
        <v>14</v>
      </c>
      <c r="E134" s="417">
        <v>13</v>
      </c>
      <c r="F134" s="417">
        <v>1</v>
      </c>
      <c r="G134" s="424">
        <v>7.1428571428571423</v>
      </c>
      <c r="H134" s="425">
        <v>1</v>
      </c>
      <c r="I134" s="426">
        <v>2</v>
      </c>
    </row>
    <row r="135" spans="1:9">
      <c r="A135" s="841"/>
      <c r="B135" s="437" t="s">
        <v>3141</v>
      </c>
      <c r="C135" s="438" t="s">
        <v>3142</v>
      </c>
      <c r="D135" s="416">
        <v>17</v>
      </c>
      <c r="E135" s="417">
        <v>13</v>
      </c>
      <c r="F135" s="417">
        <v>4</v>
      </c>
      <c r="G135" s="418">
        <v>23.52941176470588</v>
      </c>
      <c r="H135" s="425">
        <v>2</v>
      </c>
      <c r="I135" s="426">
        <v>2</v>
      </c>
    </row>
    <row r="136" spans="1:9">
      <c r="A136" s="841"/>
      <c r="B136" s="437" t="s">
        <v>3143</v>
      </c>
      <c r="C136" s="438" t="s">
        <v>3144</v>
      </c>
      <c r="D136" s="416">
        <v>45</v>
      </c>
      <c r="E136" s="417">
        <v>20</v>
      </c>
      <c r="F136" s="417">
        <v>25</v>
      </c>
      <c r="G136" s="418">
        <v>55.555555555555557</v>
      </c>
      <c r="H136" s="425">
        <v>4</v>
      </c>
      <c r="I136" s="426">
        <v>1</v>
      </c>
    </row>
    <row r="137" spans="1:9">
      <c r="A137" s="841"/>
      <c r="B137" s="437" t="s">
        <v>3145</v>
      </c>
      <c r="C137" s="438" t="s">
        <v>412</v>
      </c>
      <c r="D137" s="416">
        <v>5</v>
      </c>
      <c r="E137" s="417">
        <v>2</v>
      </c>
      <c r="F137" s="417">
        <v>3</v>
      </c>
      <c r="G137" s="418">
        <v>60</v>
      </c>
      <c r="H137" s="425">
        <v>6</v>
      </c>
      <c r="I137" s="426">
        <v>1</v>
      </c>
    </row>
    <row r="138" spans="1:9">
      <c r="A138" s="841"/>
      <c r="B138" s="437" t="s">
        <v>3146</v>
      </c>
      <c r="C138" s="438" t="s">
        <v>412</v>
      </c>
      <c r="D138" s="416">
        <v>55</v>
      </c>
      <c r="E138" s="417">
        <v>28</v>
      </c>
      <c r="F138" s="417">
        <v>27</v>
      </c>
      <c r="G138" s="418">
        <v>49.090909090909093</v>
      </c>
      <c r="H138" s="425">
        <v>4</v>
      </c>
      <c r="I138" s="426">
        <v>1</v>
      </c>
    </row>
    <row r="139" spans="1:9">
      <c r="A139" s="841"/>
      <c r="B139" s="437" t="s">
        <v>3147</v>
      </c>
      <c r="C139" s="438" t="s">
        <v>3148</v>
      </c>
      <c r="D139" s="416">
        <v>27</v>
      </c>
      <c r="E139" s="417">
        <v>20</v>
      </c>
      <c r="F139" s="417">
        <v>7</v>
      </c>
      <c r="G139" s="418">
        <v>25.925925925925924</v>
      </c>
      <c r="H139" s="425">
        <v>1</v>
      </c>
      <c r="I139" s="426">
        <v>2</v>
      </c>
    </row>
    <row r="140" spans="1:9">
      <c r="A140" s="841"/>
      <c r="B140" s="437" t="s">
        <v>3149</v>
      </c>
      <c r="C140" s="438" t="s">
        <v>421</v>
      </c>
      <c r="D140" s="416">
        <v>44</v>
      </c>
      <c r="E140" s="417">
        <v>22</v>
      </c>
      <c r="F140" s="417">
        <v>22</v>
      </c>
      <c r="G140" s="418">
        <v>50</v>
      </c>
      <c r="H140" s="425">
        <v>6</v>
      </c>
      <c r="I140" s="426">
        <v>1</v>
      </c>
    </row>
    <row r="141" spans="1:9">
      <c r="A141" s="841"/>
      <c r="B141" s="437" t="s">
        <v>3150</v>
      </c>
      <c r="C141" s="438" t="s">
        <v>3151</v>
      </c>
      <c r="D141" s="416">
        <v>21</v>
      </c>
      <c r="E141" s="417">
        <v>10</v>
      </c>
      <c r="F141" s="417">
        <v>11</v>
      </c>
      <c r="G141" s="418">
        <v>52.380952380952387</v>
      </c>
      <c r="H141" s="425">
        <v>2</v>
      </c>
      <c r="I141" s="426">
        <v>2</v>
      </c>
    </row>
    <row r="142" spans="1:9" ht="33">
      <c r="A142" s="841"/>
      <c r="B142" s="437" t="s">
        <v>3152</v>
      </c>
      <c r="C142" s="438" t="s">
        <v>3153</v>
      </c>
      <c r="D142" s="416">
        <v>90</v>
      </c>
      <c r="E142" s="417">
        <v>37</v>
      </c>
      <c r="F142" s="417">
        <v>53</v>
      </c>
      <c r="G142" s="418">
        <v>58.888888888888893</v>
      </c>
      <c r="H142" s="425">
        <v>1</v>
      </c>
      <c r="I142" s="426">
        <v>2</v>
      </c>
    </row>
    <row r="143" spans="1:9">
      <c r="A143" s="841"/>
      <c r="B143" s="437" t="s">
        <v>3154</v>
      </c>
      <c r="C143" s="438" t="s">
        <v>3155</v>
      </c>
      <c r="D143" s="416">
        <v>44</v>
      </c>
      <c r="E143" s="417">
        <v>20</v>
      </c>
      <c r="F143" s="417">
        <v>24</v>
      </c>
      <c r="G143" s="418">
        <v>54.54545454545454</v>
      </c>
      <c r="H143" s="425">
        <v>2</v>
      </c>
      <c r="I143" s="426">
        <v>2</v>
      </c>
    </row>
    <row r="144" spans="1:9">
      <c r="A144" s="841"/>
      <c r="B144" s="437" t="s">
        <v>3156</v>
      </c>
      <c r="C144" s="438" t="s">
        <v>3157</v>
      </c>
      <c r="D144" s="416">
        <v>14</v>
      </c>
      <c r="E144" s="417">
        <v>8</v>
      </c>
      <c r="F144" s="417">
        <v>6</v>
      </c>
      <c r="G144" s="418">
        <v>42.857142857142854</v>
      </c>
      <c r="H144" s="425">
        <v>2</v>
      </c>
      <c r="I144" s="426">
        <v>2</v>
      </c>
    </row>
    <row r="145" spans="1:9">
      <c r="A145" s="841"/>
      <c r="B145" s="437" t="s">
        <v>3158</v>
      </c>
      <c r="C145" s="438" t="s">
        <v>429</v>
      </c>
      <c r="D145" s="416">
        <v>12</v>
      </c>
      <c r="E145" s="417">
        <v>9</v>
      </c>
      <c r="F145" s="417">
        <v>3</v>
      </c>
      <c r="G145" s="418">
        <v>25</v>
      </c>
      <c r="H145" s="425">
        <v>6</v>
      </c>
      <c r="I145" s="426">
        <v>1</v>
      </c>
    </row>
    <row r="146" spans="1:9">
      <c r="A146" s="841"/>
      <c r="B146" s="437" t="s">
        <v>3159</v>
      </c>
      <c r="C146" s="438" t="s">
        <v>429</v>
      </c>
      <c r="D146" s="416">
        <v>45</v>
      </c>
      <c r="E146" s="417">
        <v>26</v>
      </c>
      <c r="F146" s="417">
        <v>19</v>
      </c>
      <c r="G146" s="418">
        <v>42.222222222222221</v>
      </c>
      <c r="H146" s="425">
        <v>4</v>
      </c>
      <c r="I146" s="426">
        <v>1</v>
      </c>
    </row>
    <row r="147" spans="1:9" ht="33">
      <c r="A147" s="841"/>
      <c r="B147" s="437" t="s">
        <v>3160</v>
      </c>
      <c r="C147" s="438" t="s">
        <v>429</v>
      </c>
      <c r="D147" s="416">
        <v>119</v>
      </c>
      <c r="E147" s="417">
        <v>80</v>
      </c>
      <c r="F147" s="417">
        <v>39</v>
      </c>
      <c r="G147" s="418">
        <v>32.773109243697476</v>
      </c>
      <c r="H147" s="425">
        <v>6</v>
      </c>
      <c r="I147" s="426">
        <v>1</v>
      </c>
    </row>
    <row r="148" spans="1:9" ht="33">
      <c r="A148" s="841"/>
      <c r="B148" s="437" t="s">
        <v>3161</v>
      </c>
      <c r="C148" s="438" t="s">
        <v>3162</v>
      </c>
      <c r="D148" s="416">
        <v>18</v>
      </c>
      <c r="E148" s="417">
        <v>0</v>
      </c>
      <c r="F148" s="417">
        <v>18</v>
      </c>
      <c r="G148" s="418">
        <v>100</v>
      </c>
      <c r="H148" s="425">
        <v>2</v>
      </c>
      <c r="I148" s="426">
        <v>2</v>
      </c>
    </row>
    <row r="149" spans="1:9">
      <c r="A149" s="825"/>
      <c r="B149" s="449" t="s">
        <v>3163</v>
      </c>
      <c r="C149" s="430" t="s">
        <v>319</v>
      </c>
      <c r="D149" s="431">
        <v>200</v>
      </c>
      <c r="E149" s="432">
        <v>88</v>
      </c>
      <c r="F149" s="432">
        <v>112</v>
      </c>
      <c r="G149" s="433">
        <v>56.000000000000007</v>
      </c>
      <c r="H149" s="434">
        <v>4</v>
      </c>
      <c r="I149" s="408">
        <v>1</v>
      </c>
    </row>
    <row r="150" spans="1:9">
      <c r="A150" s="824" t="s">
        <v>3074</v>
      </c>
      <c r="B150" s="440" t="s">
        <v>3164</v>
      </c>
      <c r="C150" s="441" t="s">
        <v>319</v>
      </c>
      <c r="D150" s="416">
        <v>200</v>
      </c>
      <c r="E150" s="417">
        <v>125</v>
      </c>
      <c r="F150" s="417">
        <v>75</v>
      </c>
      <c r="G150" s="418">
        <v>37.5</v>
      </c>
      <c r="H150" s="425">
        <v>4</v>
      </c>
      <c r="I150" s="426">
        <v>1</v>
      </c>
    </row>
    <row r="151" spans="1:9">
      <c r="A151" s="841"/>
      <c r="B151" s="437" t="s">
        <v>3165</v>
      </c>
      <c r="C151" s="438" t="s">
        <v>1660</v>
      </c>
      <c r="D151" s="416">
        <v>390</v>
      </c>
      <c r="E151" s="417">
        <v>200</v>
      </c>
      <c r="F151" s="417">
        <v>190</v>
      </c>
      <c r="G151" s="418">
        <v>48.717948717948715</v>
      </c>
      <c r="H151" s="425">
        <v>6</v>
      </c>
      <c r="I151" s="426">
        <v>1</v>
      </c>
    </row>
    <row r="152" spans="1:9">
      <c r="A152" s="841"/>
      <c r="B152" s="414" t="s">
        <v>3166</v>
      </c>
      <c r="C152" s="430" t="s">
        <v>1660</v>
      </c>
      <c r="D152" s="416">
        <v>94</v>
      </c>
      <c r="E152" s="417">
        <v>32</v>
      </c>
      <c r="F152" s="417">
        <v>62</v>
      </c>
      <c r="G152" s="424">
        <v>65.957446808510639</v>
      </c>
      <c r="H152" s="425">
        <v>4</v>
      </c>
      <c r="I152" s="426">
        <v>1</v>
      </c>
    </row>
    <row r="153" spans="1:9">
      <c r="A153" s="841"/>
      <c r="B153" s="437" t="s">
        <v>3167</v>
      </c>
      <c r="C153" s="438" t="s">
        <v>1660</v>
      </c>
      <c r="D153" s="416">
        <v>25</v>
      </c>
      <c r="E153" s="417">
        <v>13</v>
      </c>
      <c r="F153" s="417">
        <v>12</v>
      </c>
      <c r="G153" s="418">
        <v>48</v>
      </c>
      <c r="H153" s="425">
        <v>4</v>
      </c>
      <c r="I153" s="426">
        <v>1</v>
      </c>
    </row>
    <row r="154" spans="1:9">
      <c r="A154" s="841"/>
      <c r="B154" s="437" t="s">
        <v>3168</v>
      </c>
      <c r="C154" s="438" t="s">
        <v>3169</v>
      </c>
      <c r="D154" s="416">
        <v>315</v>
      </c>
      <c r="E154" s="417">
        <v>160</v>
      </c>
      <c r="F154" s="417">
        <v>155</v>
      </c>
      <c r="G154" s="418">
        <v>49.206349206349202</v>
      </c>
      <c r="H154" s="425">
        <v>6</v>
      </c>
      <c r="I154" s="426">
        <v>1</v>
      </c>
    </row>
    <row r="155" spans="1:9">
      <c r="A155" s="841"/>
      <c r="B155" s="437" t="s">
        <v>3170</v>
      </c>
      <c r="C155" s="438" t="s">
        <v>3169</v>
      </c>
      <c r="D155" s="416">
        <v>161</v>
      </c>
      <c r="E155" s="417">
        <v>100</v>
      </c>
      <c r="F155" s="417">
        <v>61</v>
      </c>
      <c r="G155" s="418">
        <v>37.888198757763973</v>
      </c>
      <c r="H155" s="425">
        <v>6</v>
      </c>
      <c r="I155" s="426">
        <v>1</v>
      </c>
    </row>
    <row r="156" spans="1:9">
      <c r="A156" s="841"/>
      <c r="B156" s="437" t="s">
        <v>3171</v>
      </c>
      <c r="C156" s="438" t="s">
        <v>3169</v>
      </c>
      <c r="D156" s="416">
        <v>399</v>
      </c>
      <c r="E156" s="417">
        <v>200</v>
      </c>
      <c r="F156" s="417">
        <v>199</v>
      </c>
      <c r="G156" s="418">
        <v>49.874686716791977</v>
      </c>
      <c r="H156" s="425">
        <v>6</v>
      </c>
      <c r="I156" s="426">
        <v>1</v>
      </c>
    </row>
    <row r="157" spans="1:9">
      <c r="A157" s="841"/>
      <c r="B157" s="437" t="s">
        <v>3172</v>
      </c>
      <c r="C157" s="438" t="s">
        <v>3173</v>
      </c>
      <c r="D157" s="416">
        <v>160</v>
      </c>
      <c r="E157" s="417">
        <v>91</v>
      </c>
      <c r="F157" s="417">
        <v>69</v>
      </c>
      <c r="G157" s="418">
        <v>43.125</v>
      </c>
      <c r="H157" s="425">
        <v>4</v>
      </c>
      <c r="I157" s="426">
        <v>1</v>
      </c>
    </row>
    <row r="158" spans="1:9">
      <c r="A158" s="841"/>
      <c r="B158" s="437" t="s">
        <v>3174</v>
      </c>
      <c r="C158" s="438" t="s">
        <v>3169</v>
      </c>
      <c r="D158" s="416">
        <v>98</v>
      </c>
      <c r="E158" s="417">
        <v>50</v>
      </c>
      <c r="F158" s="417">
        <v>48</v>
      </c>
      <c r="G158" s="418">
        <v>48.979591836734691</v>
      </c>
      <c r="H158" s="425">
        <v>6</v>
      </c>
      <c r="I158" s="426">
        <v>1</v>
      </c>
    </row>
    <row r="159" spans="1:9">
      <c r="A159" s="841"/>
      <c r="B159" s="437" t="s">
        <v>3175</v>
      </c>
      <c r="C159" s="438" t="s">
        <v>3176</v>
      </c>
      <c r="D159" s="416">
        <v>26</v>
      </c>
      <c r="E159" s="417">
        <v>18</v>
      </c>
      <c r="F159" s="417">
        <v>8</v>
      </c>
      <c r="G159" s="418">
        <v>30.76923076923077</v>
      </c>
      <c r="H159" s="425">
        <v>1</v>
      </c>
      <c r="I159" s="426">
        <v>1</v>
      </c>
    </row>
    <row r="160" spans="1:9">
      <c r="A160" s="841"/>
      <c r="B160" s="437" t="s">
        <v>3177</v>
      </c>
      <c r="C160" s="438" t="s">
        <v>3178</v>
      </c>
      <c r="D160" s="416">
        <v>60</v>
      </c>
      <c r="E160" s="417">
        <v>26</v>
      </c>
      <c r="F160" s="417">
        <v>34</v>
      </c>
      <c r="G160" s="418">
        <v>56.666666666666664</v>
      </c>
      <c r="H160" s="425">
        <v>2</v>
      </c>
      <c r="I160" s="426">
        <v>2</v>
      </c>
    </row>
    <row r="161" spans="1:9">
      <c r="A161" s="841"/>
      <c r="B161" s="437" t="s">
        <v>3179</v>
      </c>
      <c r="C161" s="438" t="s">
        <v>3180</v>
      </c>
      <c r="D161" s="416">
        <v>97</v>
      </c>
      <c r="E161" s="417">
        <v>48</v>
      </c>
      <c r="F161" s="417">
        <v>49</v>
      </c>
      <c r="G161" s="418">
        <v>50.515463917525771</v>
      </c>
      <c r="H161" s="425">
        <v>6</v>
      </c>
      <c r="I161" s="426">
        <v>1</v>
      </c>
    </row>
    <row r="162" spans="1:9">
      <c r="A162" s="841"/>
      <c r="B162" s="437" t="s">
        <v>3181</v>
      </c>
      <c r="C162" s="438" t="s">
        <v>3180</v>
      </c>
      <c r="D162" s="416">
        <v>72</v>
      </c>
      <c r="E162" s="417">
        <v>44</v>
      </c>
      <c r="F162" s="417">
        <v>28</v>
      </c>
      <c r="G162" s="418">
        <v>38.888888888888893</v>
      </c>
      <c r="H162" s="425">
        <v>4</v>
      </c>
      <c r="I162" s="426">
        <v>1</v>
      </c>
    </row>
    <row r="163" spans="1:9">
      <c r="A163" s="841"/>
      <c r="B163" s="437" t="s">
        <v>3182</v>
      </c>
      <c r="C163" s="438" t="s">
        <v>3180</v>
      </c>
      <c r="D163" s="416">
        <v>103</v>
      </c>
      <c r="E163" s="417">
        <v>59</v>
      </c>
      <c r="F163" s="417">
        <v>44</v>
      </c>
      <c r="G163" s="418">
        <v>42.718446601941743</v>
      </c>
      <c r="H163" s="425">
        <v>4</v>
      </c>
      <c r="I163" s="426">
        <v>1</v>
      </c>
    </row>
    <row r="164" spans="1:9" ht="33">
      <c r="A164" s="841"/>
      <c r="B164" s="437" t="s">
        <v>3183</v>
      </c>
      <c r="C164" s="438" t="s">
        <v>3184</v>
      </c>
      <c r="D164" s="416">
        <v>128</v>
      </c>
      <c r="E164" s="417">
        <v>89</v>
      </c>
      <c r="F164" s="417">
        <v>39</v>
      </c>
      <c r="G164" s="418">
        <v>30.46875</v>
      </c>
      <c r="H164" s="425">
        <v>4</v>
      </c>
      <c r="I164" s="426">
        <v>1</v>
      </c>
    </row>
    <row r="165" spans="1:9" ht="17.25">
      <c r="A165" s="841"/>
      <c r="B165" s="449" t="s">
        <v>3185</v>
      </c>
      <c r="C165" s="450" t="s">
        <v>3184</v>
      </c>
      <c r="D165" s="416">
        <v>75</v>
      </c>
      <c r="E165" s="417">
        <v>33</v>
      </c>
      <c r="F165" s="417">
        <v>42</v>
      </c>
      <c r="G165" s="418">
        <v>56.000000000000007</v>
      </c>
      <c r="H165" s="425">
        <v>4</v>
      </c>
      <c r="I165" s="426">
        <v>1</v>
      </c>
    </row>
    <row r="166" spans="1:9">
      <c r="A166" s="841"/>
      <c r="B166" s="437" t="s">
        <v>3186</v>
      </c>
      <c r="C166" s="438" t="s">
        <v>3187</v>
      </c>
      <c r="D166" s="416">
        <v>16</v>
      </c>
      <c r="E166" s="417">
        <v>6</v>
      </c>
      <c r="F166" s="417">
        <v>10</v>
      </c>
      <c r="G166" s="418">
        <v>62.5</v>
      </c>
      <c r="H166" s="425">
        <v>5</v>
      </c>
      <c r="I166" s="426">
        <v>1</v>
      </c>
    </row>
    <row r="167" spans="1:9" ht="33">
      <c r="A167" s="825"/>
      <c r="B167" s="414" t="s">
        <v>3188</v>
      </c>
      <c r="C167" s="430" t="s">
        <v>3189</v>
      </c>
      <c r="D167" s="431">
        <v>101</v>
      </c>
      <c r="E167" s="432">
        <v>61</v>
      </c>
      <c r="F167" s="432">
        <v>40</v>
      </c>
      <c r="G167" s="433">
        <v>39.603960396039604</v>
      </c>
      <c r="H167" s="434">
        <v>4</v>
      </c>
      <c r="I167" s="408">
        <v>1</v>
      </c>
    </row>
    <row r="168" spans="1:9">
      <c r="A168" s="824" t="s">
        <v>3074</v>
      </c>
      <c r="B168" s="440" t="s">
        <v>3190</v>
      </c>
      <c r="C168" s="441" t="s">
        <v>3191</v>
      </c>
      <c r="D168" s="416">
        <v>55</v>
      </c>
      <c r="E168" s="417">
        <v>45</v>
      </c>
      <c r="F168" s="417">
        <v>10</v>
      </c>
      <c r="G168" s="418">
        <v>18.181818181818183</v>
      </c>
      <c r="H168" s="425">
        <v>2</v>
      </c>
      <c r="I168" s="426">
        <v>2</v>
      </c>
    </row>
    <row r="169" spans="1:9">
      <c r="A169" s="841"/>
      <c r="B169" s="437" t="s">
        <v>3192</v>
      </c>
      <c r="C169" s="438" t="s">
        <v>3193</v>
      </c>
      <c r="D169" s="416">
        <v>79</v>
      </c>
      <c r="E169" s="417">
        <v>38</v>
      </c>
      <c r="F169" s="417">
        <v>41</v>
      </c>
      <c r="G169" s="418">
        <v>51.898734177215189</v>
      </c>
      <c r="H169" s="425">
        <v>1</v>
      </c>
      <c r="I169" s="426">
        <v>2</v>
      </c>
    </row>
    <row r="170" spans="1:9">
      <c r="A170" s="841"/>
      <c r="B170" s="437" t="s">
        <v>3194</v>
      </c>
      <c r="C170" s="438" t="s">
        <v>3195</v>
      </c>
      <c r="D170" s="416">
        <v>23</v>
      </c>
      <c r="E170" s="417">
        <v>19</v>
      </c>
      <c r="F170" s="417">
        <v>4</v>
      </c>
      <c r="G170" s="418">
        <v>17.391304347826086</v>
      </c>
      <c r="H170" s="425">
        <v>2</v>
      </c>
      <c r="I170" s="426">
        <v>2</v>
      </c>
    </row>
    <row r="171" spans="1:9">
      <c r="A171" s="841"/>
      <c r="B171" s="437" t="s">
        <v>3196</v>
      </c>
      <c r="C171" s="438" t="s">
        <v>50</v>
      </c>
      <c r="D171" s="416">
        <v>38</v>
      </c>
      <c r="E171" s="417">
        <v>23</v>
      </c>
      <c r="F171" s="417">
        <v>15</v>
      </c>
      <c r="G171" s="424">
        <v>39.473684210526315</v>
      </c>
      <c r="H171" s="425">
        <v>4</v>
      </c>
      <c r="I171" s="426">
        <v>1</v>
      </c>
    </row>
    <row r="172" spans="1:9" ht="33">
      <c r="A172" s="841"/>
      <c r="B172" s="437" t="s">
        <v>3197</v>
      </c>
      <c r="C172" s="438" t="s">
        <v>50</v>
      </c>
      <c r="D172" s="416">
        <v>82</v>
      </c>
      <c r="E172" s="417">
        <v>39</v>
      </c>
      <c r="F172" s="417">
        <v>43</v>
      </c>
      <c r="G172" s="424">
        <v>52.439024390243901</v>
      </c>
      <c r="H172" s="425">
        <v>4</v>
      </c>
      <c r="I172" s="426">
        <v>1</v>
      </c>
    </row>
    <row r="173" spans="1:9">
      <c r="A173" s="841"/>
      <c r="B173" s="437" t="s">
        <v>3198</v>
      </c>
      <c r="C173" s="438" t="s">
        <v>1012</v>
      </c>
      <c r="D173" s="416">
        <v>28</v>
      </c>
      <c r="E173" s="417">
        <v>19</v>
      </c>
      <c r="F173" s="417">
        <v>9</v>
      </c>
      <c r="G173" s="418">
        <v>32.142857142857146</v>
      </c>
      <c r="H173" s="425">
        <v>1</v>
      </c>
      <c r="I173" s="426">
        <v>2</v>
      </c>
    </row>
    <row r="174" spans="1:9">
      <c r="A174" s="841"/>
      <c r="B174" s="437" t="s">
        <v>3199</v>
      </c>
      <c r="C174" s="438" t="s">
        <v>3200</v>
      </c>
      <c r="D174" s="416">
        <v>101</v>
      </c>
      <c r="E174" s="417">
        <v>42</v>
      </c>
      <c r="F174" s="417">
        <v>59</v>
      </c>
      <c r="G174" s="418">
        <v>58.415841584158414</v>
      </c>
      <c r="H174" s="425">
        <v>4</v>
      </c>
      <c r="I174" s="426">
        <v>1</v>
      </c>
    </row>
    <row r="175" spans="1:9">
      <c r="A175" s="841"/>
      <c r="B175" s="437" t="s">
        <v>3201</v>
      </c>
      <c r="C175" s="438" t="s">
        <v>3202</v>
      </c>
      <c r="D175" s="416">
        <v>18</v>
      </c>
      <c r="E175" s="417">
        <v>12</v>
      </c>
      <c r="F175" s="417">
        <v>6</v>
      </c>
      <c r="G175" s="418">
        <v>33.333333333333329</v>
      </c>
      <c r="H175" s="425">
        <v>4</v>
      </c>
      <c r="I175" s="426">
        <v>1</v>
      </c>
    </row>
    <row r="176" spans="1:9">
      <c r="A176" s="841"/>
      <c r="B176" s="437" t="s">
        <v>3203</v>
      </c>
      <c r="C176" s="438" t="s">
        <v>3204</v>
      </c>
      <c r="D176" s="416">
        <v>110</v>
      </c>
      <c r="E176" s="417">
        <v>62</v>
      </c>
      <c r="F176" s="417">
        <v>48</v>
      </c>
      <c r="G176" s="418">
        <v>43.636363636363633</v>
      </c>
      <c r="H176" s="425">
        <v>4</v>
      </c>
      <c r="I176" s="426">
        <v>1</v>
      </c>
    </row>
    <row r="177" spans="1:9">
      <c r="A177" s="841"/>
      <c r="B177" s="437" t="s">
        <v>3205</v>
      </c>
      <c r="C177" s="438" t="s">
        <v>3206</v>
      </c>
      <c r="D177" s="416">
        <v>20</v>
      </c>
      <c r="E177" s="417">
        <v>12</v>
      </c>
      <c r="F177" s="417">
        <v>8</v>
      </c>
      <c r="G177" s="418">
        <v>40</v>
      </c>
      <c r="H177" s="425">
        <v>7</v>
      </c>
      <c r="I177" s="426">
        <v>1</v>
      </c>
    </row>
    <row r="178" spans="1:9">
      <c r="A178" s="841"/>
      <c r="B178" s="437" t="s">
        <v>3207</v>
      </c>
      <c r="C178" s="438" t="s">
        <v>3208</v>
      </c>
      <c r="D178" s="416">
        <v>56</v>
      </c>
      <c r="E178" s="417">
        <v>34</v>
      </c>
      <c r="F178" s="417">
        <v>22</v>
      </c>
      <c r="G178" s="418">
        <v>39.285714285714285</v>
      </c>
      <c r="H178" s="425">
        <v>1</v>
      </c>
      <c r="I178" s="426">
        <v>2</v>
      </c>
    </row>
    <row r="179" spans="1:9" ht="33">
      <c r="A179" s="841"/>
      <c r="B179" s="437" t="s">
        <v>3209</v>
      </c>
      <c r="C179" s="438" t="s">
        <v>3210</v>
      </c>
      <c r="D179" s="416">
        <v>79</v>
      </c>
      <c r="E179" s="417">
        <v>43</v>
      </c>
      <c r="F179" s="417">
        <v>36</v>
      </c>
      <c r="G179" s="418">
        <v>45.569620253164558</v>
      </c>
      <c r="H179" s="425">
        <v>4</v>
      </c>
      <c r="I179" s="426">
        <v>1</v>
      </c>
    </row>
    <row r="180" spans="1:9">
      <c r="A180" s="841"/>
      <c r="B180" s="437" t="s">
        <v>3211</v>
      </c>
      <c r="C180" s="438" t="s">
        <v>3212</v>
      </c>
      <c r="D180" s="416">
        <v>74</v>
      </c>
      <c r="E180" s="417">
        <v>39</v>
      </c>
      <c r="F180" s="417">
        <v>35</v>
      </c>
      <c r="G180" s="418">
        <v>47.297297297297298</v>
      </c>
      <c r="H180" s="425">
        <v>1</v>
      </c>
      <c r="I180" s="426">
        <v>2</v>
      </c>
    </row>
    <row r="181" spans="1:9">
      <c r="A181" s="841"/>
      <c r="B181" s="437" t="s">
        <v>3213</v>
      </c>
      <c r="C181" s="438" t="s">
        <v>3214</v>
      </c>
      <c r="D181" s="416">
        <v>581</v>
      </c>
      <c r="E181" s="417">
        <v>452</v>
      </c>
      <c r="F181" s="417">
        <v>129</v>
      </c>
      <c r="G181" s="418">
        <v>22.203098106712567</v>
      </c>
      <c r="H181" s="425">
        <v>1</v>
      </c>
      <c r="I181" s="426">
        <v>2</v>
      </c>
    </row>
    <row r="182" spans="1:9">
      <c r="A182" s="841"/>
      <c r="B182" s="437" t="s">
        <v>3215</v>
      </c>
      <c r="C182" s="438" t="s">
        <v>3214</v>
      </c>
      <c r="D182" s="416">
        <v>12</v>
      </c>
      <c r="E182" s="417">
        <v>9</v>
      </c>
      <c r="F182" s="417">
        <v>3</v>
      </c>
      <c r="G182" s="418">
        <v>25</v>
      </c>
      <c r="H182" s="425">
        <v>3</v>
      </c>
      <c r="I182" s="426">
        <v>2</v>
      </c>
    </row>
    <row r="183" spans="1:9">
      <c r="A183" s="841"/>
      <c r="B183" s="437" t="s">
        <v>3216</v>
      </c>
      <c r="C183" s="438" t="s">
        <v>3217</v>
      </c>
      <c r="D183" s="416">
        <v>25</v>
      </c>
      <c r="E183" s="417">
        <v>14</v>
      </c>
      <c r="F183" s="417">
        <v>11</v>
      </c>
      <c r="G183" s="418">
        <v>44</v>
      </c>
      <c r="H183" s="425">
        <v>1</v>
      </c>
      <c r="I183" s="426">
        <v>2</v>
      </c>
    </row>
    <row r="184" spans="1:9">
      <c r="A184" s="825"/>
      <c r="B184" s="414" t="s">
        <v>3218</v>
      </c>
      <c r="C184" s="430" t="s">
        <v>3219</v>
      </c>
      <c r="D184" s="431">
        <v>20</v>
      </c>
      <c r="E184" s="432">
        <v>10</v>
      </c>
      <c r="F184" s="432">
        <v>10</v>
      </c>
      <c r="G184" s="433">
        <v>50</v>
      </c>
      <c r="H184" s="425">
        <v>2</v>
      </c>
      <c r="I184" s="426">
        <v>2</v>
      </c>
    </row>
    <row r="185" spans="1:9" ht="33">
      <c r="A185" s="824" t="s">
        <v>3074</v>
      </c>
      <c r="B185" s="437" t="s">
        <v>3220</v>
      </c>
      <c r="C185" s="438" t="s">
        <v>3221</v>
      </c>
      <c r="D185" s="416">
        <v>20</v>
      </c>
      <c r="E185" s="417">
        <v>8</v>
      </c>
      <c r="F185" s="417">
        <v>12</v>
      </c>
      <c r="G185" s="418">
        <v>60</v>
      </c>
      <c r="H185" s="425">
        <v>2</v>
      </c>
      <c r="I185" s="426">
        <v>2</v>
      </c>
    </row>
    <row r="186" spans="1:9" ht="33">
      <c r="A186" s="841"/>
      <c r="B186" s="437" t="s">
        <v>3222</v>
      </c>
      <c r="C186" s="438" t="s">
        <v>3223</v>
      </c>
      <c r="D186" s="416">
        <v>9</v>
      </c>
      <c r="E186" s="417">
        <v>5</v>
      </c>
      <c r="F186" s="417">
        <v>4</v>
      </c>
      <c r="G186" s="418">
        <v>44.444444444444443</v>
      </c>
      <c r="H186" s="425">
        <v>6</v>
      </c>
      <c r="I186" s="426">
        <v>1</v>
      </c>
    </row>
    <row r="187" spans="1:9">
      <c r="A187" s="841"/>
      <c r="B187" s="437" t="s">
        <v>3224</v>
      </c>
      <c r="C187" s="438" t="s">
        <v>3225</v>
      </c>
      <c r="D187" s="416">
        <v>30</v>
      </c>
      <c r="E187" s="417">
        <v>16</v>
      </c>
      <c r="F187" s="417">
        <v>14</v>
      </c>
      <c r="G187" s="418">
        <v>46.666666666666664</v>
      </c>
      <c r="H187" s="425">
        <v>1</v>
      </c>
      <c r="I187" s="426">
        <v>2</v>
      </c>
    </row>
    <row r="188" spans="1:9">
      <c r="A188" s="841"/>
      <c r="B188" s="437" t="s">
        <v>3226</v>
      </c>
      <c r="C188" s="438" t="s">
        <v>3227</v>
      </c>
      <c r="D188" s="416">
        <v>18</v>
      </c>
      <c r="E188" s="417">
        <v>13</v>
      </c>
      <c r="F188" s="417">
        <v>5</v>
      </c>
      <c r="G188" s="418">
        <v>27.777777777777779</v>
      </c>
      <c r="H188" s="425">
        <v>2</v>
      </c>
      <c r="I188" s="426">
        <v>2</v>
      </c>
    </row>
    <row r="189" spans="1:9">
      <c r="A189" s="841"/>
      <c r="B189" s="451" t="s">
        <v>3228</v>
      </c>
      <c r="C189" s="452" t="s">
        <v>3229</v>
      </c>
      <c r="D189" s="416">
        <v>2213</v>
      </c>
      <c r="E189" s="417">
        <v>1394</v>
      </c>
      <c r="F189" s="417">
        <v>819</v>
      </c>
      <c r="G189" s="418">
        <v>37.008585630366021</v>
      </c>
      <c r="H189" s="425">
        <v>4</v>
      </c>
      <c r="I189" s="426">
        <v>1</v>
      </c>
    </row>
    <row r="190" spans="1:9">
      <c r="A190" s="841"/>
      <c r="B190" s="437" t="s">
        <v>3230</v>
      </c>
      <c r="C190" s="438" t="s">
        <v>1745</v>
      </c>
      <c r="D190" s="416">
        <v>25</v>
      </c>
      <c r="E190" s="417">
        <v>9</v>
      </c>
      <c r="F190" s="417">
        <v>16</v>
      </c>
      <c r="G190" s="424">
        <v>64</v>
      </c>
      <c r="H190" s="425">
        <v>4</v>
      </c>
      <c r="I190" s="426">
        <v>1</v>
      </c>
    </row>
    <row r="191" spans="1:9">
      <c r="A191" s="841"/>
      <c r="B191" s="437" t="s">
        <v>3231</v>
      </c>
      <c r="C191" s="438" t="s">
        <v>2128</v>
      </c>
      <c r="D191" s="416">
        <v>82</v>
      </c>
      <c r="E191" s="417">
        <v>34</v>
      </c>
      <c r="F191" s="417">
        <v>48</v>
      </c>
      <c r="G191" s="424">
        <v>58.536585365853654</v>
      </c>
      <c r="H191" s="425">
        <v>4</v>
      </c>
      <c r="I191" s="426">
        <v>1</v>
      </c>
    </row>
    <row r="192" spans="1:9">
      <c r="A192" s="841"/>
      <c r="B192" s="437" t="s">
        <v>3232</v>
      </c>
      <c r="C192" s="438" t="s">
        <v>3233</v>
      </c>
      <c r="D192" s="416">
        <v>327</v>
      </c>
      <c r="E192" s="417">
        <v>192</v>
      </c>
      <c r="F192" s="417">
        <v>135</v>
      </c>
      <c r="G192" s="418">
        <v>41.284403669724774</v>
      </c>
      <c r="H192" s="425">
        <v>4</v>
      </c>
      <c r="I192" s="426">
        <v>1</v>
      </c>
    </row>
    <row r="193" spans="1:9">
      <c r="A193" s="841"/>
      <c r="B193" s="437" t="s">
        <v>3234</v>
      </c>
      <c r="C193" s="438" t="s">
        <v>3235</v>
      </c>
      <c r="D193" s="416">
        <v>22</v>
      </c>
      <c r="E193" s="417">
        <v>12</v>
      </c>
      <c r="F193" s="417">
        <v>10</v>
      </c>
      <c r="G193" s="418">
        <v>45.454545454545453</v>
      </c>
      <c r="H193" s="425">
        <v>1</v>
      </c>
      <c r="I193" s="426">
        <v>2</v>
      </c>
    </row>
    <row r="194" spans="1:9">
      <c r="A194" s="841"/>
      <c r="B194" s="437" t="s">
        <v>3236</v>
      </c>
      <c r="C194" s="438" t="s">
        <v>476</v>
      </c>
      <c r="D194" s="416">
        <v>58</v>
      </c>
      <c r="E194" s="417">
        <v>32</v>
      </c>
      <c r="F194" s="417">
        <v>26</v>
      </c>
      <c r="G194" s="418">
        <v>44.827586206896555</v>
      </c>
      <c r="H194" s="425">
        <v>4</v>
      </c>
      <c r="I194" s="426">
        <v>1</v>
      </c>
    </row>
    <row r="195" spans="1:9">
      <c r="A195" s="841"/>
      <c r="B195" s="437" t="s">
        <v>3237</v>
      </c>
      <c r="C195" s="438" t="s">
        <v>3238</v>
      </c>
      <c r="D195" s="416">
        <v>45</v>
      </c>
      <c r="E195" s="417">
        <v>27</v>
      </c>
      <c r="F195" s="417">
        <v>18</v>
      </c>
      <c r="G195" s="418">
        <v>40</v>
      </c>
      <c r="H195" s="425">
        <v>1</v>
      </c>
      <c r="I195" s="426">
        <v>2</v>
      </c>
    </row>
    <row r="196" spans="1:9">
      <c r="A196" s="841"/>
      <c r="B196" s="437" t="s">
        <v>3239</v>
      </c>
      <c r="C196" s="438" t="s">
        <v>2130</v>
      </c>
      <c r="D196" s="416">
        <v>10</v>
      </c>
      <c r="E196" s="417">
        <v>5</v>
      </c>
      <c r="F196" s="417">
        <v>5</v>
      </c>
      <c r="G196" s="418">
        <v>50</v>
      </c>
      <c r="H196" s="425">
        <v>7</v>
      </c>
      <c r="I196" s="426">
        <v>1</v>
      </c>
    </row>
    <row r="197" spans="1:9">
      <c r="A197" s="841"/>
      <c r="B197" s="437" t="s">
        <v>3240</v>
      </c>
      <c r="C197" s="438" t="s">
        <v>1751</v>
      </c>
      <c r="D197" s="416">
        <v>70</v>
      </c>
      <c r="E197" s="417">
        <v>18</v>
      </c>
      <c r="F197" s="417">
        <v>52</v>
      </c>
      <c r="G197" s="418">
        <v>74.285714285714292</v>
      </c>
      <c r="H197" s="425">
        <v>4</v>
      </c>
      <c r="I197" s="426">
        <v>1</v>
      </c>
    </row>
    <row r="198" spans="1:9">
      <c r="A198" s="841"/>
      <c r="B198" s="437" t="s">
        <v>3241</v>
      </c>
      <c r="C198" s="438" t="s">
        <v>3242</v>
      </c>
      <c r="D198" s="416">
        <v>100</v>
      </c>
      <c r="E198" s="417">
        <v>50</v>
      </c>
      <c r="F198" s="417">
        <v>50</v>
      </c>
      <c r="G198" s="418">
        <v>50</v>
      </c>
      <c r="H198" s="425">
        <v>1</v>
      </c>
      <c r="I198" s="426">
        <v>2</v>
      </c>
    </row>
    <row r="199" spans="1:9" ht="48.75">
      <c r="A199" s="841"/>
      <c r="B199" s="437" t="s">
        <v>3243</v>
      </c>
      <c r="C199" s="438" t="s">
        <v>3244</v>
      </c>
      <c r="D199" s="416">
        <v>73</v>
      </c>
      <c r="E199" s="417">
        <v>34</v>
      </c>
      <c r="F199" s="417">
        <v>39</v>
      </c>
      <c r="G199" s="418">
        <v>53.424657534246577</v>
      </c>
      <c r="H199" s="425">
        <v>7</v>
      </c>
      <c r="I199" s="426">
        <v>1</v>
      </c>
    </row>
    <row r="200" spans="1:9">
      <c r="A200" s="841"/>
      <c r="B200" s="437" t="s">
        <v>3245</v>
      </c>
      <c r="C200" s="438" t="s">
        <v>181</v>
      </c>
      <c r="D200" s="416">
        <v>55</v>
      </c>
      <c r="E200" s="417">
        <v>26</v>
      </c>
      <c r="F200" s="417">
        <v>29</v>
      </c>
      <c r="G200" s="418">
        <v>52.72727272727272</v>
      </c>
      <c r="H200" s="425">
        <v>4</v>
      </c>
      <c r="I200" s="426">
        <v>1</v>
      </c>
    </row>
    <row r="201" spans="1:9">
      <c r="A201" s="825"/>
      <c r="B201" s="414" t="s">
        <v>3246</v>
      </c>
      <c r="C201" s="430" t="s">
        <v>3247</v>
      </c>
      <c r="D201" s="431">
        <v>34</v>
      </c>
      <c r="E201" s="432">
        <v>21</v>
      </c>
      <c r="F201" s="432">
        <v>13</v>
      </c>
      <c r="G201" s="433">
        <v>38.235294117647058</v>
      </c>
      <c r="H201" s="434">
        <v>4</v>
      </c>
      <c r="I201" s="408">
        <v>1</v>
      </c>
    </row>
    <row r="202" spans="1:9">
      <c r="A202" s="841" t="s">
        <v>3074</v>
      </c>
      <c r="B202" s="440" t="s">
        <v>3248</v>
      </c>
      <c r="C202" s="441" t="s">
        <v>489</v>
      </c>
      <c r="D202" s="416">
        <v>83</v>
      </c>
      <c r="E202" s="417">
        <v>36</v>
      </c>
      <c r="F202" s="417">
        <v>47</v>
      </c>
      <c r="G202" s="418">
        <v>56.626506024096393</v>
      </c>
      <c r="H202" s="425">
        <v>4</v>
      </c>
      <c r="I202" s="426">
        <v>1</v>
      </c>
    </row>
    <row r="203" spans="1:9">
      <c r="A203" s="841"/>
      <c r="B203" s="437" t="s">
        <v>3249</v>
      </c>
      <c r="C203" s="438" t="s">
        <v>489</v>
      </c>
      <c r="D203" s="416">
        <v>125</v>
      </c>
      <c r="E203" s="417">
        <v>72</v>
      </c>
      <c r="F203" s="417">
        <v>53</v>
      </c>
      <c r="G203" s="418">
        <v>42.4</v>
      </c>
      <c r="H203" s="425">
        <v>4</v>
      </c>
      <c r="I203" s="426">
        <v>1</v>
      </c>
    </row>
    <row r="204" spans="1:9">
      <c r="A204" s="841"/>
      <c r="B204" s="437" t="s">
        <v>3250</v>
      </c>
      <c r="C204" s="438" t="s">
        <v>3251</v>
      </c>
      <c r="D204" s="416">
        <v>34</v>
      </c>
      <c r="E204" s="417">
        <v>18</v>
      </c>
      <c r="F204" s="417">
        <v>16</v>
      </c>
      <c r="G204" s="418">
        <v>47.058823529411761</v>
      </c>
      <c r="H204" s="425">
        <v>1</v>
      </c>
      <c r="I204" s="426">
        <v>2</v>
      </c>
    </row>
    <row r="205" spans="1:9">
      <c r="A205" s="841"/>
      <c r="B205" s="437" t="s">
        <v>3252</v>
      </c>
      <c r="C205" s="438" t="s">
        <v>3253</v>
      </c>
      <c r="D205" s="416">
        <v>169</v>
      </c>
      <c r="E205" s="417">
        <v>103</v>
      </c>
      <c r="F205" s="417">
        <v>66</v>
      </c>
      <c r="G205" s="418">
        <v>39.053254437869825</v>
      </c>
      <c r="H205" s="425">
        <v>4</v>
      </c>
      <c r="I205" s="426">
        <v>1</v>
      </c>
    </row>
    <row r="206" spans="1:9" ht="33">
      <c r="A206" s="841"/>
      <c r="B206" s="437" t="s">
        <v>3254</v>
      </c>
      <c r="C206" s="438" t="s">
        <v>3255</v>
      </c>
      <c r="D206" s="416">
        <v>15</v>
      </c>
      <c r="E206" s="417">
        <v>6</v>
      </c>
      <c r="F206" s="417">
        <v>9</v>
      </c>
      <c r="G206" s="418">
        <v>60</v>
      </c>
      <c r="H206" s="425">
        <v>1</v>
      </c>
      <c r="I206" s="426">
        <v>2</v>
      </c>
    </row>
    <row r="207" spans="1:9">
      <c r="A207" s="841"/>
      <c r="B207" s="414" t="s">
        <v>3256</v>
      </c>
      <c r="C207" s="430" t="s">
        <v>3257</v>
      </c>
      <c r="D207" s="416">
        <v>28</v>
      </c>
      <c r="E207" s="417">
        <v>20</v>
      </c>
      <c r="F207" s="417">
        <v>8</v>
      </c>
      <c r="G207" s="424">
        <v>28.571428571428569</v>
      </c>
      <c r="H207" s="425">
        <v>1</v>
      </c>
      <c r="I207" s="426">
        <v>2</v>
      </c>
    </row>
    <row r="208" spans="1:9">
      <c r="A208" s="841"/>
      <c r="B208" s="437" t="s">
        <v>3258</v>
      </c>
      <c r="C208" s="438" t="s">
        <v>3259</v>
      </c>
      <c r="D208" s="416">
        <v>31</v>
      </c>
      <c r="E208" s="417">
        <v>18</v>
      </c>
      <c r="F208" s="417">
        <v>13</v>
      </c>
      <c r="G208" s="424">
        <v>41.935483870967744</v>
      </c>
      <c r="H208" s="425">
        <v>2</v>
      </c>
      <c r="I208" s="426">
        <v>2</v>
      </c>
    </row>
    <row r="209" spans="1:9">
      <c r="A209" s="841"/>
      <c r="B209" s="437" t="s">
        <v>3260</v>
      </c>
      <c r="C209" s="438" t="s">
        <v>3261</v>
      </c>
      <c r="D209" s="416">
        <v>32</v>
      </c>
      <c r="E209" s="417">
        <v>18</v>
      </c>
      <c r="F209" s="417">
        <v>14</v>
      </c>
      <c r="G209" s="418">
        <v>43.75</v>
      </c>
      <c r="H209" s="425">
        <v>4</v>
      </c>
      <c r="I209" s="426">
        <v>1</v>
      </c>
    </row>
    <row r="210" spans="1:9">
      <c r="A210" s="841"/>
      <c r="B210" s="437" t="s">
        <v>3262</v>
      </c>
      <c r="C210" s="438" t="s">
        <v>3263</v>
      </c>
      <c r="D210" s="416">
        <v>103</v>
      </c>
      <c r="E210" s="417">
        <v>50</v>
      </c>
      <c r="F210" s="417">
        <v>53</v>
      </c>
      <c r="G210" s="418">
        <v>51.456310679611647</v>
      </c>
      <c r="H210" s="425">
        <v>4</v>
      </c>
      <c r="I210" s="426">
        <v>1</v>
      </c>
    </row>
    <row r="211" spans="1:9">
      <c r="A211" s="841"/>
      <c r="B211" s="437" t="s">
        <v>3264</v>
      </c>
      <c r="C211" s="438" t="s">
        <v>3263</v>
      </c>
      <c r="D211" s="416">
        <v>138</v>
      </c>
      <c r="E211" s="417">
        <v>70</v>
      </c>
      <c r="F211" s="417">
        <v>68</v>
      </c>
      <c r="G211" s="418">
        <v>49.275362318840585</v>
      </c>
      <c r="H211" s="425">
        <v>6</v>
      </c>
      <c r="I211" s="426">
        <v>1</v>
      </c>
    </row>
    <row r="212" spans="1:9">
      <c r="A212" s="841"/>
      <c r="B212" s="437" t="s">
        <v>3265</v>
      </c>
      <c r="C212" s="438" t="s">
        <v>3263</v>
      </c>
      <c r="D212" s="416">
        <v>96</v>
      </c>
      <c r="E212" s="417">
        <v>34</v>
      </c>
      <c r="F212" s="417">
        <v>62</v>
      </c>
      <c r="G212" s="418">
        <v>64.583333333333343</v>
      </c>
      <c r="H212" s="425">
        <v>6</v>
      </c>
      <c r="I212" s="426">
        <v>1</v>
      </c>
    </row>
    <row r="213" spans="1:9">
      <c r="A213" s="841"/>
      <c r="B213" s="437" t="s">
        <v>3266</v>
      </c>
      <c r="C213" s="438" t="s">
        <v>3267</v>
      </c>
      <c r="D213" s="416">
        <v>11</v>
      </c>
      <c r="E213" s="417">
        <v>4</v>
      </c>
      <c r="F213" s="417">
        <v>7</v>
      </c>
      <c r="G213" s="418">
        <v>63.636363636363633</v>
      </c>
      <c r="H213" s="425">
        <v>1</v>
      </c>
      <c r="I213" s="426">
        <v>1</v>
      </c>
    </row>
    <row r="214" spans="1:9">
      <c r="A214" s="841"/>
      <c r="B214" s="437" t="s">
        <v>3268</v>
      </c>
      <c r="C214" s="438" t="s">
        <v>3269</v>
      </c>
      <c r="D214" s="416">
        <v>55</v>
      </c>
      <c r="E214" s="417">
        <v>24</v>
      </c>
      <c r="F214" s="417">
        <v>31</v>
      </c>
      <c r="G214" s="418">
        <v>56.36363636363636</v>
      </c>
      <c r="H214" s="425">
        <v>4</v>
      </c>
      <c r="I214" s="426">
        <v>1</v>
      </c>
    </row>
    <row r="215" spans="1:9" ht="33">
      <c r="A215" s="841"/>
      <c r="B215" s="437" t="s">
        <v>3270</v>
      </c>
      <c r="C215" s="438" t="s">
        <v>3271</v>
      </c>
      <c r="D215" s="416">
        <v>65</v>
      </c>
      <c r="E215" s="417">
        <v>29</v>
      </c>
      <c r="F215" s="417">
        <v>36</v>
      </c>
      <c r="G215" s="418">
        <v>55.384615384615387</v>
      </c>
      <c r="H215" s="425">
        <v>4</v>
      </c>
      <c r="I215" s="426">
        <v>1</v>
      </c>
    </row>
    <row r="216" spans="1:9">
      <c r="A216" s="841"/>
      <c r="B216" s="437" t="s">
        <v>3272</v>
      </c>
      <c r="C216" s="438" t="s">
        <v>3271</v>
      </c>
      <c r="D216" s="416">
        <v>41</v>
      </c>
      <c r="E216" s="417">
        <v>23</v>
      </c>
      <c r="F216" s="417">
        <v>18</v>
      </c>
      <c r="G216" s="418">
        <v>43.902439024390247</v>
      </c>
      <c r="H216" s="425">
        <v>4</v>
      </c>
      <c r="I216" s="426">
        <v>1</v>
      </c>
    </row>
    <row r="217" spans="1:9">
      <c r="A217" s="841"/>
      <c r="B217" s="437" t="s">
        <v>3273</v>
      </c>
      <c r="C217" s="438" t="s">
        <v>3274</v>
      </c>
      <c r="D217" s="416">
        <v>25</v>
      </c>
      <c r="E217" s="417">
        <v>12</v>
      </c>
      <c r="F217" s="417">
        <v>13</v>
      </c>
      <c r="G217" s="418">
        <v>52</v>
      </c>
      <c r="H217" s="425">
        <v>4</v>
      </c>
      <c r="I217" s="426">
        <v>1</v>
      </c>
    </row>
    <row r="218" spans="1:9" ht="33">
      <c r="A218" s="825"/>
      <c r="B218" s="414" t="s">
        <v>3275</v>
      </c>
      <c r="C218" s="430" t="s">
        <v>3276</v>
      </c>
      <c r="D218" s="431">
        <v>28</v>
      </c>
      <c r="E218" s="432">
        <v>16</v>
      </c>
      <c r="F218" s="432">
        <v>12</v>
      </c>
      <c r="G218" s="433">
        <v>42.857142857142854</v>
      </c>
      <c r="H218" s="434">
        <v>1</v>
      </c>
      <c r="I218" s="408">
        <v>2</v>
      </c>
    </row>
    <row r="219" spans="1:9">
      <c r="A219" s="824" t="s">
        <v>3074</v>
      </c>
      <c r="B219" s="437" t="s">
        <v>3277</v>
      </c>
      <c r="C219" s="438" t="s">
        <v>1802</v>
      </c>
      <c r="D219" s="446">
        <v>75</v>
      </c>
      <c r="E219" s="447">
        <v>43</v>
      </c>
      <c r="F219" s="447">
        <v>32</v>
      </c>
      <c r="G219" s="453">
        <v>42.666666666666671</v>
      </c>
      <c r="H219" s="419">
        <v>4</v>
      </c>
      <c r="I219" s="420">
        <v>1</v>
      </c>
    </row>
    <row r="220" spans="1:9">
      <c r="A220" s="841"/>
      <c r="B220" s="437" t="s">
        <v>3278</v>
      </c>
      <c r="C220" s="438" t="s">
        <v>1802</v>
      </c>
      <c r="D220" s="416">
        <v>92</v>
      </c>
      <c r="E220" s="417">
        <v>46</v>
      </c>
      <c r="F220" s="417">
        <v>46</v>
      </c>
      <c r="G220" s="418">
        <v>50</v>
      </c>
      <c r="H220" s="425">
        <v>4</v>
      </c>
      <c r="I220" s="426">
        <v>1</v>
      </c>
    </row>
    <row r="221" spans="1:9" ht="17.25">
      <c r="A221" s="841"/>
      <c r="B221" s="449" t="s">
        <v>3279</v>
      </c>
      <c r="C221" s="450" t="s">
        <v>1802</v>
      </c>
      <c r="D221" s="416">
        <v>350</v>
      </c>
      <c r="E221" s="417">
        <v>140</v>
      </c>
      <c r="F221" s="417">
        <v>210</v>
      </c>
      <c r="G221" s="418">
        <v>60</v>
      </c>
      <c r="H221" s="425">
        <v>4</v>
      </c>
      <c r="I221" s="426">
        <v>1</v>
      </c>
    </row>
    <row r="222" spans="1:9">
      <c r="A222" s="841"/>
      <c r="B222" s="437" t="s">
        <v>3280</v>
      </c>
      <c r="C222" s="438" t="s">
        <v>3281</v>
      </c>
      <c r="D222" s="416">
        <v>14</v>
      </c>
      <c r="E222" s="417">
        <v>8</v>
      </c>
      <c r="F222" s="417">
        <v>6</v>
      </c>
      <c r="G222" s="418">
        <v>42.857142857142854</v>
      </c>
      <c r="H222" s="425">
        <v>2</v>
      </c>
      <c r="I222" s="426">
        <v>2</v>
      </c>
    </row>
    <row r="223" spans="1:9">
      <c r="A223" s="841"/>
      <c r="B223" s="437" t="s">
        <v>3282</v>
      </c>
      <c r="C223" s="438" t="s">
        <v>3283</v>
      </c>
      <c r="D223" s="416">
        <v>61</v>
      </c>
      <c r="E223" s="417">
        <v>41</v>
      </c>
      <c r="F223" s="417">
        <v>20</v>
      </c>
      <c r="G223" s="418">
        <v>32.786885245901637</v>
      </c>
      <c r="H223" s="425">
        <v>1</v>
      </c>
      <c r="I223" s="426">
        <v>2</v>
      </c>
    </row>
    <row r="224" spans="1:9">
      <c r="A224" s="841"/>
      <c r="B224" s="414" t="s">
        <v>3284</v>
      </c>
      <c r="C224" s="430" t="s">
        <v>3285</v>
      </c>
      <c r="D224" s="416">
        <v>168</v>
      </c>
      <c r="E224" s="417">
        <v>85</v>
      </c>
      <c r="F224" s="417">
        <v>83</v>
      </c>
      <c r="G224" s="418">
        <v>49.404761904761905</v>
      </c>
      <c r="H224" s="425">
        <v>1</v>
      </c>
      <c r="I224" s="426">
        <v>2</v>
      </c>
    </row>
    <row r="225" spans="1:9">
      <c r="A225" s="841"/>
      <c r="B225" s="437" t="s">
        <v>3286</v>
      </c>
      <c r="C225" s="438" t="s">
        <v>3285</v>
      </c>
      <c r="D225" s="416">
        <v>16</v>
      </c>
      <c r="E225" s="417">
        <v>6</v>
      </c>
      <c r="F225" s="417">
        <v>10</v>
      </c>
      <c r="G225" s="424">
        <v>62.5</v>
      </c>
      <c r="H225" s="425">
        <v>1</v>
      </c>
      <c r="I225" s="426">
        <v>2</v>
      </c>
    </row>
    <row r="226" spans="1:9">
      <c r="A226" s="841"/>
      <c r="B226" s="414" t="s">
        <v>3287</v>
      </c>
      <c r="C226" s="430" t="s">
        <v>3288</v>
      </c>
      <c r="D226" s="416">
        <v>31</v>
      </c>
      <c r="E226" s="417">
        <v>15</v>
      </c>
      <c r="F226" s="417">
        <v>16</v>
      </c>
      <c r="G226" s="424">
        <v>51.612903225806448</v>
      </c>
      <c r="H226" s="425">
        <v>2</v>
      </c>
      <c r="I226" s="426">
        <v>2</v>
      </c>
    </row>
    <row r="227" spans="1:9" ht="33">
      <c r="A227" s="841"/>
      <c r="B227" s="437" t="s">
        <v>3289</v>
      </c>
      <c r="C227" s="438" t="s">
        <v>3290</v>
      </c>
      <c r="D227" s="416">
        <v>68</v>
      </c>
      <c r="E227" s="417">
        <v>40</v>
      </c>
      <c r="F227" s="417">
        <v>28</v>
      </c>
      <c r="G227" s="424">
        <v>41.17647058823529</v>
      </c>
      <c r="H227" s="425">
        <v>4</v>
      </c>
      <c r="I227" s="426">
        <v>1</v>
      </c>
    </row>
    <row r="228" spans="1:9">
      <c r="A228" s="841"/>
      <c r="B228" s="437" t="s">
        <v>3291</v>
      </c>
      <c r="C228" s="438" t="s">
        <v>3292</v>
      </c>
      <c r="D228" s="416">
        <v>10</v>
      </c>
      <c r="E228" s="417">
        <v>5</v>
      </c>
      <c r="F228" s="417">
        <v>5</v>
      </c>
      <c r="G228" s="418">
        <v>50</v>
      </c>
      <c r="H228" s="425">
        <v>3</v>
      </c>
      <c r="I228" s="426">
        <v>2</v>
      </c>
    </row>
    <row r="229" spans="1:9" ht="33">
      <c r="A229" s="841"/>
      <c r="B229" s="437" t="s">
        <v>3293</v>
      </c>
      <c r="C229" s="438" t="s">
        <v>1096</v>
      </c>
      <c r="D229" s="416">
        <v>93</v>
      </c>
      <c r="E229" s="417">
        <v>52</v>
      </c>
      <c r="F229" s="417">
        <v>41</v>
      </c>
      <c r="G229" s="418">
        <v>44.086021505376344</v>
      </c>
      <c r="H229" s="425">
        <v>4</v>
      </c>
      <c r="I229" s="426">
        <v>1</v>
      </c>
    </row>
    <row r="230" spans="1:9" ht="33">
      <c r="A230" s="841"/>
      <c r="B230" s="437" t="s">
        <v>3294</v>
      </c>
      <c r="C230" s="438" t="s">
        <v>1096</v>
      </c>
      <c r="D230" s="416">
        <v>257</v>
      </c>
      <c r="E230" s="417">
        <v>125</v>
      </c>
      <c r="F230" s="417">
        <v>132</v>
      </c>
      <c r="G230" s="418">
        <v>51.361867704280151</v>
      </c>
      <c r="H230" s="425">
        <v>6</v>
      </c>
      <c r="I230" s="426">
        <v>1</v>
      </c>
    </row>
    <row r="231" spans="1:9">
      <c r="A231" s="841"/>
      <c r="B231" s="437" t="s">
        <v>3295</v>
      </c>
      <c r="C231" s="438" t="s">
        <v>1096</v>
      </c>
      <c r="D231" s="416">
        <v>249</v>
      </c>
      <c r="E231" s="417">
        <v>160</v>
      </c>
      <c r="F231" s="417">
        <v>89</v>
      </c>
      <c r="G231" s="418">
        <v>35.742971887550198</v>
      </c>
      <c r="H231" s="425">
        <v>6</v>
      </c>
      <c r="I231" s="426">
        <v>1</v>
      </c>
    </row>
    <row r="232" spans="1:9" ht="33">
      <c r="A232" s="841"/>
      <c r="B232" s="437" t="s">
        <v>3296</v>
      </c>
      <c r="C232" s="438" t="s">
        <v>1096</v>
      </c>
      <c r="D232" s="416">
        <v>120</v>
      </c>
      <c r="E232" s="417">
        <v>60</v>
      </c>
      <c r="F232" s="417">
        <v>60</v>
      </c>
      <c r="G232" s="418">
        <v>50</v>
      </c>
      <c r="H232" s="425">
        <v>4</v>
      </c>
      <c r="I232" s="426">
        <v>1</v>
      </c>
    </row>
    <row r="233" spans="1:9">
      <c r="A233" s="841"/>
      <c r="B233" s="437" t="s">
        <v>3297</v>
      </c>
      <c r="C233" s="438" t="s">
        <v>3298</v>
      </c>
      <c r="D233" s="416">
        <v>28</v>
      </c>
      <c r="E233" s="417">
        <v>16</v>
      </c>
      <c r="F233" s="417">
        <v>12</v>
      </c>
      <c r="G233" s="418">
        <v>42.857142857142854</v>
      </c>
      <c r="H233" s="425">
        <v>1</v>
      </c>
      <c r="I233" s="426">
        <v>2</v>
      </c>
    </row>
    <row r="234" spans="1:9">
      <c r="A234" s="841"/>
      <c r="B234" s="437" t="s">
        <v>3299</v>
      </c>
      <c r="C234" s="438" t="s">
        <v>3300</v>
      </c>
      <c r="D234" s="416">
        <v>29</v>
      </c>
      <c r="E234" s="417">
        <v>10</v>
      </c>
      <c r="F234" s="417">
        <v>19</v>
      </c>
      <c r="G234" s="418">
        <v>65.517241379310349</v>
      </c>
      <c r="H234" s="425">
        <v>1</v>
      </c>
      <c r="I234" s="426">
        <v>2</v>
      </c>
    </row>
    <row r="235" spans="1:9">
      <c r="A235" s="841"/>
      <c r="B235" s="437" t="s">
        <v>3301</v>
      </c>
      <c r="C235" s="438" t="s">
        <v>2987</v>
      </c>
      <c r="D235" s="416">
        <v>67</v>
      </c>
      <c r="E235" s="417">
        <v>32</v>
      </c>
      <c r="F235" s="417">
        <v>35</v>
      </c>
      <c r="G235" s="418">
        <v>52.238805970149251</v>
      </c>
      <c r="H235" s="425">
        <v>4</v>
      </c>
      <c r="I235" s="426">
        <v>1</v>
      </c>
    </row>
    <row r="236" spans="1:9">
      <c r="A236" s="825"/>
      <c r="B236" s="414" t="s">
        <v>3302</v>
      </c>
      <c r="C236" s="430" t="s">
        <v>3303</v>
      </c>
      <c r="D236" s="431">
        <v>8</v>
      </c>
      <c r="E236" s="432">
        <v>6</v>
      </c>
      <c r="F236" s="432">
        <v>2</v>
      </c>
      <c r="G236" s="433">
        <v>25</v>
      </c>
      <c r="H236" s="434">
        <v>1</v>
      </c>
      <c r="I236" s="408">
        <v>2</v>
      </c>
    </row>
    <row r="237" spans="1:9" ht="33">
      <c r="A237" s="824" t="s">
        <v>3074</v>
      </c>
      <c r="B237" s="437" t="s">
        <v>3304</v>
      </c>
      <c r="C237" s="438" t="s">
        <v>531</v>
      </c>
      <c r="D237" s="446">
        <v>31</v>
      </c>
      <c r="E237" s="447">
        <v>13</v>
      </c>
      <c r="F237" s="447">
        <v>18</v>
      </c>
      <c r="G237" s="453">
        <v>58.064516129032263</v>
      </c>
      <c r="H237" s="419">
        <v>4</v>
      </c>
      <c r="I237" s="420">
        <v>1</v>
      </c>
    </row>
    <row r="238" spans="1:9">
      <c r="A238" s="841"/>
      <c r="B238" s="437" t="s">
        <v>3305</v>
      </c>
      <c r="C238" s="438" t="s">
        <v>531</v>
      </c>
      <c r="D238" s="416">
        <v>47</v>
      </c>
      <c r="E238" s="417">
        <v>26</v>
      </c>
      <c r="F238" s="417">
        <v>21</v>
      </c>
      <c r="G238" s="418">
        <v>44.680851063829785</v>
      </c>
      <c r="H238" s="425">
        <v>4</v>
      </c>
      <c r="I238" s="426">
        <v>1</v>
      </c>
    </row>
    <row r="239" spans="1:9">
      <c r="A239" s="841"/>
      <c r="B239" s="437" t="s">
        <v>3306</v>
      </c>
      <c r="C239" s="438" t="s">
        <v>1845</v>
      </c>
      <c r="D239" s="416">
        <v>4</v>
      </c>
      <c r="E239" s="417">
        <v>2</v>
      </c>
      <c r="F239" s="417">
        <v>2</v>
      </c>
      <c r="G239" s="418">
        <v>50</v>
      </c>
      <c r="H239" s="425">
        <v>6</v>
      </c>
      <c r="I239" s="426">
        <v>1</v>
      </c>
    </row>
    <row r="240" spans="1:9">
      <c r="A240" s="841"/>
      <c r="B240" s="437" t="s">
        <v>3307</v>
      </c>
      <c r="C240" s="438" t="s">
        <v>1845</v>
      </c>
      <c r="D240" s="416">
        <v>8</v>
      </c>
      <c r="E240" s="417">
        <v>5</v>
      </c>
      <c r="F240" s="417">
        <v>3</v>
      </c>
      <c r="G240" s="418">
        <v>37.5</v>
      </c>
      <c r="H240" s="425">
        <v>6</v>
      </c>
      <c r="I240" s="426">
        <v>1</v>
      </c>
    </row>
    <row r="241" spans="1:9" ht="33">
      <c r="A241" s="841"/>
      <c r="B241" s="437" t="s">
        <v>3308</v>
      </c>
      <c r="C241" s="438" t="s">
        <v>1845</v>
      </c>
      <c r="D241" s="416">
        <v>26</v>
      </c>
      <c r="E241" s="417">
        <v>10</v>
      </c>
      <c r="F241" s="417">
        <v>16</v>
      </c>
      <c r="G241" s="418">
        <v>61.53846153846154</v>
      </c>
      <c r="H241" s="425">
        <v>4</v>
      </c>
      <c r="I241" s="426">
        <v>1</v>
      </c>
    </row>
    <row r="242" spans="1:9">
      <c r="A242" s="841"/>
      <c r="B242" s="414" t="s">
        <v>3309</v>
      </c>
      <c r="C242" s="430" t="s">
        <v>3310</v>
      </c>
      <c r="D242" s="416">
        <v>216</v>
      </c>
      <c r="E242" s="417">
        <v>124</v>
      </c>
      <c r="F242" s="417">
        <v>92</v>
      </c>
      <c r="G242" s="418">
        <v>42.592592592592595</v>
      </c>
      <c r="H242" s="425">
        <v>8</v>
      </c>
      <c r="I242" s="426">
        <v>1</v>
      </c>
    </row>
    <row r="243" spans="1:9">
      <c r="A243" s="841"/>
      <c r="B243" s="437" t="s">
        <v>3311</v>
      </c>
      <c r="C243" s="438" t="s">
        <v>3312</v>
      </c>
      <c r="D243" s="416">
        <v>20</v>
      </c>
      <c r="E243" s="417">
        <v>15</v>
      </c>
      <c r="F243" s="417">
        <v>5</v>
      </c>
      <c r="G243" s="424">
        <v>25</v>
      </c>
      <c r="H243" s="425">
        <v>2</v>
      </c>
      <c r="I243" s="426">
        <v>2</v>
      </c>
    </row>
    <row r="244" spans="1:9">
      <c r="A244" s="841"/>
      <c r="B244" s="414" t="s">
        <v>3313</v>
      </c>
      <c r="C244" s="430" t="s">
        <v>1116</v>
      </c>
      <c r="D244" s="416">
        <v>51</v>
      </c>
      <c r="E244" s="417">
        <v>28</v>
      </c>
      <c r="F244" s="417">
        <v>23</v>
      </c>
      <c r="G244" s="424">
        <v>45.098039215686278</v>
      </c>
      <c r="H244" s="425">
        <v>4</v>
      </c>
      <c r="I244" s="426">
        <v>1</v>
      </c>
    </row>
    <row r="245" spans="1:9">
      <c r="A245" s="841"/>
      <c r="B245" s="437" t="s">
        <v>3314</v>
      </c>
      <c r="C245" s="438" t="s">
        <v>1116</v>
      </c>
      <c r="D245" s="416">
        <v>91</v>
      </c>
      <c r="E245" s="417">
        <v>35</v>
      </c>
      <c r="F245" s="417">
        <v>56</v>
      </c>
      <c r="G245" s="424">
        <v>61.53846153846154</v>
      </c>
      <c r="H245" s="425">
        <v>4</v>
      </c>
      <c r="I245" s="426">
        <v>1</v>
      </c>
    </row>
    <row r="246" spans="1:9">
      <c r="A246" s="841"/>
      <c r="B246" s="437" t="s">
        <v>3315</v>
      </c>
      <c r="C246" s="438" t="s">
        <v>3316</v>
      </c>
      <c r="D246" s="416">
        <v>25</v>
      </c>
      <c r="E246" s="417">
        <v>7</v>
      </c>
      <c r="F246" s="417">
        <v>18</v>
      </c>
      <c r="G246" s="418">
        <v>72</v>
      </c>
      <c r="H246" s="425">
        <v>5</v>
      </c>
      <c r="I246" s="426">
        <v>1</v>
      </c>
    </row>
    <row r="247" spans="1:9">
      <c r="A247" s="841"/>
      <c r="B247" s="437" t="s">
        <v>3317</v>
      </c>
      <c r="C247" s="438" t="s">
        <v>3318</v>
      </c>
      <c r="D247" s="416">
        <v>35</v>
      </c>
      <c r="E247" s="417">
        <v>23</v>
      </c>
      <c r="F247" s="417">
        <v>12</v>
      </c>
      <c r="G247" s="418">
        <v>34.285714285714285</v>
      </c>
      <c r="H247" s="425">
        <v>4</v>
      </c>
      <c r="I247" s="426">
        <v>1</v>
      </c>
    </row>
    <row r="248" spans="1:9">
      <c r="A248" s="841"/>
      <c r="B248" s="437" t="s">
        <v>3319</v>
      </c>
      <c r="C248" s="438" t="s">
        <v>3318</v>
      </c>
      <c r="D248" s="416">
        <v>20</v>
      </c>
      <c r="E248" s="417">
        <v>10</v>
      </c>
      <c r="F248" s="417">
        <v>10</v>
      </c>
      <c r="G248" s="418">
        <v>50</v>
      </c>
      <c r="H248" s="425">
        <v>4</v>
      </c>
      <c r="I248" s="426">
        <v>1</v>
      </c>
    </row>
    <row r="249" spans="1:9">
      <c r="A249" s="841"/>
      <c r="B249" s="437" t="s">
        <v>3320</v>
      </c>
      <c r="C249" s="438" t="s">
        <v>3321</v>
      </c>
      <c r="D249" s="416">
        <v>29</v>
      </c>
      <c r="E249" s="417">
        <v>19</v>
      </c>
      <c r="F249" s="417">
        <v>10</v>
      </c>
      <c r="G249" s="418">
        <v>34.482758620689658</v>
      </c>
      <c r="H249" s="425">
        <v>1</v>
      </c>
      <c r="I249" s="426">
        <v>2</v>
      </c>
    </row>
    <row r="250" spans="1:9">
      <c r="A250" s="841"/>
      <c r="B250" s="437" t="s">
        <v>3322</v>
      </c>
      <c r="C250" s="438" t="s">
        <v>540</v>
      </c>
      <c r="D250" s="416">
        <v>14</v>
      </c>
      <c r="E250" s="417">
        <v>7</v>
      </c>
      <c r="F250" s="417">
        <v>7</v>
      </c>
      <c r="G250" s="418">
        <v>50</v>
      </c>
      <c r="H250" s="425">
        <v>7</v>
      </c>
      <c r="I250" s="426">
        <v>1</v>
      </c>
    </row>
    <row r="251" spans="1:9" ht="33">
      <c r="A251" s="841"/>
      <c r="B251" s="437" t="s">
        <v>3323</v>
      </c>
      <c r="C251" s="438" t="s">
        <v>540</v>
      </c>
      <c r="D251" s="416">
        <v>33</v>
      </c>
      <c r="E251" s="417">
        <v>16</v>
      </c>
      <c r="F251" s="417">
        <v>17</v>
      </c>
      <c r="G251" s="418">
        <v>51.515151515151516</v>
      </c>
      <c r="H251" s="425">
        <v>4</v>
      </c>
      <c r="I251" s="426">
        <v>1</v>
      </c>
    </row>
    <row r="252" spans="1:9">
      <c r="A252" s="841"/>
      <c r="B252" s="437" t="s">
        <v>3324</v>
      </c>
      <c r="C252" s="438" t="s">
        <v>540</v>
      </c>
      <c r="D252" s="416">
        <v>86</v>
      </c>
      <c r="E252" s="417">
        <v>34</v>
      </c>
      <c r="F252" s="417">
        <v>52</v>
      </c>
      <c r="G252" s="418">
        <v>60.465116279069761</v>
      </c>
      <c r="H252" s="425">
        <v>4</v>
      </c>
      <c r="I252" s="426">
        <v>1</v>
      </c>
    </row>
    <row r="253" spans="1:9">
      <c r="A253" s="841"/>
      <c r="B253" s="437" t="s">
        <v>3325</v>
      </c>
      <c r="C253" s="438" t="s">
        <v>3326</v>
      </c>
      <c r="D253" s="416">
        <v>13</v>
      </c>
      <c r="E253" s="417">
        <v>7</v>
      </c>
      <c r="F253" s="417">
        <v>6</v>
      </c>
      <c r="G253" s="418">
        <v>46.153846153846153</v>
      </c>
      <c r="H253" s="425">
        <v>2</v>
      </c>
      <c r="I253" s="426">
        <v>2</v>
      </c>
    </row>
    <row r="254" spans="1:9" ht="33">
      <c r="A254" s="825"/>
      <c r="B254" s="449" t="s">
        <v>3327</v>
      </c>
      <c r="C254" s="430" t="s">
        <v>3328</v>
      </c>
      <c r="D254" s="431">
        <v>86</v>
      </c>
      <c r="E254" s="432">
        <v>55</v>
      </c>
      <c r="F254" s="432">
        <v>31</v>
      </c>
      <c r="G254" s="433">
        <v>36.046511627906973</v>
      </c>
      <c r="H254" s="434">
        <v>4</v>
      </c>
      <c r="I254" s="408">
        <v>1</v>
      </c>
    </row>
    <row r="255" spans="1:9">
      <c r="A255" s="824" t="s">
        <v>3074</v>
      </c>
      <c r="B255" s="437" t="s">
        <v>3329</v>
      </c>
      <c r="C255" s="438" t="s">
        <v>182</v>
      </c>
      <c r="D255" s="446">
        <v>71</v>
      </c>
      <c r="E255" s="447">
        <v>27</v>
      </c>
      <c r="F255" s="447">
        <v>44</v>
      </c>
      <c r="G255" s="453">
        <v>61.971830985915489</v>
      </c>
      <c r="H255" s="419">
        <v>4</v>
      </c>
      <c r="I255" s="420">
        <v>1</v>
      </c>
    </row>
    <row r="256" spans="1:9">
      <c r="A256" s="841"/>
      <c r="B256" s="437" t="s">
        <v>3330</v>
      </c>
      <c r="C256" s="438" t="s">
        <v>182</v>
      </c>
      <c r="D256" s="416">
        <v>52</v>
      </c>
      <c r="E256" s="417">
        <v>33</v>
      </c>
      <c r="F256" s="417">
        <v>19</v>
      </c>
      <c r="G256" s="418">
        <v>36.538461538461533</v>
      </c>
      <c r="H256" s="425">
        <v>4</v>
      </c>
      <c r="I256" s="426">
        <v>1</v>
      </c>
    </row>
    <row r="257" spans="1:9">
      <c r="A257" s="841"/>
      <c r="B257" s="437" t="s">
        <v>3331</v>
      </c>
      <c r="C257" s="438" t="s">
        <v>3332</v>
      </c>
      <c r="D257" s="416">
        <v>153</v>
      </c>
      <c r="E257" s="417">
        <v>88</v>
      </c>
      <c r="F257" s="417">
        <v>65</v>
      </c>
      <c r="G257" s="418">
        <v>42.483660130718953</v>
      </c>
      <c r="H257" s="425">
        <v>1</v>
      </c>
      <c r="I257" s="426">
        <v>2</v>
      </c>
    </row>
    <row r="258" spans="1:9">
      <c r="A258" s="841"/>
      <c r="B258" s="437" t="s">
        <v>3333</v>
      </c>
      <c r="C258" s="438" t="s">
        <v>3332</v>
      </c>
      <c r="D258" s="416">
        <v>10</v>
      </c>
      <c r="E258" s="417">
        <v>5</v>
      </c>
      <c r="F258" s="417">
        <v>5</v>
      </c>
      <c r="G258" s="418">
        <v>50</v>
      </c>
      <c r="H258" s="425">
        <v>1</v>
      </c>
      <c r="I258" s="426">
        <v>2</v>
      </c>
    </row>
    <row r="259" spans="1:9">
      <c r="A259" s="841"/>
      <c r="B259" s="437" t="s">
        <v>3334</v>
      </c>
      <c r="C259" s="438" t="s">
        <v>3332</v>
      </c>
      <c r="D259" s="416">
        <v>16</v>
      </c>
      <c r="E259" s="417">
        <v>7</v>
      </c>
      <c r="F259" s="417">
        <v>9</v>
      </c>
      <c r="G259" s="418">
        <v>56.25</v>
      </c>
      <c r="H259" s="425">
        <v>3</v>
      </c>
      <c r="I259" s="426">
        <v>2</v>
      </c>
    </row>
    <row r="260" spans="1:9">
      <c r="A260" s="841"/>
      <c r="B260" s="414" t="s">
        <v>3335</v>
      </c>
      <c r="C260" s="430" t="s">
        <v>2145</v>
      </c>
      <c r="D260" s="416">
        <v>43</v>
      </c>
      <c r="E260" s="417">
        <v>24</v>
      </c>
      <c r="F260" s="417">
        <v>19</v>
      </c>
      <c r="G260" s="418">
        <v>44.186046511627907</v>
      </c>
      <c r="H260" s="425">
        <v>4</v>
      </c>
      <c r="I260" s="426">
        <v>1</v>
      </c>
    </row>
    <row r="261" spans="1:9">
      <c r="A261" s="841"/>
      <c r="B261" s="437" t="s">
        <v>3336</v>
      </c>
      <c r="C261" s="438" t="s">
        <v>2145</v>
      </c>
      <c r="D261" s="416">
        <v>76</v>
      </c>
      <c r="E261" s="417">
        <v>41</v>
      </c>
      <c r="F261" s="417">
        <v>35</v>
      </c>
      <c r="G261" s="424">
        <v>46.05263157894737</v>
      </c>
      <c r="H261" s="425">
        <v>4</v>
      </c>
      <c r="I261" s="426">
        <v>1</v>
      </c>
    </row>
    <row r="262" spans="1:9">
      <c r="A262" s="841"/>
      <c r="B262" s="414" t="s">
        <v>3337</v>
      </c>
      <c r="C262" s="430" t="s">
        <v>3338</v>
      </c>
      <c r="D262" s="416">
        <v>5</v>
      </c>
      <c r="E262" s="417">
        <v>3</v>
      </c>
      <c r="F262" s="417">
        <v>2</v>
      </c>
      <c r="G262" s="424">
        <v>40</v>
      </c>
      <c r="H262" s="425">
        <v>3</v>
      </c>
      <c r="I262" s="426">
        <v>2</v>
      </c>
    </row>
    <row r="263" spans="1:9">
      <c r="A263" s="841"/>
      <c r="B263" s="437" t="s">
        <v>3339</v>
      </c>
      <c r="C263" s="438" t="s">
        <v>3340</v>
      </c>
      <c r="D263" s="416">
        <v>46</v>
      </c>
      <c r="E263" s="417">
        <v>20</v>
      </c>
      <c r="F263" s="417">
        <v>26</v>
      </c>
      <c r="G263" s="424">
        <v>56.521739130434781</v>
      </c>
      <c r="H263" s="425">
        <v>4</v>
      </c>
      <c r="I263" s="426">
        <v>1</v>
      </c>
    </row>
    <row r="264" spans="1:9">
      <c r="A264" s="841"/>
      <c r="B264" s="437" t="s">
        <v>3341</v>
      </c>
      <c r="C264" s="438" t="s">
        <v>3340</v>
      </c>
      <c r="D264" s="416">
        <v>31</v>
      </c>
      <c r="E264" s="417">
        <v>13</v>
      </c>
      <c r="F264" s="417">
        <v>18</v>
      </c>
      <c r="G264" s="418">
        <v>58.064516129032263</v>
      </c>
      <c r="H264" s="425">
        <v>4</v>
      </c>
      <c r="I264" s="426">
        <v>1</v>
      </c>
    </row>
    <row r="265" spans="1:9">
      <c r="A265" s="841"/>
      <c r="B265" s="437" t="s">
        <v>3342</v>
      </c>
      <c r="C265" s="438" t="s">
        <v>3343</v>
      </c>
      <c r="D265" s="416">
        <v>22</v>
      </c>
      <c r="E265" s="417">
        <v>11</v>
      </c>
      <c r="F265" s="417">
        <v>11</v>
      </c>
      <c r="G265" s="418">
        <v>50</v>
      </c>
      <c r="H265" s="425">
        <v>1</v>
      </c>
      <c r="I265" s="426">
        <v>2</v>
      </c>
    </row>
    <row r="266" spans="1:9">
      <c r="A266" s="841"/>
      <c r="B266" s="437" t="s">
        <v>3344</v>
      </c>
      <c r="C266" s="438" t="s">
        <v>3345</v>
      </c>
      <c r="D266" s="416">
        <v>8</v>
      </c>
      <c r="E266" s="417">
        <v>5</v>
      </c>
      <c r="F266" s="417">
        <v>3</v>
      </c>
      <c r="G266" s="418">
        <v>37.5</v>
      </c>
      <c r="H266" s="425">
        <v>2</v>
      </c>
      <c r="I266" s="426">
        <v>2</v>
      </c>
    </row>
    <row r="267" spans="1:9">
      <c r="A267" s="841"/>
      <c r="B267" s="437" t="s">
        <v>3346</v>
      </c>
      <c r="C267" s="438" t="s">
        <v>3347</v>
      </c>
      <c r="D267" s="416">
        <v>27</v>
      </c>
      <c r="E267" s="417">
        <v>15</v>
      </c>
      <c r="F267" s="417">
        <v>12</v>
      </c>
      <c r="G267" s="418">
        <v>44.444444444444443</v>
      </c>
      <c r="H267" s="425">
        <v>6</v>
      </c>
      <c r="I267" s="426">
        <v>1</v>
      </c>
    </row>
    <row r="268" spans="1:9">
      <c r="A268" s="841"/>
      <c r="B268" s="437" t="s">
        <v>3348</v>
      </c>
      <c r="C268" s="438" t="s">
        <v>565</v>
      </c>
      <c r="D268" s="416">
        <v>48</v>
      </c>
      <c r="E268" s="417">
        <v>27</v>
      </c>
      <c r="F268" s="417">
        <v>21</v>
      </c>
      <c r="G268" s="418">
        <v>43.75</v>
      </c>
      <c r="H268" s="425">
        <v>4</v>
      </c>
      <c r="I268" s="426">
        <v>1</v>
      </c>
    </row>
    <row r="269" spans="1:9">
      <c r="A269" s="841"/>
      <c r="B269" s="437" t="s">
        <v>3349</v>
      </c>
      <c r="C269" s="438" t="s">
        <v>3350</v>
      </c>
      <c r="D269" s="416">
        <v>39</v>
      </c>
      <c r="E269" s="417">
        <v>22</v>
      </c>
      <c r="F269" s="417">
        <v>17</v>
      </c>
      <c r="G269" s="418">
        <v>43.589743589743591</v>
      </c>
      <c r="H269" s="425">
        <v>1</v>
      </c>
      <c r="I269" s="426">
        <v>2</v>
      </c>
    </row>
    <row r="270" spans="1:9">
      <c r="A270" s="841"/>
      <c r="B270" s="437" t="s">
        <v>3351</v>
      </c>
      <c r="C270" s="438" t="s">
        <v>1138</v>
      </c>
      <c r="D270" s="416">
        <v>47</v>
      </c>
      <c r="E270" s="417">
        <v>22</v>
      </c>
      <c r="F270" s="417">
        <v>25</v>
      </c>
      <c r="G270" s="418">
        <v>53.191489361702125</v>
      </c>
      <c r="H270" s="425">
        <v>4</v>
      </c>
      <c r="I270" s="426">
        <v>1</v>
      </c>
    </row>
    <row r="271" spans="1:9">
      <c r="A271" s="841"/>
      <c r="B271" s="437" t="s">
        <v>3352</v>
      </c>
      <c r="C271" s="438" t="s">
        <v>3353</v>
      </c>
      <c r="D271" s="416">
        <v>27</v>
      </c>
      <c r="E271" s="417">
        <v>14</v>
      </c>
      <c r="F271" s="417">
        <v>13</v>
      </c>
      <c r="G271" s="418">
        <v>48.148148148148145</v>
      </c>
      <c r="H271" s="425">
        <v>2</v>
      </c>
      <c r="I271" s="426">
        <v>2</v>
      </c>
    </row>
    <row r="272" spans="1:9">
      <c r="A272" s="825"/>
      <c r="B272" s="414" t="s">
        <v>3354</v>
      </c>
      <c r="C272" s="430" t="s">
        <v>3355</v>
      </c>
      <c r="D272" s="431">
        <v>17</v>
      </c>
      <c r="E272" s="432">
        <v>14</v>
      </c>
      <c r="F272" s="432">
        <v>3</v>
      </c>
      <c r="G272" s="433">
        <v>17.647058823529413</v>
      </c>
      <c r="H272" s="434">
        <v>2</v>
      </c>
      <c r="I272" s="408">
        <v>2</v>
      </c>
    </row>
    <row r="273" spans="1:9">
      <c r="A273" s="824" t="s">
        <v>3356</v>
      </c>
      <c r="B273" s="437" t="s">
        <v>3357</v>
      </c>
      <c r="C273" s="438" t="s">
        <v>3358</v>
      </c>
      <c r="D273" s="446">
        <v>26</v>
      </c>
      <c r="E273" s="447">
        <v>15</v>
      </c>
      <c r="F273" s="447">
        <v>11</v>
      </c>
      <c r="G273" s="453">
        <v>42.307692307692307</v>
      </c>
      <c r="H273" s="419">
        <v>2</v>
      </c>
      <c r="I273" s="420">
        <v>2</v>
      </c>
    </row>
    <row r="274" spans="1:9" ht="33">
      <c r="A274" s="841"/>
      <c r="B274" s="437" t="s">
        <v>3359</v>
      </c>
      <c r="C274" s="438" t="s">
        <v>1900</v>
      </c>
      <c r="D274" s="416">
        <v>6</v>
      </c>
      <c r="E274" s="417">
        <v>3</v>
      </c>
      <c r="F274" s="417">
        <v>3</v>
      </c>
      <c r="G274" s="418">
        <v>50</v>
      </c>
      <c r="H274" s="425">
        <v>4</v>
      </c>
      <c r="I274" s="426">
        <v>1</v>
      </c>
    </row>
    <row r="275" spans="1:9">
      <c r="A275" s="841"/>
      <c r="B275" s="437" t="s">
        <v>3360</v>
      </c>
      <c r="C275" s="438" t="s">
        <v>3361</v>
      </c>
      <c r="D275" s="416">
        <v>22</v>
      </c>
      <c r="E275" s="417">
        <v>13</v>
      </c>
      <c r="F275" s="417">
        <v>9</v>
      </c>
      <c r="G275" s="418">
        <v>40.909090909090914</v>
      </c>
      <c r="H275" s="425">
        <v>1</v>
      </c>
      <c r="I275" s="426">
        <v>2</v>
      </c>
    </row>
    <row r="276" spans="1:9">
      <c r="A276" s="841"/>
      <c r="B276" s="437" t="s">
        <v>3362</v>
      </c>
      <c r="C276" s="438" t="s">
        <v>3363</v>
      </c>
      <c r="D276" s="416">
        <v>42</v>
      </c>
      <c r="E276" s="417">
        <v>22</v>
      </c>
      <c r="F276" s="417">
        <v>20</v>
      </c>
      <c r="G276" s="418">
        <v>47.619047619047613</v>
      </c>
      <c r="H276" s="425">
        <v>1</v>
      </c>
      <c r="I276" s="426">
        <v>2</v>
      </c>
    </row>
    <row r="277" spans="1:9" ht="33">
      <c r="A277" s="841"/>
      <c r="B277" s="437" t="s">
        <v>3364</v>
      </c>
      <c r="C277" s="438" t="s">
        <v>2967</v>
      </c>
      <c r="D277" s="416">
        <v>15</v>
      </c>
      <c r="E277" s="417">
        <v>9</v>
      </c>
      <c r="F277" s="417">
        <v>6</v>
      </c>
      <c r="G277" s="418">
        <v>40</v>
      </c>
      <c r="H277" s="425">
        <v>4</v>
      </c>
      <c r="I277" s="426">
        <v>1</v>
      </c>
    </row>
    <row r="278" spans="1:9">
      <c r="A278" s="841"/>
      <c r="B278" s="414" t="s">
        <v>3365</v>
      </c>
      <c r="C278" s="430" t="s">
        <v>1904</v>
      </c>
      <c r="D278" s="416">
        <v>90</v>
      </c>
      <c r="E278" s="417">
        <v>50</v>
      </c>
      <c r="F278" s="417">
        <v>40</v>
      </c>
      <c r="G278" s="418">
        <v>44.444444444444443</v>
      </c>
      <c r="H278" s="425">
        <v>4</v>
      </c>
      <c r="I278" s="426">
        <v>1</v>
      </c>
    </row>
    <row r="279" spans="1:9">
      <c r="A279" s="841"/>
      <c r="B279" s="437" t="s">
        <v>3366</v>
      </c>
      <c r="C279" s="438" t="s">
        <v>3367</v>
      </c>
      <c r="D279" s="416">
        <v>13</v>
      </c>
      <c r="E279" s="417">
        <v>8</v>
      </c>
      <c r="F279" s="417">
        <v>5</v>
      </c>
      <c r="G279" s="424">
        <v>38.461538461538467</v>
      </c>
      <c r="H279" s="425">
        <v>1</v>
      </c>
      <c r="I279" s="426">
        <v>2</v>
      </c>
    </row>
    <row r="280" spans="1:9">
      <c r="A280" s="841"/>
      <c r="B280" s="414" t="s">
        <v>3368</v>
      </c>
      <c r="C280" s="430" t="s">
        <v>3369</v>
      </c>
      <c r="D280" s="416">
        <v>11</v>
      </c>
      <c r="E280" s="417">
        <v>5</v>
      </c>
      <c r="F280" s="417">
        <v>6</v>
      </c>
      <c r="G280" s="424">
        <v>54.54545454545454</v>
      </c>
      <c r="H280" s="425">
        <v>2</v>
      </c>
      <c r="I280" s="426">
        <v>2</v>
      </c>
    </row>
    <row r="281" spans="1:9">
      <c r="A281" s="841"/>
      <c r="B281" s="437" t="s">
        <v>3370</v>
      </c>
      <c r="C281" s="438" t="s">
        <v>3369</v>
      </c>
      <c r="D281" s="416">
        <v>117</v>
      </c>
      <c r="E281" s="417">
        <v>64</v>
      </c>
      <c r="F281" s="417">
        <v>53</v>
      </c>
      <c r="G281" s="424">
        <v>45.299145299145302</v>
      </c>
      <c r="H281" s="425">
        <v>2</v>
      </c>
      <c r="I281" s="426">
        <v>2</v>
      </c>
    </row>
    <row r="282" spans="1:9">
      <c r="A282" s="841"/>
      <c r="B282" s="437" t="s">
        <v>3371</v>
      </c>
      <c r="C282" s="438" t="s">
        <v>3369</v>
      </c>
      <c r="D282" s="416">
        <v>17</v>
      </c>
      <c r="E282" s="417">
        <v>9</v>
      </c>
      <c r="F282" s="417">
        <v>8</v>
      </c>
      <c r="G282" s="418">
        <v>47.058823529411761</v>
      </c>
      <c r="H282" s="425">
        <v>2</v>
      </c>
      <c r="I282" s="426">
        <v>2</v>
      </c>
    </row>
    <row r="283" spans="1:9">
      <c r="A283" s="841"/>
      <c r="B283" s="437" t="s">
        <v>3372</v>
      </c>
      <c r="C283" s="438" t="s">
        <v>3373</v>
      </c>
      <c r="D283" s="416">
        <v>25</v>
      </c>
      <c r="E283" s="417">
        <v>13</v>
      </c>
      <c r="F283" s="417">
        <v>12</v>
      </c>
      <c r="G283" s="418">
        <v>48</v>
      </c>
      <c r="H283" s="425">
        <v>1</v>
      </c>
      <c r="I283" s="426">
        <v>2</v>
      </c>
    </row>
    <row r="284" spans="1:9">
      <c r="A284" s="841"/>
      <c r="B284" s="437" t="s">
        <v>3374</v>
      </c>
      <c r="C284" s="438" t="s">
        <v>1157</v>
      </c>
      <c r="D284" s="416">
        <v>42</v>
      </c>
      <c r="E284" s="417">
        <v>23</v>
      </c>
      <c r="F284" s="417">
        <v>19</v>
      </c>
      <c r="G284" s="418">
        <v>45.238095238095241</v>
      </c>
      <c r="H284" s="425">
        <v>1</v>
      </c>
      <c r="I284" s="426">
        <v>2</v>
      </c>
    </row>
    <row r="285" spans="1:9" ht="33">
      <c r="A285" s="841"/>
      <c r="B285" s="437" t="s">
        <v>3375</v>
      </c>
      <c r="C285" s="438" t="s">
        <v>589</v>
      </c>
      <c r="D285" s="416">
        <v>29</v>
      </c>
      <c r="E285" s="417">
        <v>11</v>
      </c>
      <c r="F285" s="417">
        <v>18</v>
      </c>
      <c r="G285" s="418">
        <v>62.068965517241381</v>
      </c>
      <c r="H285" s="425">
        <v>4</v>
      </c>
      <c r="I285" s="426">
        <v>1</v>
      </c>
    </row>
    <row r="286" spans="1:9">
      <c r="A286" s="841"/>
      <c r="B286" s="437" t="s">
        <v>3376</v>
      </c>
      <c r="C286" s="438" t="s">
        <v>3377</v>
      </c>
      <c r="D286" s="416">
        <v>24</v>
      </c>
      <c r="E286" s="417">
        <v>14</v>
      </c>
      <c r="F286" s="417">
        <v>10</v>
      </c>
      <c r="G286" s="418">
        <v>41.666666666666671</v>
      </c>
      <c r="H286" s="425">
        <v>1</v>
      </c>
      <c r="I286" s="426">
        <v>2</v>
      </c>
    </row>
    <row r="287" spans="1:9" ht="33">
      <c r="A287" s="841"/>
      <c r="B287" s="437" t="s">
        <v>3378</v>
      </c>
      <c r="C287" s="438" t="s">
        <v>3379</v>
      </c>
      <c r="D287" s="416">
        <v>20</v>
      </c>
      <c r="E287" s="417">
        <v>17</v>
      </c>
      <c r="F287" s="417">
        <v>3</v>
      </c>
      <c r="G287" s="418">
        <v>15</v>
      </c>
      <c r="H287" s="425">
        <v>2</v>
      </c>
      <c r="I287" s="426">
        <v>2</v>
      </c>
    </row>
    <row r="288" spans="1:9">
      <c r="A288" s="841"/>
      <c r="B288" s="437" t="s">
        <v>3380</v>
      </c>
      <c r="C288" s="438" t="s">
        <v>3381</v>
      </c>
      <c r="D288" s="416">
        <v>53</v>
      </c>
      <c r="E288" s="417">
        <v>30</v>
      </c>
      <c r="F288" s="417">
        <v>23</v>
      </c>
      <c r="G288" s="418">
        <v>43.39622641509434</v>
      </c>
      <c r="H288" s="425">
        <v>2</v>
      </c>
      <c r="I288" s="426">
        <v>2</v>
      </c>
    </row>
    <row r="289" spans="1:9">
      <c r="A289" s="825"/>
      <c r="B289" s="414" t="s">
        <v>3382</v>
      </c>
      <c r="C289" s="430" t="s">
        <v>3383</v>
      </c>
      <c r="D289" s="431">
        <v>32</v>
      </c>
      <c r="E289" s="432">
        <v>15</v>
      </c>
      <c r="F289" s="432">
        <v>17</v>
      </c>
      <c r="G289" s="433">
        <v>53.125</v>
      </c>
      <c r="H289" s="434">
        <v>2</v>
      </c>
      <c r="I289" s="408">
        <v>2</v>
      </c>
    </row>
    <row r="290" spans="1:9">
      <c r="A290" s="824" t="s">
        <v>3384</v>
      </c>
      <c r="B290" s="437" t="s">
        <v>3385</v>
      </c>
      <c r="C290" s="438" t="s">
        <v>3386</v>
      </c>
      <c r="D290" s="446">
        <v>22</v>
      </c>
      <c r="E290" s="447">
        <v>15</v>
      </c>
      <c r="F290" s="447">
        <v>7</v>
      </c>
      <c r="G290" s="453">
        <v>31.818181818181817</v>
      </c>
      <c r="H290" s="419">
        <v>2</v>
      </c>
      <c r="I290" s="420">
        <v>2</v>
      </c>
    </row>
    <row r="291" spans="1:9">
      <c r="A291" s="841"/>
      <c r="B291" s="437" t="s">
        <v>3387</v>
      </c>
      <c r="C291" s="438" t="s">
        <v>3388</v>
      </c>
      <c r="D291" s="416">
        <v>110</v>
      </c>
      <c r="E291" s="417">
        <v>35</v>
      </c>
      <c r="F291" s="417">
        <v>75</v>
      </c>
      <c r="G291" s="418">
        <v>68.181818181818173</v>
      </c>
      <c r="H291" s="425">
        <v>4</v>
      </c>
      <c r="I291" s="426">
        <v>1</v>
      </c>
    </row>
    <row r="292" spans="1:9">
      <c r="A292" s="841"/>
      <c r="B292" s="451" t="s">
        <v>3389</v>
      </c>
      <c r="C292" s="452" t="s">
        <v>3390</v>
      </c>
      <c r="D292" s="416">
        <v>442</v>
      </c>
      <c r="E292" s="417">
        <v>164</v>
      </c>
      <c r="F292" s="417">
        <v>278</v>
      </c>
      <c r="G292" s="418">
        <v>62.895927601809952</v>
      </c>
      <c r="H292" s="425">
        <v>4</v>
      </c>
      <c r="I292" s="426">
        <v>1</v>
      </c>
    </row>
    <row r="293" spans="1:9">
      <c r="A293" s="841"/>
      <c r="B293" s="437" t="s">
        <v>3391</v>
      </c>
      <c r="C293" s="438" t="s">
        <v>3392</v>
      </c>
      <c r="D293" s="416">
        <v>66</v>
      </c>
      <c r="E293" s="417">
        <v>28</v>
      </c>
      <c r="F293" s="417">
        <v>38</v>
      </c>
      <c r="G293" s="418">
        <v>57.575757575757578</v>
      </c>
      <c r="H293" s="425">
        <v>4</v>
      </c>
      <c r="I293" s="426">
        <v>1</v>
      </c>
    </row>
    <row r="294" spans="1:9" ht="33">
      <c r="A294" s="841"/>
      <c r="B294" s="437" t="s">
        <v>3393</v>
      </c>
      <c r="C294" s="438" t="s">
        <v>3392</v>
      </c>
      <c r="D294" s="416">
        <v>36</v>
      </c>
      <c r="E294" s="417">
        <v>15</v>
      </c>
      <c r="F294" s="417">
        <v>21</v>
      </c>
      <c r="G294" s="418">
        <v>58.333333333333336</v>
      </c>
      <c r="H294" s="425">
        <v>4</v>
      </c>
      <c r="I294" s="426">
        <v>1</v>
      </c>
    </row>
    <row r="295" spans="1:9">
      <c r="A295" s="841"/>
      <c r="B295" s="437" t="s">
        <v>3394</v>
      </c>
      <c r="C295" s="438" t="s">
        <v>3395</v>
      </c>
      <c r="D295" s="416">
        <v>68</v>
      </c>
      <c r="E295" s="417">
        <v>42</v>
      </c>
      <c r="F295" s="417">
        <v>26</v>
      </c>
      <c r="G295" s="418">
        <v>38.235294117647058</v>
      </c>
      <c r="H295" s="425">
        <v>4</v>
      </c>
      <c r="I295" s="426">
        <v>1</v>
      </c>
    </row>
    <row r="296" spans="1:9">
      <c r="A296" s="841"/>
      <c r="B296" s="414" t="s">
        <v>3396</v>
      </c>
      <c r="C296" s="430" t="s">
        <v>597</v>
      </c>
      <c r="D296" s="416">
        <v>22</v>
      </c>
      <c r="E296" s="417">
        <v>12</v>
      </c>
      <c r="F296" s="417">
        <v>10</v>
      </c>
      <c r="G296" s="418">
        <v>45.454545454545453</v>
      </c>
      <c r="H296" s="425">
        <v>4</v>
      </c>
      <c r="I296" s="426">
        <v>1</v>
      </c>
    </row>
    <row r="297" spans="1:9">
      <c r="A297" s="841"/>
      <c r="B297" s="437" t="s">
        <v>3397</v>
      </c>
      <c r="C297" s="438" t="s">
        <v>597</v>
      </c>
      <c r="D297" s="416">
        <v>176</v>
      </c>
      <c r="E297" s="417">
        <v>80</v>
      </c>
      <c r="F297" s="417">
        <v>96</v>
      </c>
      <c r="G297" s="424">
        <v>54.54545454545454</v>
      </c>
      <c r="H297" s="425">
        <v>6</v>
      </c>
      <c r="I297" s="426">
        <v>1</v>
      </c>
    </row>
    <row r="298" spans="1:9" ht="33">
      <c r="A298" s="841"/>
      <c r="B298" s="414" t="s">
        <v>3398</v>
      </c>
      <c r="C298" s="430" t="s">
        <v>597</v>
      </c>
      <c r="D298" s="416">
        <v>276</v>
      </c>
      <c r="E298" s="417">
        <v>140</v>
      </c>
      <c r="F298" s="417">
        <v>136</v>
      </c>
      <c r="G298" s="424">
        <v>49.275362318840585</v>
      </c>
      <c r="H298" s="425">
        <v>6</v>
      </c>
      <c r="I298" s="426">
        <v>1</v>
      </c>
    </row>
    <row r="299" spans="1:9">
      <c r="A299" s="841"/>
      <c r="B299" s="437" t="s">
        <v>3399</v>
      </c>
      <c r="C299" s="438" t="s">
        <v>597</v>
      </c>
      <c r="D299" s="416">
        <v>62</v>
      </c>
      <c r="E299" s="417">
        <v>30</v>
      </c>
      <c r="F299" s="417">
        <v>32</v>
      </c>
      <c r="G299" s="424">
        <v>51.612903225806448</v>
      </c>
      <c r="H299" s="425">
        <v>6</v>
      </c>
      <c r="I299" s="426">
        <v>1</v>
      </c>
    </row>
    <row r="300" spans="1:9" ht="33">
      <c r="A300" s="841"/>
      <c r="B300" s="437" t="s">
        <v>3400</v>
      </c>
      <c r="C300" s="438" t="s">
        <v>3401</v>
      </c>
      <c r="D300" s="416">
        <v>120</v>
      </c>
      <c r="E300" s="417">
        <v>60</v>
      </c>
      <c r="F300" s="417">
        <v>60</v>
      </c>
      <c r="G300" s="418">
        <v>50</v>
      </c>
      <c r="H300" s="425">
        <v>4</v>
      </c>
      <c r="I300" s="426">
        <v>1</v>
      </c>
    </row>
    <row r="301" spans="1:9">
      <c r="A301" s="841"/>
      <c r="B301" s="437" t="s">
        <v>3402</v>
      </c>
      <c r="C301" s="438" t="s">
        <v>3401</v>
      </c>
      <c r="D301" s="416">
        <v>21</v>
      </c>
      <c r="E301" s="417">
        <v>14</v>
      </c>
      <c r="F301" s="417">
        <v>7</v>
      </c>
      <c r="G301" s="418">
        <v>33.333333333333329</v>
      </c>
      <c r="H301" s="425">
        <v>4</v>
      </c>
      <c r="I301" s="426">
        <v>1</v>
      </c>
    </row>
    <row r="302" spans="1:9" ht="33">
      <c r="A302" s="841"/>
      <c r="B302" s="437" t="s">
        <v>3403</v>
      </c>
      <c r="C302" s="438" t="s">
        <v>3401</v>
      </c>
      <c r="D302" s="416">
        <v>21</v>
      </c>
      <c r="E302" s="417">
        <v>8</v>
      </c>
      <c r="F302" s="417">
        <v>13</v>
      </c>
      <c r="G302" s="418">
        <v>61.904761904761905</v>
      </c>
      <c r="H302" s="425">
        <v>4</v>
      </c>
      <c r="I302" s="426">
        <v>1</v>
      </c>
    </row>
    <row r="303" spans="1:9" ht="33">
      <c r="A303" s="841"/>
      <c r="B303" s="437" t="s">
        <v>3404</v>
      </c>
      <c r="C303" s="438" t="s">
        <v>3401</v>
      </c>
      <c r="D303" s="416">
        <v>6</v>
      </c>
      <c r="E303" s="417">
        <v>3</v>
      </c>
      <c r="F303" s="417">
        <v>3</v>
      </c>
      <c r="G303" s="418">
        <v>50</v>
      </c>
      <c r="H303" s="425">
        <v>6</v>
      </c>
      <c r="I303" s="426">
        <v>1</v>
      </c>
    </row>
    <row r="304" spans="1:9">
      <c r="A304" s="841"/>
      <c r="B304" s="437" t="s">
        <v>3405</v>
      </c>
      <c r="C304" s="438" t="s">
        <v>3401</v>
      </c>
      <c r="D304" s="416">
        <v>78</v>
      </c>
      <c r="E304" s="417">
        <v>42</v>
      </c>
      <c r="F304" s="417">
        <v>36</v>
      </c>
      <c r="G304" s="418">
        <v>46.153846153846153</v>
      </c>
      <c r="H304" s="425">
        <v>4</v>
      </c>
      <c r="I304" s="426">
        <v>1</v>
      </c>
    </row>
    <row r="305" spans="1:9">
      <c r="A305" s="825"/>
      <c r="B305" s="414" t="s">
        <v>3406</v>
      </c>
      <c r="C305" s="430" t="s">
        <v>3407</v>
      </c>
      <c r="D305" s="431">
        <v>30</v>
      </c>
      <c r="E305" s="432">
        <v>18</v>
      </c>
      <c r="F305" s="432">
        <v>12</v>
      </c>
      <c r="G305" s="433">
        <v>40</v>
      </c>
      <c r="H305" s="434">
        <v>1</v>
      </c>
      <c r="I305" s="408">
        <v>2</v>
      </c>
    </row>
    <row r="306" spans="1:9">
      <c r="A306" s="841" t="s">
        <v>3408</v>
      </c>
      <c r="B306" s="440" t="s">
        <v>3409</v>
      </c>
      <c r="C306" s="441" t="s">
        <v>610</v>
      </c>
      <c r="D306" s="416">
        <v>64</v>
      </c>
      <c r="E306" s="417">
        <v>32</v>
      </c>
      <c r="F306" s="417">
        <v>32</v>
      </c>
      <c r="G306" s="418">
        <v>50</v>
      </c>
      <c r="H306" s="425">
        <v>4</v>
      </c>
      <c r="I306" s="426">
        <v>1</v>
      </c>
    </row>
    <row r="307" spans="1:9">
      <c r="A307" s="841"/>
      <c r="B307" s="437" t="s">
        <v>3410</v>
      </c>
      <c r="C307" s="438" t="s">
        <v>610</v>
      </c>
      <c r="D307" s="416">
        <v>180</v>
      </c>
      <c r="E307" s="417">
        <v>90</v>
      </c>
      <c r="F307" s="417">
        <v>90</v>
      </c>
      <c r="G307" s="418">
        <v>50</v>
      </c>
      <c r="H307" s="425">
        <v>6</v>
      </c>
      <c r="I307" s="426">
        <v>1</v>
      </c>
    </row>
    <row r="308" spans="1:9">
      <c r="A308" s="841"/>
      <c r="B308" s="437" t="s">
        <v>3411</v>
      </c>
      <c r="C308" s="438" t="s">
        <v>3412</v>
      </c>
      <c r="D308" s="416">
        <v>200</v>
      </c>
      <c r="E308" s="417">
        <v>144</v>
      </c>
      <c r="F308" s="417">
        <v>56</v>
      </c>
      <c r="G308" s="418">
        <v>28.000000000000004</v>
      </c>
      <c r="H308" s="425">
        <v>1</v>
      </c>
      <c r="I308" s="426">
        <v>2</v>
      </c>
    </row>
    <row r="309" spans="1:9">
      <c r="A309" s="841"/>
      <c r="B309" s="437" t="s">
        <v>3413</v>
      </c>
      <c r="C309" s="438" t="s">
        <v>3412</v>
      </c>
      <c r="D309" s="416">
        <v>12</v>
      </c>
      <c r="E309" s="417">
        <v>7</v>
      </c>
      <c r="F309" s="417">
        <v>5</v>
      </c>
      <c r="G309" s="418">
        <v>41.666666666666671</v>
      </c>
      <c r="H309" s="425">
        <v>3</v>
      </c>
      <c r="I309" s="426">
        <v>2</v>
      </c>
    </row>
    <row r="310" spans="1:9">
      <c r="A310" s="841"/>
      <c r="B310" s="437" t="s">
        <v>3414</v>
      </c>
      <c r="C310" s="438" t="s">
        <v>3415</v>
      </c>
      <c r="D310" s="416">
        <v>15</v>
      </c>
      <c r="E310" s="417">
        <v>6</v>
      </c>
      <c r="F310" s="417">
        <v>9</v>
      </c>
      <c r="G310" s="418">
        <v>60</v>
      </c>
      <c r="H310" s="425">
        <v>1</v>
      </c>
      <c r="I310" s="426">
        <v>2</v>
      </c>
    </row>
    <row r="311" spans="1:9">
      <c r="A311" s="841"/>
      <c r="B311" s="437" t="s">
        <v>3416</v>
      </c>
      <c r="C311" s="438" t="s">
        <v>3417</v>
      </c>
      <c r="D311" s="416">
        <v>21</v>
      </c>
      <c r="E311" s="417">
        <v>10</v>
      </c>
      <c r="F311" s="417">
        <v>11</v>
      </c>
      <c r="G311" s="418">
        <v>52.380952380952387</v>
      </c>
      <c r="H311" s="425">
        <v>7</v>
      </c>
      <c r="I311" s="426">
        <v>1</v>
      </c>
    </row>
    <row r="312" spans="1:9" ht="33">
      <c r="A312" s="841"/>
      <c r="B312" s="437" t="s">
        <v>3418</v>
      </c>
      <c r="C312" s="438" t="s">
        <v>3417</v>
      </c>
      <c r="D312" s="416">
        <v>106</v>
      </c>
      <c r="E312" s="417">
        <v>50</v>
      </c>
      <c r="F312" s="417">
        <v>56</v>
      </c>
      <c r="G312" s="418">
        <v>52.830188679245282</v>
      </c>
      <c r="H312" s="425">
        <v>4</v>
      </c>
      <c r="I312" s="426">
        <v>1</v>
      </c>
    </row>
    <row r="313" spans="1:9">
      <c r="A313" s="841"/>
      <c r="B313" s="437" t="s">
        <v>3419</v>
      </c>
      <c r="C313" s="438" t="s">
        <v>3420</v>
      </c>
      <c r="D313" s="416">
        <v>50</v>
      </c>
      <c r="E313" s="417">
        <v>28</v>
      </c>
      <c r="F313" s="417">
        <v>22</v>
      </c>
      <c r="G313" s="418">
        <v>44</v>
      </c>
      <c r="H313" s="425">
        <v>4</v>
      </c>
      <c r="I313" s="426">
        <v>1</v>
      </c>
    </row>
    <row r="314" spans="1:9">
      <c r="A314" s="841"/>
      <c r="B314" s="414" t="s">
        <v>3421</v>
      </c>
      <c r="C314" s="430" t="s">
        <v>3422</v>
      </c>
      <c r="D314" s="416">
        <v>150</v>
      </c>
      <c r="E314" s="417">
        <v>72</v>
      </c>
      <c r="F314" s="417">
        <v>78</v>
      </c>
      <c r="G314" s="418">
        <v>52</v>
      </c>
      <c r="H314" s="425">
        <v>4</v>
      </c>
      <c r="I314" s="426">
        <v>1</v>
      </c>
    </row>
    <row r="315" spans="1:9">
      <c r="A315" s="841"/>
      <c r="B315" s="437" t="s">
        <v>3423</v>
      </c>
      <c r="C315" s="438" t="s">
        <v>3424</v>
      </c>
      <c r="D315" s="416">
        <v>140</v>
      </c>
      <c r="E315" s="417">
        <v>61</v>
      </c>
      <c r="F315" s="417">
        <v>79</v>
      </c>
      <c r="G315" s="418">
        <v>56.428571428571431</v>
      </c>
      <c r="H315" s="425">
        <v>4</v>
      </c>
      <c r="I315" s="426">
        <v>1</v>
      </c>
    </row>
    <row r="316" spans="1:9">
      <c r="A316" s="841"/>
      <c r="B316" s="414" t="s">
        <v>3425</v>
      </c>
      <c r="C316" s="430" t="s">
        <v>3422</v>
      </c>
      <c r="D316" s="416">
        <v>313</v>
      </c>
      <c r="E316" s="417">
        <v>156</v>
      </c>
      <c r="F316" s="417">
        <v>157</v>
      </c>
      <c r="G316" s="424">
        <v>50.159744408945684</v>
      </c>
      <c r="H316" s="425">
        <v>4</v>
      </c>
      <c r="I316" s="426">
        <v>1</v>
      </c>
    </row>
    <row r="317" spans="1:9">
      <c r="A317" s="841"/>
      <c r="B317" s="437" t="s">
        <v>3426</v>
      </c>
      <c r="C317" s="438" t="s">
        <v>3427</v>
      </c>
      <c r="D317" s="416">
        <v>12</v>
      </c>
      <c r="E317" s="417">
        <v>6</v>
      </c>
      <c r="F317" s="417">
        <v>6</v>
      </c>
      <c r="G317" s="424">
        <v>50</v>
      </c>
      <c r="H317" s="425">
        <v>2</v>
      </c>
      <c r="I317" s="426">
        <v>2</v>
      </c>
    </row>
    <row r="318" spans="1:9">
      <c r="A318" s="841"/>
      <c r="B318" s="437" t="s">
        <v>3428</v>
      </c>
      <c r="C318" s="438" t="s">
        <v>3429</v>
      </c>
      <c r="D318" s="416">
        <v>21</v>
      </c>
      <c r="E318" s="417">
        <v>14</v>
      </c>
      <c r="F318" s="417">
        <v>7</v>
      </c>
      <c r="G318" s="418">
        <v>33.333333333333329</v>
      </c>
      <c r="H318" s="425">
        <v>2</v>
      </c>
      <c r="I318" s="426">
        <v>2</v>
      </c>
    </row>
    <row r="319" spans="1:9">
      <c r="A319" s="841"/>
      <c r="B319" s="437" t="s">
        <v>3430</v>
      </c>
      <c r="C319" s="438" t="s">
        <v>1954</v>
      </c>
      <c r="D319" s="416">
        <v>87</v>
      </c>
      <c r="E319" s="417">
        <v>41</v>
      </c>
      <c r="F319" s="417">
        <v>46</v>
      </c>
      <c r="G319" s="418">
        <v>52.873563218390807</v>
      </c>
      <c r="H319" s="425">
        <v>4</v>
      </c>
      <c r="I319" s="426">
        <v>1</v>
      </c>
    </row>
    <row r="320" spans="1:9" ht="33">
      <c r="A320" s="841"/>
      <c r="B320" s="437" t="s">
        <v>3431</v>
      </c>
      <c r="C320" s="438" t="s">
        <v>3432</v>
      </c>
      <c r="D320" s="416">
        <v>74</v>
      </c>
      <c r="E320" s="417">
        <v>32</v>
      </c>
      <c r="F320" s="417">
        <v>42</v>
      </c>
      <c r="G320" s="418">
        <v>56.756756756756758</v>
      </c>
      <c r="H320" s="425">
        <v>1</v>
      </c>
      <c r="I320" s="426">
        <v>2</v>
      </c>
    </row>
    <row r="321" spans="1:9">
      <c r="A321" s="841"/>
      <c r="B321" s="437" t="s">
        <v>3433</v>
      </c>
      <c r="C321" s="438" t="s">
        <v>3434</v>
      </c>
      <c r="D321" s="416">
        <v>45</v>
      </c>
      <c r="E321" s="417">
        <v>25</v>
      </c>
      <c r="F321" s="417">
        <v>20</v>
      </c>
      <c r="G321" s="418">
        <v>44.444444444444443</v>
      </c>
      <c r="H321" s="425">
        <v>2</v>
      </c>
      <c r="I321" s="426">
        <v>2</v>
      </c>
    </row>
    <row r="322" spans="1:9">
      <c r="A322" s="841"/>
      <c r="B322" s="437" t="s">
        <v>3435</v>
      </c>
      <c r="C322" s="438" t="s">
        <v>631</v>
      </c>
      <c r="D322" s="416">
        <v>56</v>
      </c>
      <c r="E322" s="417">
        <v>20</v>
      </c>
      <c r="F322" s="417">
        <v>36</v>
      </c>
      <c r="G322" s="418">
        <v>64.285714285714292</v>
      </c>
      <c r="H322" s="425">
        <v>4</v>
      </c>
      <c r="I322" s="426">
        <v>1</v>
      </c>
    </row>
    <row r="323" spans="1:9">
      <c r="A323" s="825"/>
      <c r="B323" s="414" t="s">
        <v>3436</v>
      </c>
      <c r="C323" s="430" t="s">
        <v>629</v>
      </c>
      <c r="D323" s="431">
        <v>31</v>
      </c>
      <c r="E323" s="432">
        <v>8</v>
      </c>
      <c r="F323" s="432">
        <v>23</v>
      </c>
      <c r="G323" s="433">
        <v>74.193548387096769</v>
      </c>
      <c r="H323" s="434">
        <v>1</v>
      </c>
      <c r="I323" s="408">
        <v>2</v>
      </c>
    </row>
    <row r="324" spans="1:9">
      <c r="A324" s="824" t="s">
        <v>3437</v>
      </c>
      <c r="B324" s="437" t="s">
        <v>3438</v>
      </c>
      <c r="C324" s="438" t="s">
        <v>3439</v>
      </c>
      <c r="D324" s="446">
        <v>48</v>
      </c>
      <c r="E324" s="447">
        <v>24</v>
      </c>
      <c r="F324" s="447">
        <v>24</v>
      </c>
      <c r="G324" s="453">
        <v>50</v>
      </c>
      <c r="H324" s="419">
        <v>1</v>
      </c>
      <c r="I324" s="420">
        <v>2</v>
      </c>
    </row>
    <row r="325" spans="1:9">
      <c r="A325" s="841"/>
      <c r="B325" s="437" t="s">
        <v>3440</v>
      </c>
      <c r="C325" s="438" t="s">
        <v>2970</v>
      </c>
      <c r="D325" s="416">
        <v>28</v>
      </c>
      <c r="E325" s="417">
        <v>20</v>
      </c>
      <c r="F325" s="417">
        <v>8</v>
      </c>
      <c r="G325" s="418">
        <v>28.571428571428569</v>
      </c>
      <c r="H325" s="425">
        <v>4</v>
      </c>
      <c r="I325" s="426">
        <v>1</v>
      </c>
    </row>
    <row r="326" spans="1:9">
      <c r="A326" s="841"/>
      <c r="B326" s="437" t="s">
        <v>3441</v>
      </c>
      <c r="C326" s="438" t="s">
        <v>2970</v>
      </c>
      <c r="D326" s="416">
        <v>100</v>
      </c>
      <c r="E326" s="417">
        <v>50</v>
      </c>
      <c r="F326" s="417">
        <v>50</v>
      </c>
      <c r="G326" s="418">
        <v>50</v>
      </c>
      <c r="H326" s="425">
        <v>4</v>
      </c>
      <c r="I326" s="426">
        <v>1</v>
      </c>
    </row>
    <row r="327" spans="1:9">
      <c r="A327" s="841"/>
      <c r="B327" s="437" t="s">
        <v>3442</v>
      </c>
      <c r="C327" s="438" t="s">
        <v>2970</v>
      </c>
      <c r="D327" s="416">
        <v>108</v>
      </c>
      <c r="E327" s="417">
        <v>54</v>
      </c>
      <c r="F327" s="417">
        <v>54</v>
      </c>
      <c r="G327" s="418">
        <v>50</v>
      </c>
      <c r="H327" s="425">
        <v>4</v>
      </c>
      <c r="I327" s="426">
        <v>1</v>
      </c>
    </row>
    <row r="328" spans="1:9">
      <c r="A328" s="841"/>
      <c r="B328" s="437" t="s">
        <v>3443</v>
      </c>
      <c r="C328" s="438" t="s">
        <v>1995</v>
      </c>
      <c r="D328" s="416">
        <v>35</v>
      </c>
      <c r="E328" s="417">
        <v>20</v>
      </c>
      <c r="F328" s="417">
        <v>15</v>
      </c>
      <c r="G328" s="418">
        <v>42.857142857142854</v>
      </c>
      <c r="H328" s="425">
        <v>4</v>
      </c>
      <c r="I328" s="426">
        <v>1</v>
      </c>
    </row>
    <row r="329" spans="1:9">
      <c r="A329" s="841"/>
      <c r="B329" s="437" t="s">
        <v>3444</v>
      </c>
      <c r="C329" s="438" t="s">
        <v>3445</v>
      </c>
      <c r="D329" s="416">
        <v>511</v>
      </c>
      <c r="E329" s="417">
        <v>293</v>
      </c>
      <c r="F329" s="417">
        <v>218</v>
      </c>
      <c r="G329" s="418">
        <v>42.661448140900191</v>
      </c>
      <c r="H329" s="425">
        <v>4</v>
      </c>
      <c r="I329" s="426">
        <v>1</v>
      </c>
    </row>
    <row r="330" spans="1:9">
      <c r="A330" s="841"/>
      <c r="B330" s="437" t="s">
        <v>3446</v>
      </c>
      <c r="C330" s="438" t="s">
        <v>2807</v>
      </c>
      <c r="D330" s="416">
        <v>35</v>
      </c>
      <c r="E330" s="417">
        <v>15</v>
      </c>
      <c r="F330" s="417">
        <v>20</v>
      </c>
      <c r="G330" s="418">
        <v>57.142857142857139</v>
      </c>
      <c r="H330" s="425">
        <v>4</v>
      </c>
      <c r="I330" s="426">
        <v>1</v>
      </c>
    </row>
    <row r="331" spans="1:9">
      <c r="A331" s="841"/>
      <c r="B331" s="414" t="s">
        <v>3447</v>
      </c>
      <c r="C331" s="430" t="s">
        <v>2807</v>
      </c>
      <c r="D331" s="416">
        <v>60</v>
      </c>
      <c r="E331" s="417">
        <v>30</v>
      </c>
      <c r="F331" s="417">
        <v>30</v>
      </c>
      <c r="G331" s="418">
        <v>50</v>
      </c>
      <c r="H331" s="425">
        <v>4</v>
      </c>
      <c r="I331" s="426">
        <v>1</v>
      </c>
    </row>
    <row r="332" spans="1:9">
      <c r="A332" s="841"/>
      <c r="B332" s="437" t="s">
        <v>3448</v>
      </c>
      <c r="C332" s="438" t="s">
        <v>643</v>
      </c>
      <c r="D332" s="416">
        <v>86</v>
      </c>
      <c r="E332" s="417">
        <v>37</v>
      </c>
      <c r="F332" s="417">
        <v>49</v>
      </c>
      <c r="G332" s="424">
        <v>56.97674418604651</v>
      </c>
      <c r="H332" s="425">
        <v>4</v>
      </c>
      <c r="I332" s="426">
        <v>1</v>
      </c>
    </row>
    <row r="333" spans="1:9">
      <c r="A333" s="841"/>
      <c r="B333" s="414" t="s">
        <v>3449</v>
      </c>
      <c r="C333" s="430" t="s">
        <v>3450</v>
      </c>
      <c r="D333" s="416">
        <v>55</v>
      </c>
      <c r="E333" s="417">
        <v>29</v>
      </c>
      <c r="F333" s="417">
        <v>26</v>
      </c>
      <c r="G333" s="418">
        <v>47.272727272727273</v>
      </c>
      <c r="H333" s="425">
        <v>6</v>
      </c>
      <c r="I333" s="426">
        <v>1</v>
      </c>
    </row>
    <row r="334" spans="1:9">
      <c r="A334" s="841"/>
      <c r="B334" s="437" t="s">
        <v>3451</v>
      </c>
      <c r="C334" s="438" t="s">
        <v>3452</v>
      </c>
      <c r="D334" s="416">
        <v>38</v>
      </c>
      <c r="E334" s="417">
        <v>27</v>
      </c>
      <c r="F334" s="417">
        <v>11</v>
      </c>
      <c r="G334" s="424">
        <v>28.947368421052634</v>
      </c>
      <c r="H334" s="425">
        <v>1</v>
      </c>
      <c r="I334" s="426">
        <v>2</v>
      </c>
    </row>
    <row r="335" spans="1:9">
      <c r="A335" s="841"/>
      <c r="B335" s="437" t="s">
        <v>3453</v>
      </c>
      <c r="C335" s="438" t="s">
        <v>3454</v>
      </c>
      <c r="D335" s="416">
        <v>19</v>
      </c>
      <c r="E335" s="417">
        <v>11</v>
      </c>
      <c r="F335" s="417">
        <v>8</v>
      </c>
      <c r="G335" s="418">
        <v>42.105263157894733</v>
      </c>
      <c r="H335" s="425">
        <v>2</v>
      </c>
      <c r="I335" s="426">
        <v>2</v>
      </c>
    </row>
    <row r="336" spans="1:9">
      <c r="A336" s="841"/>
      <c r="B336" s="437" t="s">
        <v>3455</v>
      </c>
      <c r="C336" s="438" t="s">
        <v>3456</v>
      </c>
      <c r="D336" s="416">
        <v>52</v>
      </c>
      <c r="E336" s="417">
        <v>28</v>
      </c>
      <c r="F336" s="417">
        <v>24</v>
      </c>
      <c r="G336" s="418">
        <v>46.153846153846153</v>
      </c>
      <c r="H336" s="425">
        <v>6</v>
      </c>
      <c r="I336" s="426">
        <v>1</v>
      </c>
    </row>
    <row r="337" spans="1:9">
      <c r="A337" s="841"/>
      <c r="B337" s="437" t="s">
        <v>3457</v>
      </c>
      <c r="C337" s="438" t="s">
        <v>2010</v>
      </c>
      <c r="D337" s="416">
        <v>120</v>
      </c>
      <c r="E337" s="417">
        <v>64</v>
      </c>
      <c r="F337" s="417">
        <v>56</v>
      </c>
      <c r="G337" s="418">
        <v>46.666666666666664</v>
      </c>
      <c r="H337" s="425">
        <v>8</v>
      </c>
      <c r="I337" s="426">
        <v>1</v>
      </c>
    </row>
    <row r="338" spans="1:9">
      <c r="A338" s="841"/>
      <c r="B338" s="437" t="s">
        <v>3458</v>
      </c>
      <c r="C338" s="438" t="s">
        <v>3459</v>
      </c>
      <c r="D338" s="416">
        <v>8</v>
      </c>
      <c r="E338" s="417">
        <v>4</v>
      </c>
      <c r="F338" s="417">
        <v>4</v>
      </c>
      <c r="G338" s="418">
        <v>50</v>
      </c>
      <c r="H338" s="425">
        <v>1</v>
      </c>
      <c r="I338" s="426">
        <v>2</v>
      </c>
    </row>
    <row r="339" spans="1:9" ht="33">
      <c r="A339" s="841"/>
      <c r="B339" s="437" t="s">
        <v>3460</v>
      </c>
      <c r="C339" s="438" t="s">
        <v>2155</v>
      </c>
      <c r="D339" s="416">
        <v>213</v>
      </c>
      <c r="E339" s="417">
        <v>90</v>
      </c>
      <c r="F339" s="417">
        <v>123</v>
      </c>
      <c r="G339" s="418">
        <v>57.74647887323944</v>
      </c>
      <c r="H339" s="425">
        <v>4</v>
      </c>
      <c r="I339" s="426">
        <v>1</v>
      </c>
    </row>
    <row r="340" spans="1:9" ht="33">
      <c r="A340" s="825"/>
      <c r="B340" s="414" t="s">
        <v>3461</v>
      </c>
      <c r="C340" s="430" t="s">
        <v>2155</v>
      </c>
      <c r="D340" s="431">
        <v>43</v>
      </c>
      <c r="E340" s="432">
        <v>23</v>
      </c>
      <c r="F340" s="432">
        <v>20</v>
      </c>
      <c r="G340" s="433">
        <v>46.511627906976742</v>
      </c>
      <c r="H340" s="434">
        <v>4</v>
      </c>
      <c r="I340" s="408">
        <v>1</v>
      </c>
    </row>
    <row r="341" spans="1:9">
      <c r="A341" s="824" t="s">
        <v>3408</v>
      </c>
      <c r="B341" s="437" t="s">
        <v>3462</v>
      </c>
      <c r="C341" s="438" t="s">
        <v>3463</v>
      </c>
      <c r="D341" s="446">
        <v>200</v>
      </c>
      <c r="E341" s="447">
        <v>117</v>
      </c>
      <c r="F341" s="447">
        <v>83</v>
      </c>
      <c r="G341" s="453">
        <v>41.5</v>
      </c>
      <c r="H341" s="419">
        <v>1</v>
      </c>
      <c r="I341" s="420">
        <v>2</v>
      </c>
    </row>
    <row r="342" spans="1:9" ht="33">
      <c r="A342" s="841"/>
      <c r="B342" s="437" t="s">
        <v>3464</v>
      </c>
      <c r="C342" s="438" t="s">
        <v>3465</v>
      </c>
      <c r="D342" s="416">
        <v>21</v>
      </c>
      <c r="E342" s="417">
        <v>10</v>
      </c>
      <c r="F342" s="417">
        <v>11</v>
      </c>
      <c r="G342" s="418">
        <v>52.380952380952387</v>
      </c>
      <c r="H342" s="425">
        <v>1</v>
      </c>
      <c r="I342" s="426">
        <v>2</v>
      </c>
    </row>
    <row r="343" spans="1:9">
      <c r="A343" s="841"/>
      <c r="B343" s="437" t="s">
        <v>3466</v>
      </c>
      <c r="C343" s="438" t="s">
        <v>3467</v>
      </c>
      <c r="D343" s="416">
        <v>208</v>
      </c>
      <c r="E343" s="417">
        <v>96</v>
      </c>
      <c r="F343" s="417">
        <v>112</v>
      </c>
      <c r="G343" s="418">
        <v>53.846153846153847</v>
      </c>
      <c r="H343" s="425">
        <v>4</v>
      </c>
      <c r="I343" s="426">
        <v>1</v>
      </c>
    </row>
    <row r="344" spans="1:9">
      <c r="A344" s="841"/>
      <c r="B344" s="437" t="s">
        <v>3468</v>
      </c>
      <c r="C344" s="438" t="s">
        <v>3469</v>
      </c>
      <c r="D344" s="416">
        <v>12</v>
      </c>
      <c r="E344" s="417">
        <v>5</v>
      </c>
      <c r="F344" s="417">
        <v>7</v>
      </c>
      <c r="G344" s="418">
        <v>58.333333333333336</v>
      </c>
      <c r="H344" s="425">
        <v>2</v>
      </c>
      <c r="I344" s="426">
        <v>2</v>
      </c>
    </row>
    <row r="345" spans="1:9">
      <c r="A345" s="841"/>
      <c r="B345" s="437" t="s">
        <v>3470</v>
      </c>
      <c r="C345" s="438" t="s">
        <v>3471</v>
      </c>
      <c r="D345" s="416">
        <v>11</v>
      </c>
      <c r="E345" s="417">
        <v>6</v>
      </c>
      <c r="F345" s="417">
        <v>5</v>
      </c>
      <c r="G345" s="418">
        <v>45.454545454545453</v>
      </c>
      <c r="H345" s="425">
        <v>2</v>
      </c>
      <c r="I345" s="426">
        <v>2</v>
      </c>
    </row>
    <row r="346" spans="1:9">
      <c r="A346" s="841"/>
      <c r="B346" s="437" t="s">
        <v>3472</v>
      </c>
      <c r="C346" s="438" t="s">
        <v>3473</v>
      </c>
      <c r="D346" s="416">
        <v>10</v>
      </c>
      <c r="E346" s="417">
        <v>5</v>
      </c>
      <c r="F346" s="417">
        <v>5</v>
      </c>
      <c r="G346" s="418">
        <v>50</v>
      </c>
      <c r="H346" s="425">
        <v>2</v>
      </c>
      <c r="I346" s="426">
        <v>2</v>
      </c>
    </row>
    <row r="347" spans="1:9">
      <c r="A347" s="841"/>
      <c r="B347" s="437" t="s">
        <v>3474</v>
      </c>
      <c r="C347" s="438" t="s">
        <v>3475</v>
      </c>
      <c r="D347" s="416">
        <v>29</v>
      </c>
      <c r="E347" s="417">
        <v>17</v>
      </c>
      <c r="F347" s="417">
        <v>12</v>
      </c>
      <c r="G347" s="418">
        <v>41.379310344827587</v>
      </c>
      <c r="H347" s="425">
        <v>2</v>
      </c>
      <c r="I347" s="426">
        <v>2</v>
      </c>
    </row>
    <row r="348" spans="1:9">
      <c r="A348" s="841"/>
      <c r="B348" s="437" t="s">
        <v>3476</v>
      </c>
      <c r="C348" s="438" t="s">
        <v>3477</v>
      </c>
      <c r="D348" s="416">
        <v>38</v>
      </c>
      <c r="E348" s="417">
        <v>19</v>
      </c>
      <c r="F348" s="417">
        <v>19</v>
      </c>
      <c r="G348" s="418">
        <v>50</v>
      </c>
      <c r="H348" s="425">
        <v>4</v>
      </c>
      <c r="I348" s="426">
        <v>1</v>
      </c>
    </row>
    <row r="349" spans="1:9">
      <c r="A349" s="841"/>
      <c r="B349" s="437" t="s">
        <v>3478</v>
      </c>
      <c r="C349" s="438" t="s">
        <v>3479</v>
      </c>
      <c r="D349" s="416">
        <v>45</v>
      </c>
      <c r="E349" s="417">
        <v>20</v>
      </c>
      <c r="F349" s="417">
        <v>25</v>
      </c>
      <c r="G349" s="418">
        <v>55.555555555555557</v>
      </c>
      <c r="H349" s="425">
        <v>1</v>
      </c>
      <c r="I349" s="426">
        <v>2</v>
      </c>
    </row>
    <row r="350" spans="1:9">
      <c r="A350" s="841"/>
      <c r="B350" s="414" t="s">
        <v>3480</v>
      </c>
      <c r="C350" s="430" t="s">
        <v>3481</v>
      </c>
      <c r="D350" s="416">
        <v>89</v>
      </c>
      <c r="E350" s="417">
        <v>38</v>
      </c>
      <c r="F350" s="417">
        <v>51</v>
      </c>
      <c r="G350" s="418">
        <v>57.303370786516851</v>
      </c>
      <c r="H350" s="425">
        <v>4</v>
      </c>
      <c r="I350" s="426">
        <v>1</v>
      </c>
    </row>
    <row r="351" spans="1:9">
      <c r="A351" s="841"/>
      <c r="B351" s="437" t="s">
        <v>3482</v>
      </c>
      <c r="C351" s="438" t="s">
        <v>3483</v>
      </c>
      <c r="D351" s="416">
        <v>92</v>
      </c>
      <c r="E351" s="417">
        <v>46</v>
      </c>
      <c r="F351" s="417">
        <v>46</v>
      </c>
      <c r="G351" s="424">
        <v>50</v>
      </c>
      <c r="H351" s="425">
        <v>4</v>
      </c>
      <c r="I351" s="426">
        <v>1</v>
      </c>
    </row>
    <row r="352" spans="1:9">
      <c r="A352" s="841"/>
      <c r="B352" s="437" t="s">
        <v>3484</v>
      </c>
      <c r="C352" s="438" t="s">
        <v>3485</v>
      </c>
      <c r="D352" s="416">
        <v>56</v>
      </c>
      <c r="E352" s="417">
        <v>28</v>
      </c>
      <c r="F352" s="417">
        <v>28</v>
      </c>
      <c r="G352" s="424">
        <v>50</v>
      </c>
      <c r="H352" s="425">
        <v>4</v>
      </c>
      <c r="I352" s="426">
        <v>1</v>
      </c>
    </row>
    <row r="353" spans="1:9">
      <c r="A353" s="841"/>
      <c r="B353" s="437" t="s">
        <v>3486</v>
      </c>
      <c r="C353" s="438" t="s">
        <v>3487</v>
      </c>
      <c r="D353" s="416">
        <v>100</v>
      </c>
      <c r="E353" s="417">
        <v>45</v>
      </c>
      <c r="F353" s="417">
        <v>55</v>
      </c>
      <c r="G353" s="424">
        <v>55.000000000000007</v>
      </c>
      <c r="H353" s="425">
        <v>1</v>
      </c>
      <c r="I353" s="426">
        <v>2</v>
      </c>
    </row>
    <row r="354" spans="1:9" ht="33">
      <c r="A354" s="841"/>
      <c r="B354" s="437" t="s">
        <v>3488</v>
      </c>
      <c r="C354" s="438" t="s">
        <v>3489</v>
      </c>
      <c r="D354" s="416">
        <v>5</v>
      </c>
      <c r="E354" s="417">
        <v>3</v>
      </c>
      <c r="F354" s="417">
        <v>2</v>
      </c>
      <c r="G354" s="418">
        <v>40</v>
      </c>
      <c r="H354" s="425">
        <v>3</v>
      </c>
      <c r="I354" s="426">
        <v>2</v>
      </c>
    </row>
    <row r="355" spans="1:9">
      <c r="A355" s="841"/>
      <c r="B355" s="437" t="s">
        <v>3490</v>
      </c>
      <c r="C355" s="438" t="s">
        <v>3491</v>
      </c>
      <c r="D355" s="416">
        <v>5</v>
      </c>
      <c r="E355" s="417">
        <v>1</v>
      </c>
      <c r="F355" s="417">
        <v>4</v>
      </c>
      <c r="G355" s="418">
        <v>80</v>
      </c>
      <c r="H355" s="425">
        <v>2</v>
      </c>
      <c r="I355" s="426">
        <v>2</v>
      </c>
    </row>
    <row r="356" spans="1:9" ht="33">
      <c r="A356" s="841"/>
      <c r="B356" s="437" t="s">
        <v>3492</v>
      </c>
      <c r="C356" s="438" t="s">
        <v>2951</v>
      </c>
      <c r="D356" s="416">
        <v>269</v>
      </c>
      <c r="E356" s="417">
        <v>110</v>
      </c>
      <c r="F356" s="417">
        <v>159</v>
      </c>
      <c r="G356" s="418">
        <v>59.107806691449817</v>
      </c>
      <c r="H356" s="425">
        <v>4</v>
      </c>
      <c r="I356" s="426">
        <v>1</v>
      </c>
    </row>
    <row r="357" spans="1:9">
      <c r="A357" s="825"/>
      <c r="B357" s="414" t="s">
        <v>3493</v>
      </c>
      <c r="C357" s="430" t="s">
        <v>3494</v>
      </c>
      <c r="D357" s="431">
        <v>21</v>
      </c>
      <c r="E357" s="432">
        <v>12</v>
      </c>
      <c r="F357" s="432">
        <v>9</v>
      </c>
      <c r="G357" s="433">
        <v>42.857142857142854</v>
      </c>
      <c r="H357" s="434">
        <v>1</v>
      </c>
      <c r="I357" s="408">
        <v>2</v>
      </c>
    </row>
    <row r="358" spans="1:9">
      <c r="A358" s="842" t="s">
        <v>3495</v>
      </c>
      <c r="B358" s="414" t="s">
        <v>3496</v>
      </c>
      <c r="C358" s="430" t="s">
        <v>3497</v>
      </c>
      <c r="D358" s="446">
        <v>34</v>
      </c>
      <c r="E358" s="447">
        <v>18</v>
      </c>
      <c r="F358" s="447">
        <v>16</v>
      </c>
      <c r="G358" s="453">
        <v>47.058823529411761</v>
      </c>
      <c r="H358" s="419">
        <v>1</v>
      </c>
      <c r="I358" s="420">
        <v>2</v>
      </c>
    </row>
    <row r="359" spans="1:9">
      <c r="A359" s="841"/>
      <c r="B359" s="437" t="s">
        <v>3498</v>
      </c>
      <c r="C359" s="438" t="s">
        <v>3499</v>
      </c>
      <c r="D359" s="416">
        <v>62</v>
      </c>
      <c r="E359" s="417">
        <v>42</v>
      </c>
      <c r="F359" s="417">
        <v>20</v>
      </c>
      <c r="G359" s="418">
        <v>32.258064516129032</v>
      </c>
      <c r="H359" s="425">
        <v>4</v>
      </c>
      <c r="I359" s="426">
        <v>1</v>
      </c>
    </row>
    <row r="360" spans="1:9" ht="33">
      <c r="A360" s="841"/>
      <c r="B360" s="454" t="s">
        <v>3500</v>
      </c>
      <c r="C360" s="438" t="s">
        <v>3499</v>
      </c>
      <c r="D360" s="416">
        <v>400</v>
      </c>
      <c r="E360" s="417">
        <v>224</v>
      </c>
      <c r="F360" s="417">
        <v>176</v>
      </c>
      <c r="G360" s="418">
        <v>44</v>
      </c>
      <c r="H360" s="425">
        <v>4</v>
      </c>
      <c r="I360" s="426">
        <v>1</v>
      </c>
    </row>
    <row r="361" spans="1:9">
      <c r="A361" s="841"/>
      <c r="B361" s="437" t="s">
        <v>3501</v>
      </c>
      <c r="C361" s="438" t="s">
        <v>3502</v>
      </c>
      <c r="D361" s="416">
        <v>2</v>
      </c>
      <c r="E361" s="417">
        <v>2</v>
      </c>
      <c r="F361" s="417">
        <v>0</v>
      </c>
      <c r="G361" s="418">
        <v>0</v>
      </c>
      <c r="H361" s="425">
        <v>2</v>
      </c>
      <c r="I361" s="426">
        <v>2</v>
      </c>
    </row>
    <row r="362" spans="1:9">
      <c r="A362" s="841"/>
      <c r="B362" s="437" t="s">
        <v>3503</v>
      </c>
      <c r="C362" s="438" t="s">
        <v>3504</v>
      </c>
      <c r="D362" s="416">
        <v>39</v>
      </c>
      <c r="E362" s="417">
        <v>14</v>
      </c>
      <c r="F362" s="417">
        <v>25</v>
      </c>
      <c r="G362" s="418">
        <v>64.102564102564102</v>
      </c>
      <c r="H362" s="425">
        <v>4</v>
      </c>
      <c r="I362" s="426">
        <v>1</v>
      </c>
    </row>
    <row r="363" spans="1:9">
      <c r="A363" s="841"/>
      <c r="B363" s="437" t="s">
        <v>3505</v>
      </c>
      <c r="C363" s="438" t="s">
        <v>3504</v>
      </c>
      <c r="D363" s="416">
        <v>5</v>
      </c>
      <c r="E363" s="417">
        <v>1</v>
      </c>
      <c r="F363" s="417">
        <v>4</v>
      </c>
      <c r="G363" s="418">
        <v>80</v>
      </c>
      <c r="H363" s="425">
        <v>7</v>
      </c>
      <c r="I363" s="426">
        <v>1</v>
      </c>
    </row>
    <row r="364" spans="1:9">
      <c r="A364" s="841"/>
      <c r="B364" s="437" t="s">
        <v>3506</v>
      </c>
      <c r="C364" s="438" t="s">
        <v>3507</v>
      </c>
      <c r="D364" s="416">
        <v>55</v>
      </c>
      <c r="E364" s="417">
        <v>30</v>
      </c>
      <c r="F364" s="417">
        <v>25</v>
      </c>
      <c r="G364" s="418">
        <v>45.454545454545453</v>
      </c>
      <c r="H364" s="425">
        <v>2</v>
      </c>
      <c r="I364" s="426">
        <v>2</v>
      </c>
    </row>
    <row r="365" spans="1:9">
      <c r="A365" s="841"/>
      <c r="B365" s="437" t="s">
        <v>3508</v>
      </c>
      <c r="C365" s="438" t="s">
        <v>3509</v>
      </c>
      <c r="D365" s="416">
        <v>82</v>
      </c>
      <c r="E365" s="417">
        <v>50</v>
      </c>
      <c r="F365" s="417">
        <v>32</v>
      </c>
      <c r="G365" s="418">
        <v>39.024390243902438</v>
      </c>
      <c r="H365" s="425">
        <v>1</v>
      </c>
      <c r="I365" s="426">
        <v>2</v>
      </c>
    </row>
    <row r="366" spans="1:9" ht="33">
      <c r="A366" s="841"/>
      <c r="B366" s="414" t="s">
        <v>3510</v>
      </c>
      <c r="C366" s="430" t="s">
        <v>3511</v>
      </c>
      <c r="D366" s="416">
        <v>21</v>
      </c>
      <c r="E366" s="417">
        <v>7</v>
      </c>
      <c r="F366" s="417">
        <v>14</v>
      </c>
      <c r="G366" s="418">
        <v>66.666666666666657</v>
      </c>
      <c r="H366" s="425">
        <v>2</v>
      </c>
      <c r="I366" s="426">
        <v>2</v>
      </c>
    </row>
    <row r="367" spans="1:9">
      <c r="A367" s="841"/>
      <c r="B367" s="440" t="s">
        <v>3512</v>
      </c>
      <c r="C367" s="441" t="s">
        <v>3017</v>
      </c>
      <c r="D367" s="416">
        <v>19</v>
      </c>
      <c r="E367" s="417">
        <v>7</v>
      </c>
      <c r="F367" s="417">
        <v>12</v>
      </c>
      <c r="G367" s="418">
        <v>63.157894736842103</v>
      </c>
      <c r="H367" s="425">
        <v>4</v>
      </c>
      <c r="I367" s="426">
        <v>1</v>
      </c>
    </row>
    <row r="368" spans="1:9" ht="33">
      <c r="A368" s="841"/>
      <c r="B368" s="437" t="s">
        <v>3513</v>
      </c>
      <c r="C368" s="438" t="s">
        <v>3514</v>
      </c>
      <c r="D368" s="416">
        <v>8</v>
      </c>
      <c r="E368" s="417">
        <v>4</v>
      </c>
      <c r="F368" s="417">
        <v>4</v>
      </c>
      <c r="G368" s="418">
        <v>50</v>
      </c>
      <c r="H368" s="425">
        <v>2</v>
      </c>
      <c r="I368" s="426">
        <v>2</v>
      </c>
    </row>
    <row r="369" spans="1:9">
      <c r="A369" s="841"/>
      <c r="B369" s="437" t="s">
        <v>3515</v>
      </c>
      <c r="C369" s="438" t="s">
        <v>3516</v>
      </c>
      <c r="D369" s="416">
        <v>24</v>
      </c>
      <c r="E369" s="417">
        <v>12</v>
      </c>
      <c r="F369" s="417">
        <v>12</v>
      </c>
      <c r="G369" s="418">
        <v>50</v>
      </c>
      <c r="H369" s="425">
        <v>4</v>
      </c>
      <c r="I369" s="426">
        <v>1</v>
      </c>
    </row>
    <row r="370" spans="1:9">
      <c r="A370" s="841"/>
      <c r="B370" s="437" t="s">
        <v>3517</v>
      </c>
      <c r="C370" s="438" t="s">
        <v>2974</v>
      </c>
      <c r="D370" s="416">
        <v>37</v>
      </c>
      <c r="E370" s="417">
        <v>18</v>
      </c>
      <c r="F370" s="417">
        <v>19</v>
      </c>
      <c r="G370" s="418">
        <v>51.351351351351347</v>
      </c>
      <c r="H370" s="425">
        <v>4</v>
      </c>
      <c r="I370" s="426">
        <v>1</v>
      </c>
    </row>
    <row r="371" spans="1:9">
      <c r="A371" s="841"/>
      <c r="B371" s="437" t="s">
        <v>3518</v>
      </c>
      <c r="C371" s="438" t="s">
        <v>2974</v>
      </c>
      <c r="D371" s="416">
        <v>38</v>
      </c>
      <c r="E371" s="417">
        <v>20</v>
      </c>
      <c r="F371" s="417">
        <v>18</v>
      </c>
      <c r="G371" s="418">
        <v>47.368421052631575</v>
      </c>
      <c r="H371" s="425">
        <v>6</v>
      </c>
      <c r="I371" s="426">
        <v>1</v>
      </c>
    </row>
    <row r="372" spans="1:9">
      <c r="A372" s="841"/>
      <c r="B372" s="437" t="s">
        <v>3519</v>
      </c>
      <c r="C372" s="438" t="s">
        <v>2974</v>
      </c>
      <c r="D372" s="416">
        <v>45</v>
      </c>
      <c r="E372" s="417">
        <v>28</v>
      </c>
      <c r="F372" s="417">
        <v>17</v>
      </c>
      <c r="G372" s="418">
        <v>37.777777777777779</v>
      </c>
      <c r="H372" s="425">
        <v>6</v>
      </c>
      <c r="I372" s="426">
        <v>1</v>
      </c>
    </row>
    <row r="373" spans="1:9">
      <c r="A373" s="841"/>
      <c r="B373" s="437" t="s">
        <v>3520</v>
      </c>
      <c r="C373" s="438" t="s">
        <v>3521</v>
      </c>
      <c r="D373" s="416">
        <v>116</v>
      </c>
      <c r="E373" s="417">
        <v>61</v>
      </c>
      <c r="F373" s="417">
        <v>55</v>
      </c>
      <c r="G373" s="418">
        <v>47.413793103448278</v>
      </c>
      <c r="H373" s="425">
        <v>8</v>
      </c>
      <c r="I373" s="426">
        <v>1</v>
      </c>
    </row>
    <row r="374" spans="1:9">
      <c r="A374" s="825"/>
      <c r="B374" s="414" t="s">
        <v>3522</v>
      </c>
      <c r="C374" s="430" t="s">
        <v>3523</v>
      </c>
      <c r="D374" s="431">
        <v>8</v>
      </c>
      <c r="E374" s="432">
        <v>4</v>
      </c>
      <c r="F374" s="432">
        <v>4</v>
      </c>
      <c r="G374" s="433">
        <v>50</v>
      </c>
      <c r="H374" s="434">
        <v>2</v>
      </c>
      <c r="I374" s="408">
        <v>2</v>
      </c>
    </row>
    <row r="375" spans="1:9">
      <c r="A375" s="842" t="s">
        <v>3495</v>
      </c>
      <c r="B375" s="440" t="s">
        <v>3524</v>
      </c>
      <c r="C375" s="441" t="s">
        <v>3525</v>
      </c>
      <c r="D375" s="416">
        <v>5</v>
      </c>
      <c r="E375" s="417">
        <v>1</v>
      </c>
      <c r="F375" s="417">
        <v>4</v>
      </c>
      <c r="G375" s="418">
        <v>80</v>
      </c>
      <c r="H375" s="425">
        <v>2</v>
      </c>
      <c r="I375" s="426">
        <v>2</v>
      </c>
    </row>
    <row r="376" spans="1:9">
      <c r="A376" s="843"/>
      <c r="B376" s="414" t="s">
        <v>3526</v>
      </c>
      <c r="C376" s="430" t="s">
        <v>3527</v>
      </c>
      <c r="D376" s="416">
        <v>48</v>
      </c>
      <c r="E376" s="417">
        <v>30</v>
      </c>
      <c r="F376" s="417">
        <v>18</v>
      </c>
      <c r="G376" s="418">
        <v>37.5</v>
      </c>
      <c r="H376" s="425">
        <v>1</v>
      </c>
      <c r="I376" s="426">
        <v>2</v>
      </c>
    </row>
    <row r="377" spans="1:9">
      <c r="A377" s="843"/>
      <c r="B377" s="440" t="s">
        <v>3528</v>
      </c>
      <c r="C377" s="441" t="s">
        <v>3529</v>
      </c>
      <c r="D377" s="416">
        <v>21</v>
      </c>
      <c r="E377" s="417">
        <v>11</v>
      </c>
      <c r="F377" s="417">
        <v>10</v>
      </c>
      <c r="G377" s="418">
        <v>47.619047619047613</v>
      </c>
      <c r="H377" s="425">
        <v>2</v>
      </c>
      <c r="I377" s="426">
        <v>2</v>
      </c>
    </row>
    <row r="378" spans="1:9">
      <c r="A378" s="843"/>
      <c r="B378" s="437" t="s">
        <v>3530</v>
      </c>
      <c r="C378" s="438" t="s">
        <v>3531</v>
      </c>
      <c r="D378" s="416">
        <v>138</v>
      </c>
      <c r="E378" s="417">
        <v>99</v>
      </c>
      <c r="F378" s="417">
        <v>39</v>
      </c>
      <c r="G378" s="418">
        <v>28.260869565217391</v>
      </c>
      <c r="H378" s="425">
        <v>4</v>
      </c>
      <c r="I378" s="426">
        <v>1</v>
      </c>
    </row>
    <row r="379" spans="1:9">
      <c r="A379" s="843"/>
      <c r="B379" s="437" t="s">
        <v>3532</v>
      </c>
      <c r="C379" s="438" t="s">
        <v>3533</v>
      </c>
      <c r="D379" s="416">
        <v>102</v>
      </c>
      <c r="E379" s="417">
        <v>57</v>
      </c>
      <c r="F379" s="417">
        <v>45</v>
      </c>
      <c r="G379" s="418">
        <v>44.117647058823529</v>
      </c>
      <c r="H379" s="425">
        <v>4</v>
      </c>
      <c r="I379" s="426">
        <v>1</v>
      </c>
    </row>
    <row r="380" spans="1:9" ht="17.25" thickBot="1">
      <c r="A380" s="845"/>
      <c r="B380" s="455" t="s">
        <v>3534</v>
      </c>
      <c r="C380" s="456" t="s">
        <v>3535</v>
      </c>
      <c r="D380" s="457">
        <v>25</v>
      </c>
      <c r="E380" s="458">
        <v>12</v>
      </c>
      <c r="F380" s="458">
        <v>13</v>
      </c>
      <c r="G380" s="459">
        <v>52</v>
      </c>
      <c r="H380" s="460">
        <v>4</v>
      </c>
      <c r="I380" s="461">
        <v>1</v>
      </c>
    </row>
    <row r="381" spans="1:9">
      <c r="A381" s="405" t="s">
        <v>3536</v>
      </c>
      <c r="B381" s="462"/>
    </row>
    <row r="382" spans="1:9">
      <c r="A382" s="405" t="s">
        <v>3537</v>
      </c>
      <c r="B382" s="462"/>
    </row>
    <row r="383" spans="1:9">
      <c r="A383" s="405" t="s">
        <v>3538</v>
      </c>
      <c r="B383" s="462"/>
    </row>
  </sheetData>
  <mergeCells count="46">
    <mergeCell ref="A324:A340"/>
    <mergeCell ref="A341:A357"/>
    <mergeCell ref="A358:A374"/>
    <mergeCell ref="A375:A380"/>
    <mergeCell ref="L1:N1"/>
    <mergeCell ref="A290:A305"/>
    <mergeCell ref="A306:A323"/>
    <mergeCell ref="A96:A113"/>
    <mergeCell ref="A24:A28"/>
    <mergeCell ref="A29:A31"/>
    <mergeCell ref="A32:A39"/>
    <mergeCell ref="A40:A42"/>
    <mergeCell ref="A43:A48"/>
    <mergeCell ref="A49:A50"/>
    <mergeCell ref="H5:H6"/>
    <mergeCell ref="I5:I6"/>
    <mergeCell ref="P1:Q1"/>
    <mergeCell ref="A219:A236"/>
    <mergeCell ref="A237:A254"/>
    <mergeCell ref="A255:A272"/>
    <mergeCell ref="A273:A289"/>
    <mergeCell ref="A114:A131"/>
    <mergeCell ref="A132:A149"/>
    <mergeCell ref="A150:A167"/>
    <mergeCell ref="A168:A184"/>
    <mergeCell ref="A185:A201"/>
    <mergeCell ref="A202:A218"/>
    <mergeCell ref="A51:A53"/>
    <mergeCell ref="A54:A56"/>
    <mergeCell ref="A58:A61"/>
    <mergeCell ref="A62:A78"/>
    <mergeCell ref="A79:A95"/>
    <mergeCell ref="A7:C7"/>
    <mergeCell ref="H7:I7"/>
    <mergeCell ref="A9:A21"/>
    <mergeCell ref="A22:A23"/>
    <mergeCell ref="A2:I2"/>
    <mergeCell ref="A3:I3"/>
    <mergeCell ref="A4:A6"/>
    <mergeCell ref="B4:B6"/>
    <mergeCell ref="C4:C6"/>
    <mergeCell ref="D4:G4"/>
    <mergeCell ref="H4:I4"/>
    <mergeCell ref="D5:D6"/>
    <mergeCell ref="E5:E6"/>
    <mergeCell ref="F5:F6"/>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06"/>
  <sheetViews>
    <sheetView workbookViewId="0">
      <selection activeCell="A2" sqref="A2:G2"/>
    </sheetView>
  </sheetViews>
  <sheetFormatPr defaultColWidth="9" defaultRowHeight="15.75"/>
  <cols>
    <col min="1" max="1" width="12.375" style="175" customWidth="1"/>
    <col min="2" max="2" width="40.75" style="126" customWidth="1"/>
    <col min="3" max="3" width="12.375" style="174" customWidth="1"/>
    <col min="4" max="4" width="12.75" style="21" customWidth="1"/>
    <col min="5" max="6" width="12.375" style="21" customWidth="1"/>
    <col min="7" max="7" width="11.75" style="21" customWidth="1"/>
    <col min="8" max="8" width="9" style="21"/>
    <col min="9" max="9" width="13.5" style="128" hidden="1" customWidth="1"/>
    <col min="10" max="16384" width="9" style="21"/>
  </cols>
  <sheetData>
    <row r="1" spans="1:9" ht="42" customHeight="1">
      <c r="A1" s="125"/>
      <c r="C1" s="126"/>
      <c r="F1" s="127"/>
      <c r="G1" s="127" t="s">
        <v>193</v>
      </c>
    </row>
    <row r="2" spans="1:9" ht="73.5" customHeight="1">
      <c r="A2" s="856" t="s">
        <v>194</v>
      </c>
      <c r="B2" s="857"/>
      <c r="C2" s="857"/>
      <c r="D2" s="857"/>
      <c r="E2" s="857"/>
      <c r="F2" s="857"/>
      <c r="G2" s="857"/>
      <c r="I2" s="21"/>
    </row>
    <row r="3" spans="1:9" ht="42" customHeight="1" thickBot="1">
      <c r="A3" s="858" t="s">
        <v>195</v>
      </c>
      <c r="B3" s="859"/>
      <c r="C3" s="859"/>
      <c r="D3" s="859"/>
      <c r="E3" s="859"/>
      <c r="F3" s="859"/>
      <c r="G3" s="859"/>
      <c r="I3" s="21"/>
    </row>
    <row r="4" spans="1:9" ht="42" customHeight="1">
      <c r="A4" s="860" t="s">
        <v>196</v>
      </c>
      <c r="B4" s="863" t="s">
        <v>197</v>
      </c>
      <c r="C4" s="866" t="s">
        <v>198</v>
      </c>
      <c r="D4" s="869" t="s">
        <v>199</v>
      </c>
      <c r="E4" s="870"/>
      <c r="F4" s="870"/>
      <c r="G4" s="870"/>
      <c r="I4" s="129"/>
    </row>
    <row r="5" spans="1:9" ht="42" customHeight="1">
      <c r="A5" s="861"/>
      <c r="B5" s="864"/>
      <c r="C5" s="867"/>
      <c r="D5" s="871" t="s">
        <v>200</v>
      </c>
      <c r="E5" s="871" t="s">
        <v>201</v>
      </c>
      <c r="F5" s="871" t="s">
        <v>202</v>
      </c>
      <c r="G5" s="130"/>
      <c r="I5" s="27"/>
    </row>
    <row r="6" spans="1:9" ht="42" customHeight="1" thickBot="1">
      <c r="A6" s="862"/>
      <c r="B6" s="865"/>
      <c r="C6" s="868"/>
      <c r="D6" s="872"/>
      <c r="E6" s="872"/>
      <c r="F6" s="872"/>
      <c r="G6" s="131" t="s">
        <v>203</v>
      </c>
      <c r="I6" s="56"/>
    </row>
    <row r="7" spans="1:9" ht="49.9" customHeight="1">
      <c r="A7" s="854" t="s">
        <v>204</v>
      </c>
      <c r="B7" s="854"/>
      <c r="C7" s="855"/>
      <c r="D7" s="132">
        <f>SUM(D8:D304)</f>
        <v>44016</v>
      </c>
      <c r="E7" s="133">
        <f>SUM(E8:E304)</f>
        <v>23748</v>
      </c>
      <c r="F7" s="133">
        <f>SUM(F8:F304)</f>
        <v>20268</v>
      </c>
      <c r="G7" s="134">
        <f>F7/$D7*100</f>
        <v>46.046892039258452</v>
      </c>
      <c r="H7" s="135"/>
      <c r="I7" s="21"/>
    </row>
    <row r="8" spans="1:9" ht="28.15" customHeight="1">
      <c r="A8" s="848" t="s">
        <v>205</v>
      </c>
      <c r="B8" s="136" t="s">
        <v>206</v>
      </c>
      <c r="C8" s="97" t="s">
        <v>207</v>
      </c>
      <c r="D8" s="111">
        <f>E8+F8</f>
        <v>127</v>
      </c>
      <c r="E8" s="112">
        <v>74</v>
      </c>
      <c r="F8" s="112">
        <v>53</v>
      </c>
      <c r="G8" s="137">
        <f>F8/$D8*100</f>
        <v>41.732283464566926</v>
      </c>
      <c r="I8" s="14"/>
    </row>
    <row r="9" spans="1:9" ht="28.15" customHeight="1">
      <c r="A9" s="849"/>
      <c r="B9" s="49" t="s">
        <v>208</v>
      </c>
      <c r="C9" s="50" t="s">
        <v>209</v>
      </c>
      <c r="D9" s="100">
        <f t="shared" ref="D9:D81" si="0">E9+F9</f>
        <v>84</v>
      </c>
      <c r="E9" s="95">
        <v>35</v>
      </c>
      <c r="F9" s="95">
        <v>49</v>
      </c>
      <c r="G9" s="138">
        <f t="shared" ref="G9:G80" si="1">F9/$D9*100</f>
        <v>58.333333333333336</v>
      </c>
      <c r="I9" s="119"/>
    </row>
    <row r="10" spans="1:9" ht="40.15" customHeight="1">
      <c r="A10" s="849"/>
      <c r="B10" s="49" t="s">
        <v>210</v>
      </c>
      <c r="C10" s="50" t="s">
        <v>211</v>
      </c>
      <c r="D10" s="100">
        <f t="shared" si="0"/>
        <v>64</v>
      </c>
      <c r="E10" s="95">
        <v>37</v>
      </c>
      <c r="F10" s="95">
        <v>27</v>
      </c>
      <c r="G10" s="138">
        <f t="shared" si="1"/>
        <v>42.1875</v>
      </c>
      <c r="I10" s="119"/>
    </row>
    <row r="11" spans="1:9" ht="40.15" customHeight="1">
      <c r="A11" s="849"/>
      <c r="B11" s="49" t="s">
        <v>212</v>
      </c>
      <c r="C11" s="50" t="s">
        <v>213</v>
      </c>
      <c r="D11" s="100">
        <f t="shared" si="0"/>
        <v>125</v>
      </c>
      <c r="E11" s="95">
        <v>54</v>
      </c>
      <c r="F11" s="95">
        <v>71</v>
      </c>
      <c r="G11" s="138">
        <f t="shared" si="1"/>
        <v>56.8</v>
      </c>
      <c r="H11" s="117"/>
      <c r="I11" s="119">
        <v>2</v>
      </c>
    </row>
    <row r="12" spans="1:9" ht="40.15" customHeight="1">
      <c r="A12" s="849"/>
      <c r="B12" s="69" t="s">
        <v>214</v>
      </c>
      <c r="C12" s="50" t="s">
        <v>215</v>
      </c>
      <c r="D12" s="100">
        <f t="shared" si="0"/>
        <v>44</v>
      </c>
      <c r="E12" s="95">
        <v>30</v>
      </c>
      <c r="F12" s="95">
        <v>14</v>
      </c>
      <c r="G12" s="138">
        <f t="shared" si="1"/>
        <v>31.818181818181817</v>
      </c>
      <c r="I12" s="27">
        <v>3</v>
      </c>
    </row>
    <row r="13" spans="1:9" ht="55.15" customHeight="1">
      <c r="A13" s="849"/>
      <c r="B13" s="49" t="s">
        <v>216</v>
      </c>
      <c r="C13" s="50" t="s">
        <v>217</v>
      </c>
      <c r="D13" s="100">
        <f t="shared" si="0"/>
        <v>45</v>
      </c>
      <c r="E13" s="95">
        <v>40</v>
      </c>
      <c r="F13" s="95">
        <v>5</v>
      </c>
      <c r="G13" s="138">
        <f t="shared" si="1"/>
        <v>11.111111111111111</v>
      </c>
      <c r="I13" s="56">
        <v>1</v>
      </c>
    </row>
    <row r="14" spans="1:9" ht="40.15" customHeight="1">
      <c r="A14" s="849"/>
      <c r="B14" s="69" t="s">
        <v>218</v>
      </c>
      <c r="C14" s="50" t="s">
        <v>219</v>
      </c>
      <c r="D14" s="100">
        <f t="shared" si="0"/>
        <v>44</v>
      </c>
      <c r="E14" s="95">
        <v>15</v>
      </c>
      <c r="F14" s="95">
        <v>29</v>
      </c>
      <c r="G14" s="138">
        <f t="shared" si="1"/>
        <v>65.909090909090907</v>
      </c>
      <c r="I14" s="27">
        <v>1</v>
      </c>
    </row>
    <row r="15" spans="1:9" ht="28.15" customHeight="1">
      <c r="A15" s="849"/>
      <c r="B15" s="69" t="s">
        <v>220</v>
      </c>
      <c r="C15" s="50" t="s">
        <v>221</v>
      </c>
      <c r="D15" s="100">
        <f t="shared" si="0"/>
        <v>64</v>
      </c>
      <c r="E15" s="95">
        <v>35</v>
      </c>
      <c r="F15" s="95">
        <v>29</v>
      </c>
      <c r="G15" s="138">
        <f t="shared" si="1"/>
        <v>45.3125</v>
      </c>
      <c r="I15" s="27"/>
    </row>
    <row r="16" spans="1:9" ht="40.15" customHeight="1">
      <c r="A16" s="849"/>
      <c r="B16" s="69" t="s">
        <v>222</v>
      </c>
      <c r="C16" s="50" t="s">
        <v>223</v>
      </c>
      <c r="D16" s="100">
        <f t="shared" si="0"/>
        <v>50</v>
      </c>
      <c r="E16" s="95">
        <v>31</v>
      </c>
      <c r="F16" s="95">
        <v>19</v>
      </c>
      <c r="G16" s="138">
        <f t="shared" si="1"/>
        <v>38</v>
      </c>
      <c r="I16" s="27"/>
    </row>
    <row r="17" spans="1:9" ht="40.15" customHeight="1">
      <c r="A17" s="849"/>
      <c r="B17" s="49" t="s">
        <v>224</v>
      </c>
      <c r="C17" s="50" t="s">
        <v>225</v>
      </c>
      <c r="D17" s="100">
        <f t="shared" si="0"/>
        <v>206</v>
      </c>
      <c r="E17" s="95">
        <v>46</v>
      </c>
      <c r="F17" s="95">
        <v>160</v>
      </c>
      <c r="G17" s="138">
        <f t="shared" si="1"/>
        <v>77.669902912621353</v>
      </c>
      <c r="I17" s="27"/>
    </row>
    <row r="18" spans="1:9" ht="28.15" customHeight="1">
      <c r="A18" s="849"/>
      <c r="B18" s="49" t="s">
        <v>226</v>
      </c>
      <c r="C18" s="50" t="s">
        <v>227</v>
      </c>
      <c r="D18" s="100">
        <f t="shared" si="0"/>
        <v>48</v>
      </c>
      <c r="E18" s="95">
        <v>29</v>
      </c>
      <c r="F18" s="95">
        <v>19</v>
      </c>
      <c r="G18" s="138">
        <f t="shared" si="1"/>
        <v>39.583333333333329</v>
      </c>
      <c r="I18" s="27"/>
    </row>
    <row r="19" spans="1:9" ht="40.15" customHeight="1">
      <c r="A19" s="849"/>
      <c r="B19" s="49" t="s">
        <v>228</v>
      </c>
      <c r="C19" s="139" t="s">
        <v>229</v>
      </c>
      <c r="D19" s="100">
        <f t="shared" si="0"/>
        <v>90</v>
      </c>
      <c r="E19" s="95">
        <v>40</v>
      </c>
      <c r="F19" s="95">
        <v>50</v>
      </c>
      <c r="G19" s="138">
        <f t="shared" si="1"/>
        <v>55.555555555555557</v>
      </c>
      <c r="I19" s="27"/>
    </row>
    <row r="20" spans="1:9" ht="28.15" customHeight="1">
      <c r="A20" s="849"/>
      <c r="B20" s="49" t="s">
        <v>230</v>
      </c>
      <c r="C20" s="50" t="s">
        <v>231</v>
      </c>
      <c r="D20" s="100">
        <f t="shared" si="0"/>
        <v>91</v>
      </c>
      <c r="E20" s="95">
        <v>43</v>
      </c>
      <c r="F20" s="95">
        <v>48</v>
      </c>
      <c r="G20" s="138">
        <f t="shared" si="1"/>
        <v>52.747252747252752</v>
      </c>
      <c r="I20" s="27"/>
    </row>
    <row r="21" spans="1:9" ht="40.15" customHeight="1">
      <c r="A21" s="849"/>
      <c r="B21" s="49" t="s">
        <v>232</v>
      </c>
      <c r="C21" s="50" t="s">
        <v>233</v>
      </c>
      <c r="D21" s="100">
        <f t="shared" si="0"/>
        <v>32</v>
      </c>
      <c r="E21" s="95">
        <v>15</v>
      </c>
      <c r="F21" s="95">
        <v>17</v>
      </c>
      <c r="G21" s="138">
        <f t="shared" si="1"/>
        <v>53.125</v>
      </c>
      <c r="I21" s="56">
        <v>5</v>
      </c>
    </row>
    <row r="22" spans="1:9" ht="40.15" customHeight="1">
      <c r="A22" s="849"/>
      <c r="B22" s="60" t="s">
        <v>234</v>
      </c>
      <c r="C22" s="50" t="s">
        <v>235</v>
      </c>
      <c r="D22" s="100">
        <f t="shared" si="0"/>
        <v>47</v>
      </c>
      <c r="E22" s="95">
        <v>40</v>
      </c>
      <c r="F22" s="95">
        <v>7</v>
      </c>
      <c r="G22" s="138">
        <f t="shared" si="1"/>
        <v>14.893617021276595</v>
      </c>
      <c r="I22" s="27">
        <v>5</v>
      </c>
    </row>
    <row r="23" spans="1:9" ht="28.15" customHeight="1">
      <c r="A23" s="850"/>
      <c r="B23" s="140" t="s">
        <v>236</v>
      </c>
      <c r="C23" s="50" t="s">
        <v>167</v>
      </c>
      <c r="D23" s="103">
        <f t="shared" si="0"/>
        <v>131</v>
      </c>
      <c r="E23" s="110">
        <v>75</v>
      </c>
      <c r="F23" s="110">
        <v>56</v>
      </c>
      <c r="G23" s="141">
        <f t="shared" si="1"/>
        <v>42.748091603053432</v>
      </c>
      <c r="I23" s="119">
        <v>1</v>
      </c>
    </row>
    <row r="24" spans="1:9" ht="40.15" customHeight="1">
      <c r="A24" s="852" t="s">
        <v>237</v>
      </c>
      <c r="B24" s="91" t="s">
        <v>238</v>
      </c>
      <c r="C24" s="142" t="s">
        <v>239</v>
      </c>
      <c r="D24" s="111">
        <f t="shared" si="0"/>
        <v>227</v>
      </c>
      <c r="E24" s="112">
        <v>112</v>
      </c>
      <c r="F24" s="112">
        <v>115</v>
      </c>
      <c r="G24" s="137">
        <f t="shared" si="1"/>
        <v>50.660792951541858</v>
      </c>
      <c r="I24" s="14">
        <v>1</v>
      </c>
    </row>
    <row r="25" spans="1:9" ht="40.15" customHeight="1">
      <c r="A25" s="852"/>
      <c r="B25" s="91" t="s">
        <v>240</v>
      </c>
      <c r="C25" s="143" t="s">
        <v>241</v>
      </c>
      <c r="D25" s="100">
        <f t="shared" si="0"/>
        <v>26</v>
      </c>
      <c r="E25" s="95">
        <v>16</v>
      </c>
      <c r="F25" s="95">
        <v>10</v>
      </c>
      <c r="G25" s="138">
        <f t="shared" si="1"/>
        <v>38.461538461538467</v>
      </c>
      <c r="I25" s="27">
        <v>1</v>
      </c>
    </row>
    <row r="26" spans="1:9" ht="40.15" customHeight="1">
      <c r="A26" s="852"/>
      <c r="B26" s="91" t="s">
        <v>242</v>
      </c>
      <c r="C26" s="143" t="s">
        <v>243</v>
      </c>
      <c r="D26" s="100">
        <f t="shared" si="0"/>
        <v>26</v>
      </c>
      <c r="E26" s="95">
        <v>14</v>
      </c>
      <c r="F26" s="95">
        <v>12</v>
      </c>
      <c r="G26" s="138">
        <f t="shared" si="1"/>
        <v>46.153846153846153</v>
      </c>
      <c r="I26" s="119">
        <v>1</v>
      </c>
    </row>
    <row r="27" spans="1:9" ht="28.15" customHeight="1">
      <c r="A27" s="852"/>
      <c r="B27" s="91" t="s">
        <v>244</v>
      </c>
      <c r="C27" s="143" t="s">
        <v>245</v>
      </c>
      <c r="D27" s="100">
        <f t="shared" si="0"/>
        <v>14</v>
      </c>
      <c r="E27" s="95">
        <v>6</v>
      </c>
      <c r="F27" s="95">
        <v>8</v>
      </c>
      <c r="G27" s="138">
        <f t="shared" si="1"/>
        <v>57.142857142857139</v>
      </c>
      <c r="I27" s="128">
        <v>4</v>
      </c>
    </row>
    <row r="28" spans="1:9" ht="40.15" customHeight="1">
      <c r="A28" s="852"/>
      <c r="B28" s="91" t="s">
        <v>246</v>
      </c>
      <c r="C28" s="143" t="s">
        <v>247</v>
      </c>
      <c r="D28" s="100">
        <f t="shared" si="0"/>
        <v>79</v>
      </c>
      <c r="E28" s="95">
        <v>44</v>
      </c>
      <c r="F28" s="95">
        <v>35</v>
      </c>
      <c r="G28" s="138">
        <f t="shared" si="1"/>
        <v>44.303797468354425</v>
      </c>
      <c r="I28" s="128">
        <v>4</v>
      </c>
    </row>
    <row r="29" spans="1:9" ht="28.15" customHeight="1">
      <c r="A29" s="852"/>
      <c r="B29" s="91" t="s">
        <v>248</v>
      </c>
      <c r="C29" s="143" t="s">
        <v>174</v>
      </c>
      <c r="D29" s="100">
        <f t="shared" si="0"/>
        <v>16</v>
      </c>
      <c r="E29" s="95">
        <v>9</v>
      </c>
      <c r="F29" s="95">
        <v>7</v>
      </c>
      <c r="G29" s="138">
        <f t="shared" si="1"/>
        <v>43.75</v>
      </c>
      <c r="I29" s="27">
        <v>1</v>
      </c>
    </row>
    <row r="30" spans="1:9" ht="28.15" customHeight="1">
      <c r="A30" s="852"/>
      <c r="B30" s="91" t="s">
        <v>249</v>
      </c>
      <c r="C30" s="144">
        <v>43595</v>
      </c>
      <c r="D30" s="145">
        <f t="shared" si="0"/>
        <v>37</v>
      </c>
      <c r="E30" s="98">
        <v>20</v>
      </c>
      <c r="F30" s="98">
        <v>17</v>
      </c>
      <c r="G30" s="96">
        <f t="shared" si="1"/>
        <v>45.945945945945951</v>
      </c>
      <c r="I30" s="128">
        <v>4</v>
      </c>
    </row>
    <row r="31" spans="1:9" ht="28.15" customHeight="1">
      <c r="A31" s="852"/>
      <c r="B31" s="91" t="s">
        <v>250</v>
      </c>
      <c r="C31" s="143" t="s">
        <v>251</v>
      </c>
      <c r="D31" s="100">
        <f t="shared" si="0"/>
        <v>32</v>
      </c>
      <c r="E31" s="95">
        <v>15</v>
      </c>
      <c r="F31" s="95">
        <v>17</v>
      </c>
      <c r="G31" s="138">
        <f t="shared" si="1"/>
        <v>53.125</v>
      </c>
      <c r="I31" s="27">
        <v>4</v>
      </c>
    </row>
    <row r="32" spans="1:9" ht="28.15" customHeight="1">
      <c r="A32" s="852"/>
      <c r="B32" s="91" t="s">
        <v>252</v>
      </c>
      <c r="C32" s="144">
        <v>43638</v>
      </c>
      <c r="D32" s="145">
        <f t="shared" si="0"/>
        <v>32</v>
      </c>
      <c r="E32" s="98">
        <v>17</v>
      </c>
      <c r="F32" s="98">
        <v>15</v>
      </c>
      <c r="G32" s="96">
        <f t="shared" si="1"/>
        <v>46.875</v>
      </c>
      <c r="I32" s="128">
        <v>1</v>
      </c>
    </row>
    <row r="33" spans="1:9" ht="28.15" customHeight="1">
      <c r="A33" s="852"/>
      <c r="B33" s="91" t="s">
        <v>253</v>
      </c>
      <c r="C33" s="143" t="s">
        <v>189</v>
      </c>
      <c r="D33" s="100">
        <f t="shared" si="0"/>
        <v>21</v>
      </c>
      <c r="E33" s="95">
        <v>13</v>
      </c>
      <c r="F33" s="95">
        <v>8</v>
      </c>
      <c r="G33" s="138">
        <f t="shared" si="1"/>
        <v>38.095238095238095</v>
      </c>
      <c r="I33" s="14">
        <v>1</v>
      </c>
    </row>
    <row r="34" spans="1:9" ht="28.15" customHeight="1">
      <c r="A34" s="852"/>
      <c r="B34" s="91" t="s">
        <v>254</v>
      </c>
      <c r="C34" s="143" t="s">
        <v>166</v>
      </c>
      <c r="D34" s="100">
        <f t="shared" si="0"/>
        <v>83</v>
      </c>
      <c r="E34" s="95">
        <v>36</v>
      </c>
      <c r="F34" s="95">
        <v>47</v>
      </c>
      <c r="G34" s="138">
        <f t="shared" si="1"/>
        <v>56.626506024096393</v>
      </c>
      <c r="I34" s="14">
        <v>1</v>
      </c>
    </row>
    <row r="35" spans="1:9" ht="40.15" customHeight="1">
      <c r="A35" s="852"/>
      <c r="B35" s="91" t="s">
        <v>255</v>
      </c>
      <c r="C35" s="146" t="s">
        <v>256</v>
      </c>
      <c r="D35" s="100">
        <f t="shared" si="0"/>
        <v>60</v>
      </c>
      <c r="E35" s="95">
        <v>33</v>
      </c>
      <c r="F35" s="95">
        <v>27</v>
      </c>
      <c r="G35" s="138">
        <f t="shared" si="1"/>
        <v>45</v>
      </c>
      <c r="I35" s="14">
        <v>1</v>
      </c>
    </row>
    <row r="36" spans="1:9" ht="28.15" customHeight="1">
      <c r="A36" s="852"/>
      <c r="B36" s="91" t="s">
        <v>257</v>
      </c>
      <c r="C36" s="146" t="s">
        <v>258</v>
      </c>
      <c r="D36" s="100">
        <f t="shared" si="0"/>
        <v>56</v>
      </c>
      <c r="E36" s="95">
        <v>34</v>
      </c>
      <c r="F36" s="95">
        <v>22</v>
      </c>
      <c r="G36" s="138">
        <f t="shared" si="1"/>
        <v>39.285714285714285</v>
      </c>
      <c r="I36" s="14">
        <v>1</v>
      </c>
    </row>
    <row r="37" spans="1:9" ht="28.15" customHeight="1">
      <c r="A37" s="852"/>
      <c r="B37" s="91" t="s">
        <v>259</v>
      </c>
      <c r="C37" s="146" t="s">
        <v>260</v>
      </c>
      <c r="D37" s="100">
        <f t="shared" si="0"/>
        <v>2203</v>
      </c>
      <c r="E37" s="95">
        <v>1010</v>
      </c>
      <c r="F37" s="95">
        <v>1193</v>
      </c>
      <c r="G37" s="138">
        <f t="shared" si="1"/>
        <v>54.153427144802549</v>
      </c>
      <c r="I37" s="14">
        <v>1</v>
      </c>
    </row>
    <row r="38" spans="1:9" ht="28.15" customHeight="1">
      <c r="A38" s="852"/>
      <c r="B38" s="91" t="s">
        <v>261</v>
      </c>
      <c r="C38" s="146" t="s">
        <v>262</v>
      </c>
      <c r="D38" s="100">
        <f t="shared" si="0"/>
        <v>51</v>
      </c>
      <c r="E38" s="95">
        <v>23</v>
      </c>
      <c r="F38" s="95">
        <v>28</v>
      </c>
      <c r="G38" s="138">
        <f t="shared" si="1"/>
        <v>54.901960784313729</v>
      </c>
      <c r="I38" s="14">
        <v>1</v>
      </c>
    </row>
    <row r="39" spans="1:9" ht="28.15" customHeight="1">
      <c r="A39" s="852"/>
      <c r="B39" s="91" t="s">
        <v>263</v>
      </c>
      <c r="C39" s="146" t="s">
        <v>264</v>
      </c>
      <c r="D39" s="100">
        <f t="shared" si="0"/>
        <v>41</v>
      </c>
      <c r="E39" s="95">
        <v>20</v>
      </c>
      <c r="F39" s="95">
        <v>21</v>
      </c>
      <c r="G39" s="138">
        <f t="shared" si="1"/>
        <v>51.219512195121951</v>
      </c>
      <c r="H39" s="135"/>
      <c r="I39" s="14">
        <v>1</v>
      </c>
    </row>
    <row r="40" spans="1:9" ht="28.15" customHeight="1">
      <c r="A40" s="852"/>
      <c r="B40" s="91" t="s">
        <v>265</v>
      </c>
      <c r="C40" s="143" t="s">
        <v>266</v>
      </c>
      <c r="D40" s="100">
        <f t="shared" si="0"/>
        <v>15</v>
      </c>
      <c r="E40" s="95">
        <v>9</v>
      </c>
      <c r="F40" s="95">
        <v>6</v>
      </c>
      <c r="G40" s="138">
        <f t="shared" si="1"/>
        <v>40</v>
      </c>
      <c r="H40" s="135"/>
      <c r="I40" s="14">
        <v>1</v>
      </c>
    </row>
    <row r="41" spans="1:9" ht="28.15" customHeight="1">
      <c r="A41" s="852"/>
      <c r="B41" s="91" t="s">
        <v>267</v>
      </c>
      <c r="C41" s="143" t="s">
        <v>266</v>
      </c>
      <c r="D41" s="100">
        <f t="shared" si="0"/>
        <v>99</v>
      </c>
      <c r="E41" s="95">
        <v>32</v>
      </c>
      <c r="F41" s="95">
        <v>67</v>
      </c>
      <c r="G41" s="138">
        <f t="shared" si="1"/>
        <v>67.676767676767682</v>
      </c>
      <c r="I41" s="14">
        <v>1</v>
      </c>
    </row>
    <row r="42" spans="1:9" ht="28.15" customHeight="1">
      <c r="A42" s="852"/>
      <c r="B42" s="91" t="s">
        <v>268</v>
      </c>
      <c r="C42" s="143" t="s">
        <v>269</v>
      </c>
      <c r="D42" s="103">
        <f t="shared" si="0"/>
        <v>55</v>
      </c>
      <c r="E42" s="110">
        <v>29</v>
      </c>
      <c r="F42" s="110">
        <v>26</v>
      </c>
      <c r="G42" s="141">
        <f t="shared" si="1"/>
        <v>47.272727272727273</v>
      </c>
      <c r="I42" s="14">
        <v>1</v>
      </c>
    </row>
    <row r="43" spans="1:9" ht="55.15" customHeight="1">
      <c r="A43" s="147" t="s">
        <v>270</v>
      </c>
      <c r="B43" s="136" t="s">
        <v>271</v>
      </c>
      <c r="C43" s="109" t="s">
        <v>272</v>
      </c>
      <c r="D43" s="115">
        <f>E43+F43</f>
        <v>183</v>
      </c>
      <c r="E43" s="116">
        <v>112</v>
      </c>
      <c r="F43" s="116">
        <v>71</v>
      </c>
      <c r="G43" s="148">
        <f>F43/$D43*100</f>
        <v>38.797814207650269</v>
      </c>
      <c r="I43" s="14"/>
    </row>
    <row r="44" spans="1:9" ht="40.15" customHeight="1">
      <c r="A44" s="149" t="s">
        <v>273</v>
      </c>
      <c r="B44" s="107" t="s">
        <v>274</v>
      </c>
      <c r="C44" s="94" t="s">
        <v>275</v>
      </c>
      <c r="D44" s="115">
        <f>E44+F44</f>
        <v>378</v>
      </c>
      <c r="E44" s="116">
        <v>179</v>
      </c>
      <c r="F44" s="116">
        <v>199</v>
      </c>
      <c r="G44" s="148">
        <f>F44/$D44*100</f>
        <v>52.645502645502653</v>
      </c>
      <c r="I44" s="119"/>
    </row>
    <row r="45" spans="1:9" ht="28.15" customHeight="1">
      <c r="A45" s="852" t="s">
        <v>276</v>
      </c>
      <c r="B45" s="91" t="s">
        <v>277</v>
      </c>
      <c r="C45" s="143" t="s">
        <v>278</v>
      </c>
      <c r="D45" s="100">
        <f t="shared" si="0"/>
        <v>60</v>
      </c>
      <c r="E45" s="95">
        <v>31</v>
      </c>
      <c r="F45" s="95">
        <v>29</v>
      </c>
      <c r="G45" s="138">
        <f t="shared" si="1"/>
        <v>48.333333333333336</v>
      </c>
      <c r="I45" s="14">
        <v>1</v>
      </c>
    </row>
    <row r="46" spans="1:9" ht="28.15" customHeight="1">
      <c r="A46" s="852"/>
      <c r="B46" s="91" t="s">
        <v>279</v>
      </c>
      <c r="C46" s="144">
        <v>43763</v>
      </c>
      <c r="D46" s="100">
        <f t="shared" si="0"/>
        <v>56</v>
      </c>
      <c r="E46" s="95">
        <v>30</v>
      </c>
      <c r="F46" s="95">
        <v>26</v>
      </c>
      <c r="G46" s="138">
        <f t="shared" si="1"/>
        <v>46.428571428571431</v>
      </c>
      <c r="I46" s="14">
        <v>1</v>
      </c>
    </row>
    <row r="47" spans="1:9" ht="40.15" customHeight="1">
      <c r="A47" s="852"/>
      <c r="B47" s="91" t="s">
        <v>280</v>
      </c>
      <c r="C47" s="143" t="s">
        <v>281</v>
      </c>
      <c r="D47" s="100">
        <f t="shared" si="0"/>
        <v>115</v>
      </c>
      <c r="E47" s="95">
        <v>80</v>
      </c>
      <c r="F47" s="95">
        <v>35</v>
      </c>
      <c r="G47" s="138">
        <f t="shared" si="1"/>
        <v>30.434782608695656</v>
      </c>
      <c r="I47" s="14">
        <v>1</v>
      </c>
    </row>
    <row r="48" spans="1:9" ht="40.15" customHeight="1">
      <c r="A48" s="852"/>
      <c r="B48" s="91" t="s">
        <v>282</v>
      </c>
      <c r="C48" s="143" t="s">
        <v>283</v>
      </c>
      <c r="D48" s="103">
        <f t="shared" si="0"/>
        <v>53</v>
      </c>
      <c r="E48" s="110">
        <v>25</v>
      </c>
      <c r="F48" s="110">
        <v>28</v>
      </c>
      <c r="G48" s="141">
        <f t="shared" si="1"/>
        <v>52.830188679245282</v>
      </c>
      <c r="I48" s="14">
        <v>1</v>
      </c>
    </row>
    <row r="49" spans="1:9" ht="39" customHeight="1">
      <c r="A49" s="853" t="s">
        <v>284</v>
      </c>
      <c r="B49" s="107" t="s">
        <v>285</v>
      </c>
      <c r="C49" s="144" t="s">
        <v>286</v>
      </c>
      <c r="D49" s="111">
        <f t="shared" si="0"/>
        <v>189</v>
      </c>
      <c r="E49" s="112">
        <v>92</v>
      </c>
      <c r="F49" s="112">
        <v>97</v>
      </c>
      <c r="G49" s="137">
        <f t="shared" si="1"/>
        <v>51.322751322751323</v>
      </c>
      <c r="I49" s="14">
        <v>1</v>
      </c>
    </row>
    <row r="50" spans="1:9" ht="39" customHeight="1">
      <c r="A50" s="853"/>
      <c r="B50" s="107" t="s">
        <v>287</v>
      </c>
      <c r="C50" s="144">
        <v>43167</v>
      </c>
      <c r="D50" s="100">
        <f t="shared" si="0"/>
        <v>47</v>
      </c>
      <c r="E50" s="95">
        <v>10</v>
      </c>
      <c r="F50" s="95">
        <v>37</v>
      </c>
      <c r="G50" s="138">
        <f t="shared" si="1"/>
        <v>78.723404255319153</v>
      </c>
      <c r="I50" s="14"/>
    </row>
    <row r="51" spans="1:9" ht="39" customHeight="1">
      <c r="A51" s="853"/>
      <c r="B51" s="150" t="s">
        <v>288</v>
      </c>
      <c r="C51" s="143" t="s">
        <v>289</v>
      </c>
      <c r="D51" s="100">
        <f t="shared" si="0"/>
        <v>67</v>
      </c>
      <c r="E51" s="95">
        <v>36</v>
      </c>
      <c r="F51" s="95">
        <v>31</v>
      </c>
      <c r="G51" s="138">
        <f t="shared" si="1"/>
        <v>46.268656716417908</v>
      </c>
      <c r="I51" s="14">
        <v>1</v>
      </c>
    </row>
    <row r="52" spans="1:9" ht="39" customHeight="1">
      <c r="A52" s="853"/>
      <c r="B52" s="150" t="s">
        <v>290</v>
      </c>
      <c r="C52" s="143" t="s">
        <v>291</v>
      </c>
      <c r="D52" s="100">
        <f t="shared" si="0"/>
        <v>74</v>
      </c>
      <c r="E52" s="95">
        <v>36</v>
      </c>
      <c r="F52" s="95">
        <v>38</v>
      </c>
      <c r="G52" s="138">
        <f t="shared" si="1"/>
        <v>51.351351351351347</v>
      </c>
      <c r="I52" s="128">
        <v>2</v>
      </c>
    </row>
    <row r="53" spans="1:9" ht="39" customHeight="1">
      <c r="A53" s="853"/>
      <c r="B53" s="150" t="s">
        <v>292</v>
      </c>
      <c r="C53" s="143" t="s">
        <v>293</v>
      </c>
      <c r="D53" s="145">
        <f t="shared" si="0"/>
        <v>96</v>
      </c>
      <c r="E53" s="95">
        <v>38</v>
      </c>
      <c r="F53" s="95">
        <v>58</v>
      </c>
      <c r="G53" s="138">
        <f t="shared" si="1"/>
        <v>60.416666666666664</v>
      </c>
      <c r="I53" s="128">
        <v>2</v>
      </c>
    </row>
    <row r="54" spans="1:9" ht="39" customHeight="1">
      <c r="A54" s="853"/>
      <c r="B54" s="150" t="s">
        <v>294</v>
      </c>
      <c r="C54" s="143" t="s">
        <v>262</v>
      </c>
      <c r="D54" s="100">
        <f t="shared" si="0"/>
        <v>126</v>
      </c>
      <c r="E54" s="95">
        <v>67</v>
      </c>
      <c r="F54" s="95">
        <v>59</v>
      </c>
      <c r="G54" s="138">
        <f t="shared" si="1"/>
        <v>46.825396825396822</v>
      </c>
      <c r="I54" s="27">
        <v>1</v>
      </c>
    </row>
    <row r="55" spans="1:9" ht="39" customHeight="1">
      <c r="A55" s="853"/>
      <c r="B55" s="107" t="s">
        <v>295</v>
      </c>
      <c r="C55" s="143" t="s">
        <v>296</v>
      </c>
      <c r="D55" s="151">
        <f t="shared" si="0"/>
        <v>171</v>
      </c>
      <c r="E55" s="110">
        <v>79</v>
      </c>
      <c r="F55" s="110">
        <v>92</v>
      </c>
      <c r="G55" s="141">
        <f t="shared" si="1"/>
        <v>53.801169590643269</v>
      </c>
      <c r="I55" s="128">
        <v>1</v>
      </c>
    </row>
    <row r="56" spans="1:9" ht="28.15" customHeight="1">
      <c r="A56" s="853" t="s">
        <v>297</v>
      </c>
      <c r="B56" s="91" t="s">
        <v>298</v>
      </c>
      <c r="C56" s="143" t="s">
        <v>299</v>
      </c>
      <c r="D56" s="152">
        <f>E56+F56</f>
        <v>106</v>
      </c>
      <c r="E56" s="112">
        <v>80</v>
      </c>
      <c r="F56" s="112">
        <v>26</v>
      </c>
      <c r="G56" s="137">
        <f>F56/$D56*100</f>
        <v>24.528301886792452</v>
      </c>
      <c r="H56" s="135"/>
      <c r="I56" s="21"/>
    </row>
    <row r="57" spans="1:9" ht="28.15" customHeight="1">
      <c r="A57" s="853"/>
      <c r="B57" s="91" t="s">
        <v>300</v>
      </c>
      <c r="C57" s="143" t="s">
        <v>301</v>
      </c>
      <c r="D57" s="145">
        <f>E57+F57</f>
        <v>101</v>
      </c>
      <c r="E57" s="95">
        <v>62</v>
      </c>
      <c r="F57" s="95">
        <v>39</v>
      </c>
      <c r="G57" s="138">
        <f>F57/$D57*100</f>
        <v>38.613861386138616</v>
      </c>
      <c r="H57" s="135"/>
      <c r="I57" s="21"/>
    </row>
    <row r="58" spans="1:9" ht="39" customHeight="1">
      <c r="A58" s="853"/>
      <c r="B58" s="91" t="s">
        <v>302</v>
      </c>
      <c r="C58" s="143" t="s">
        <v>303</v>
      </c>
      <c r="D58" s="145">
        <f>E58+F58</f>
        <v>102</v>
      </c>
      <c r="E58" s="95">
        <v>78</v>
      </c>
      <c r="F58" s="95">
        <v>24</v>
      </c>
      <c r="G58" s="138">
        <f>F58/$D58*100</f>
        <v>23.52941176470588</v>
      </c>
      <c r="H58" s="135"/>
      <c r="I58" s="21"/>
    </row>
    <row r="59" spans="1:9" ht="39" customHeight="1">
      <c r="A59" s="853"/>
      <c r="B59" s="91" t="s">
        <v>304</v>
      </c>
      <c r="C59" s="143" t="s">
        <v>305</v>
      </c>
      <c r="D59" s="151">
        <f>E59+F59</f>
        <v>131</v>
      </c>
      <c r="E59" s="110">
        <v>99</v>
      </c>
      <c r="F59" s="110">
        <v>32</v>
      </c>
      <c r="G59" s="141">
        <f>F59/$D59*100</f>
        <v>24.427480916030532</v>
      </c>
      <c r="H59" s="135"/>
      <c r="I59" s="21"/>
    </row>
    <row r="60" spans="1:9" ht="55.15" customHeight="1">
      <c r="A60" s="850" t="s">
        <v>306</v>
      </c>
      <c r="B60" s="123" t="s">
        <v>307</v>
      </c>
      <c r="C60" s="153" t="s">
        <v>308</v>
      </c>
      <c r="D60" s="145">
        <f t="shared" si="0"/>
        <v>256</v>
      </c>
      <c r="E60" s="95">
        <v>115</v>
      </c>
      <c r="F60" s="95">
        <v>141</v>
      </c>
      <c r="G60" s="138">
        <f t="shared" si="1"/>
        <v>55.078125</v>
      </c>
      <c r="I60" s="128">
        <v>1</v>
      </c>
    </row>
    <row r="61" spans="1:9" ht="55.15" customHeight="1">
      <c r="A61" s="853"/>
      <c r="B61" s="107" t="s">
        <v>309</v>
      </c>
      <c r="C61" s="144" t="s">
        <v>310</v>
      </c>
      <c r="D61" s="145">
        <f t="shared" si="0"/>
        <v>323</v>
      </c>
      <c r="E61" s="95">
        <v>130</v>
      </c>
      <c r="F61" s="95">
        <v>193</v>
      </c>
      <c r="G61" s="138">
        <f t="shared" si="1"/>
        <v>59.752321981424153</v>
      </c>
    </row>
    <row r="62" spans="1:9" ht="40.15" customHeight="1">
      <c r="A62" s="853"/>
      <c r="B62" s="150" t="s">
        <v>311</v>
      </c>
      <c r="C62" s="143" t="s">
        <v>312</v>
      </c>
      <c r="D62" s="145">
        <f t="shared" si="0"/>
        <v>45</v>
      </c>
      <c r="E62" s="95">
        <v>15</v>
      </c>
      <c r="F62" s="95">
        <v>30</v>
      </c>
      <c r="G62" s="138">
        <f t="shared" si="1"/>
        <v>66.666666666666657</v>
      </c>
    </row>
    <row r="63" spans="1:9" ht="40.15" customHeight="1">
      <c r="A63" s="853"/>
      <c r="B63" s="107" t="s">
        <v>313</v>
      </c>
      <c r="C63" s="143" t="s">
        <v>314</v>
      </c>
      <c r="D63" s="145">
        <f t="shared" si="0"/>
        <v>104</v>
      </c>
      <c r="E63" s="95">
        <v>49</v>
      </c>
      <c r="F63" s="95">
        <v>55</v>
      </c>
      <c r="G63" s="138">
        <f t="shared" si="1"/>
        <v>52.884615384615387</v>
      </c>
    </row>
    <row r="64" spans="1:9" ht="55.15" customHeight="1">
      <c r="A64" s="853"/>
      <c r="B64" s="107" t="s">
        <v>315</v>
      </c>
      <c r="C64" s="143" t="s">
        <v>316</v>
      </c>
      <c r="D64" s="151">
        <f t="shared" si="0"/>
        <v>102</v>
      </c>
      <c r="E64" s="110">
        <v>44</v>
      </c>
      <c r="F64" s="110">
        <v>58</v>
      </c>
      <c r="G64" s="141">
        <f t="shared" si="1"/>
        <v>56.862745098039213</v>
      </c>
    </row>
    <row r="65" spans="1:9" ht="55.15" customHeight="1">
      <c r="A65" s="154" t="s">
        <v>317</v>
      </c>
      <c r="B65" s="89" t="s">
        <v>318</v>
      </c>
      <c r="C65" s="146" t="s">
        <v>319</v>
      </c>
      <c r="D65" s="155">
        <f t="shared" si="0"/>
        <v>111</v>
      </c>
      <c r="E65" s="116">
        <v>12</v>
      </c>
      <c r="F65" s="116">
        <v>99</v>
      </c>
      <c r="G65" s="148">
        <f t="shared" si="1"/>
        <v>89.189189189189193</v>
      </c>
    </row>
    <row r="66" spans="1:9" ht="28.15" customHeight="1">
      <c r="A66" s="848" t="s">
        <v>320</v>
      </c>
      <c r="B66" s="91" t="s">
        <v>321</v>
      </c>
      <c r="C66" s="156" t="s">
        <v>322</v>
      </c>
      <c r="D66" s="152">
        <f t="shared" si="0"/>
        <v>1208</v>
      </c>
      <c r="E66" s="112">
        <v>483</v>
      </c>
      <c r="F66" s="112">
        <v>725</v>
      </c>
      <c r="G66" s="137">
        <f t="shared" si="1"/>
        <v>60.016556291390735</v>
      </c>
    </row>
    <row r="67" spans="1:9" ht="28.15" customHeight="1">
      <c r="A67" s="849"/>
      <c r="B67" s="91" t="s">
        <v>323</v>
      </c>
      <c r="C67" s="156" t="s">
        <v>324</v>
      </c>
      <c r="D67" s="145">
        <f t="shared" si="0"/>
        <v>3351</v>
      </c>
      <c r="E67" s="95">
        <v>1711</v>
      </c>
      <c r="F67" s="95">
        <v>1640</v>
      </c>
      <c r="G67" s="138">
        <f t="shared" si="1"/>
        <v>48.940614741868096</v>
      </c>
    </row>
    <row r="68" spans="1:9" ht="28.15" customHeight="1">
      <c r="A68" s="849"/>
      <c r="B68" s="91" t="s">
        <v>325</v>
      </c>
      <c r="C68" s="156" t="s">
        <v>324</v>
      </c>
      <c r="D68" s="145">
        <f t="shared" si="0"/>
        <v>473</v>
      </c>
      <c r="E68" s="95">
        <v>202</v>
      </c>
      <c r="F68" s="95">
        <v>271</v>
      </c>
      <c r="G68" s="138">
        <f t="shared" si="1"/>
        <v>57.293868921775903</v>
      </c>
    </row>
    <row r="69" spans="1:9" ht="28.15" customHeight="1">
      <c r="A69" s="849"/>
      <c r="B69" s="91" t="s">
        <v>326</v>
      </c>
      <c r="C69" s="156" t="s">
        <v>324</v>
      </c>
      <c r="D69" s="145">
        <f t="shared" si="0"/>
        <v>1715</v>
      </c>
      <c r="E69" s="95">
        <v>701</v>
      </c>
      <c r="F69" s="95">
        <v>1014</v>
      </c>
      <c r="G69" s="138">
        <f t="shared" si="1"/>
        <v>59.125364431486879</v>
      </c>
    </row>
    <row r="70" spans="1:9" ht="28.15" customHeight="1">
      <c r="A70" s="849"/>
      <c r="B70" s="91" t="s">
        <v>327</v>
      </c>
      <c r="C70" s="156" t="s">
        <v>324</v>
      </c>
      <c r="D70" s="145">
        <f t="shared" si="0"/>
        <v>157</v>
      </c>
      <c r="E70" s="95">
        <v>85</v>
      </c>
      <c r="F70" s="95">
        <v>72</v>
      </c>
      <c r="G70" s="138">
        <f t="shared" si="1"/>
        <v>45.859872611464972</v>
      </c>
    </row>
    <row r="71" spans="1:9" ht="28.15" customHeight="1">
      <c r="A71" s="849"/>
      <c r="B71" s="91" t="s">
        <v>328</v>
      </c>
      <c r="C71" s="156" t="s">
        <v>329</v>
      </c>
      <c r="D71" s="145">
        <f t="shared" si="0"/>
        <v>40</v>
      </c>
      <c r="E71" s="95">
        <v>26</v>
      </c>
      <c r="F71" s="95">
        <v>14</v>
      </c>
      <c r="G71" s="138">
        <f t="shared" si="1"/>
        <v>35</v>
      </c>
    </row>
    <row r="72" spans="1:9" ht="28.15" customHeight="1">
      <c r="A72" s="849"/>
      <c r="B72" s="91" t="s">
        <v>330</v>
      </c>
      <c r="C72" s="156" t="s">
        <v>331</v>
      </c>
      <c r="D72" s="145">
        <f t="shared" si="0"/>
        <v>4</v>
      </c>
      <c r="E72" s="98">
        <v>0</v>
      </c>
      <c r="F72" s="98">
        <v>4</v>
      </c>
      <c r="G72" s="138">
        <f t="shared" si="1"/>
        <v>100</v>
      </c>
      <c r="I72" s="128">
        <v>1</v>
      </c>
    </row>
    <row r="73" spans="1:9" ht="28.15" customHeight="1">
      <c r="A73" s="849"/>
      <c r="B73" s="91" t="s">
        <v>332</v>
      </c>
      <c r="C73" s="156" t="s">
        <v>333</v>
      </c>
      <c r="D73" s="145">
        <f t="shared" si="0"/>
        <v>20</v>
      </c>
      <c r="E73" s="98">
        <v>16</v>
      </c>
      <c r="F73" s="98">
        <v>4</v>
      </c>
      <c r="G73" s="138">
        <f t="shared" si="1"/>
        <v>20</v>
      </c>
      <c r="I73" s="128">
        <v>1</v>
      </c>
    </row>
    <row r="74" spans="1:9" ht="28.15" customHeight="1">
      <c r="A74" s="849"/>
      <c r="B74" s="91" t="s">
        <v>334</v>
      </c>
      <c r="C74" s="156" t="s">
        <v>335</v>
      </c>
      <c r="D74" s="145">
        <f t="shared" si="0"/>
        <v>54</v>
      </c>
      <c r="E74" s="98">
        <v>24</v>
      </c>
      <c r="F74" s="98">
        <v>30</v>
      </c>
      <c r="G74" s="138">
        <f t="shared" si="1"/>
        <v>55.555555555555557</v>
      </c>
    </row>
    <row r="75" spans="1:9" ht="40.15" customHeight="1">
      <c r="A75" s="849"/>
      <c r="B75" s="91" t="s">
        <v>336</v>
      </c>
      <c r="C75" s="144">
        <v>43477</v>
      </c>
      <c r="D75" s="145">
        <f t="shared" si="0"/>
        <v>25</v>
      </c>
      <c r="E75" s="98">
        <v>13</v>
      </c>
      <c r="F75" s="98">
        <v>12</v>
      </c>
      <c r="G75" s="138">
        <f t="shared" si="1"/>
        <v>48</v>
      </c>
    </row>
    <row r="76" spans="1:9" ht="28.15" customHeight="1">
      <c r="A76" s="850"/>
      <c r="B76" s="91" t="s">
        <v>337</v>
      </c>
      <c r="C76" s="144" t="s">
        <v>335</v>
      </c>
      <c r="D76" s="151">
        <f t="shared" si="0"/>
        <v>76</v>
      </c>
      <c r="E76" s="104">
        <v>51</v>
      </c>
      <c r="F76" s="104">
        <v>25</v>
      </c>
      <c r="G76" s="141">
        <f t="shared" si="1"/>
        <v>32.894736842105267</v>
      </c>
    </row>
    <row r="77" spans="1:9" ht="28.15" customHeight="1">
      <c r="A77" s="848" t="s">
        <v>338</v>
      </c>
      <c r="B77" s="91" t="s">
        <v>339</v>
      </c>
      <c r="C77" s="156" t="s">
        <v>340</v>
      </c>
      <c r="D77" s="152">
        <f t="shared" si="0"/>
        <v>18</v>
      </c>
      <c r="E77" s="157">
        <v>12</v>
      </c>
      <c r="F77" s="157">
        <v>6</v>
      </c>
      <c r="G77" s="137">
        <f t="shared" si="1"/>
        <v>33.333333333333329</v>
      </c>
    </row>
    <row r="78" spans="1:9" ht="28.15" customHeight="1">
      <c r="A78" s="849"/>
      <c r="B78" s="91" t="s">
        <v>341</v>
      </c>
      <c r="C78" s="144">
        <v>43484</v>
      </c>
      <c r="D78" s="145">
        <f t="shared" si="0"/>
        <v>68</v>
      </c>
      <c r="E78" s="98">
        <v>38</v>
      </c>
      <c r="F78" s="98">
        <v>30</v>
      </c>
      <c r="G78" s="138">
        <f t="shared" si="1"/>
        <v>44.117647058823529</v>
      </c>
    </row>
    <row r="79" spans="1:9" ht="28.15" customHeight="1">
      <c r="A79" s="849"/>
      <c r="B79" s="91" t="s">
        <v>342</v>
      </c>
      <c r="C79" s="156" t="s">
        <v>343</v>
      </c>
      <c r="D79" s="145">
        <f t="shared" si="0"/>
        <v>30</v>
      </c>
      <c r="E79" s="98">
        <v>17</v>
      </c>
      <c r="F79" s="98">
        <v>13</v>
      </c>
      <c r="G79" s="138">
        <f t="shared" si="1"/>
        <v>43.333333333333336</v>
      </c>
    </row>
    <row r="80" spans="1:9" ht="28.15" customHeight="1">
      <c r="A80" s="849"/>
      <c r="B80" s="91" t="s">
        <v>344</v>
      </c>
      <c r="C80" s="156" t="s">
        <v>345</v>
      </c>
      <c r="D80" s="145">
        <f t="shared" si="0"/>
        <v>45</v>
      </c>
      <c r="E80" s="98">
        <v>42</v>
      </c>
      <c r="F80" s="98">
        <v>3</v>
      </c>
      <c r="G80" s="138">
        <f t="shared" si="1"/>
        <v>6.666666666666667</v>
      </c>
      <c r="I80" s="119">
        <v>4</v>
      </c>
    </row>
    <row r="81" spans="1:9" ht="28.15" customHeight="1">
      <c r="A81" s="849"/>
      <c r="B81" s="91" t="s">
        <v>346</v>
      </c>
      <c r="C81" s="144">
        <v>43489</v>
      </c>
      <c r="D81" s="145">
        <f t="shared" si="0"/>
        <v>128</v>
      </c>
      <c r="E81" s="98">
        <v>77</v>
      </c>
      <c r="F81" s="98">
        <v>51</v>
      </c>
      <c r="G81" s="138">
        <f t="shared" ref="G81:G151" si="2">F81/$D81*100</f>
        <v>39.84375</v>
      </c>
      <c r="H81" s="135"/>
      <c r="I81" s="14">
        <v>4</v>
      </c>
    </row>
    <row r="82" spans="1:9" ht="28.15" customHeight="1">
      <c r="A82" s="849"/>
      <c r="B82" s="91" t="s">
        <v>347</v>
      </c>
      <c r="C82" s="156" t="s">
        <v>348</v>
      </c>
      <c r="D82" s="145">
        <f t="shared" ref="D82:D152" si="3">E82+F82</f>
        <v>21</v>
      </c>
      <c r="E82" s="98">
        <v>17</v>
      </c>
      <c r="F82" s="98">
        <v>4</v>
      </c>
      <c r="G82" s="138">
        <f t="shared" si="2"/>
        <v>19.047619047619047</v>
      </c>
      <c r="H82" s="135"/>
      <c r="I82" s="14">
        <v>4</v>
      </c>
    </row>
    <row r="83" spans="1:9" ht="28.15" customHeight="1">
      <c r="A83" s="849"/>
      <c r="B83" s="91" t="s">
        <v>349</v>
      </c>
      <c r="C83" s="156" t="s">
        <v>350</v>
      </c>
      <c r="D83" s="145">
        <f t="shared" si="3"/>
        <v>50</v>
      </c>
      <c r="E83" s="98">
        <v>31</v>
      </c>
      <c r="F83" s="98">
        <v>19</v>
      </c>
      <c r="G83" s="138">
        <f t="shared" si="2"/>
        <v>38</v>
      </c>
      <c r="H83" s="135"/>
      <c r="I83" s="14"/>
    </row>
    <row r="84" spans="1:9" ht="28.15" customHeight="1">
      <c r="A84" s="849"/>
      <c r="B84" s="91" t="s">
        <v>351</v>
      </c>
      <c r="C84" s="143" t="s">
        <v>352</v>
      </c>
      <c r="D84" s="145">
        <f t="shared" si="3"/>
        <v>597</v>
      </c>
      <c r="E84" s="98">
        <v>422</v>
      </c>
      <c r="F84" s="98">
        <v>175</v>
      </c>
      <c r="G84" s="138">
        <f t="shared" si="2"/>
        <v>29.313232830820766</v>
      </c>
      <c r="H84" s="135"/>
      <c r="I84" s="14"/>
    </row>
    <row r="85" spans="1:9" ht="28.15" customHeight="1">
      <c r="A85" s="849"/>
      <c r="B85" s="91" t="s">
        <v>353</v>
      </c>
      <c r="C85" s="156" t="s">
        <v>354</v>
      </c>
      <c r="D85" s="145">
        <f t="shared" si="3"/>
        <v>47</v>
      </c>
      <c r="E85" s="98">
        <v>32</v>
      </c>
      <c r="F85" s="98">
        <v>15</v>
      </c>
      <c r="G85" s="138">
        <f t="shared" si="2"/>
        <v>31.914893617021278</v>
      </c>
      <c r="H85" s="135"/>
      <c r="I85" s="14"/>
    </row>
    <row r="86" spans="1:9" ht="40.15" customHeight="1">
      <c r="A86" s="849"/>
      <c r="B86" s="91" t="s">
        <v>355</v>
      </c>
      <c r="C86" s="143" t="s">
        <v>356</v>
      </c>
      <c r="D86" s="145">
        <f t="shared" si="3"/>
        <v>212</v>
      </c>
      <c r="E86" s="98">
        <v>103</v>
      </c>
      <c r="F86" s="98">
        <v>109</v>
      </c>
      <c r="G86" s="138">
        <f t="shared" si="2"/>
        <v>51.415094339622648</v>
      </c>
      <c r="H86" s="135"/>
      <c r="I86" s="14"/>
    </row>
    <row r="87" spans="1:9" ht="28.15" customHeight="1">
      <c r="A87" s="849"/>
      <c r="B87" s="91" t="s">
        <v>357</v>
      </c>
      <c r="C87" s="156" t="s">
        <v>358</v>
      </c>
      <c r="D87" s="145">
        <f t="shared" si="3"/>
        <v>75</v>
      </c>
      <c r="E87" s="98">
        <v>40</v>
      </c>
      <c r="F87" s="98">
        <v>35</v>
      </c>
      <c r="G87" s="138">
        <f t="shared" si="2"/>
        <v>46.666666666666664</v>
      </c>
      <c r="H87" s="135"/>
      <c r="I87" s="119">
        <v>1</v>
      </c>
    </row>
    <row r="88" spans="1:9" ht="28.15" customHeight="1">
      <c r="A88" s="849"/>
      <c r="B88" s="91" t="s">
        <v>359</v>
      </c>
      <c r="C88" s="156" t="s">
        <v>360</v>
      </c>
      <c r="D88" s="145">
        <f t="shared" si="3"/>
        <v>23</v>
      </c>
      <c r="E88" s="98">
        <v>13</v>
      </c>
      <c r="F88" s="98">
        <v>10</v>
      </c>
      <c r="G88" s="138">
        <f t="shared" si="2"/>
        <v>43.478260869565219</v>
      </c>
      <c r="H88" s="135"/>
      <c r="I88" s="27">
        <v>1</v>
      </c>
    </row>
    <row r="89" spans="1:9" ht="28.15" customHeight="1">
      <c r="A89" s="849"/>
      <c r="B89" s="91" t="s">
        <v>361</v>
      </c>
      <c r="C89" s="144">
        <v>43518</v>
      </c>
      <c r="D89" s="145">
        <f t="shared" si="3"/>
        <v>111</v>
      </c>
      <c r="E89" s="98">
        <v>50</v>
      </c>
      <c r="F89" s="98">
        <v>61</v>
      </c>
      <c r="G89" s="138">
        <f t="shared" si="2"/>
        <v>54.954954954954957</v>
      </c>
      <c r="H89" s="135"/>
      <c r="I89" s="27"/>
    </row>
    <row r="90" spans="1:9" ht="28.15" customHeight="1">
      <c r="A90" s="849"/>
      <c r="B90" s="91" t="s">
        <v>362</v>
      </c>
      <c r="C90" s="156" t="s">
        <v>363</v>
      </c>
      <c r="D90" s="145">
        <f t="shared" si="3"/>
        <v>78</v>
      </c>
      <c r="E90" s="98">
        <v>34</v>
      </c>
      <c r="F90" s="98">
        <v>44</v>
      </c>
      <c r="G90" s="138">
        <f t="shared" si="2"/>
        <v>56.410256410256409</v>
      </c>
      <c r="H90" s="135"/>
      <c r="I90" s="27">
        <v>4</v>
      </c>
    </row>
    <row r="91" spans="1:9" ht="40.15" customHeight="1">
      <c r="A91" s="849"/>
      <c r="B91" s="91" t="s">
        <v>364</v>
      </c>
      <c r="C91" s="144">
        <v>43520</v>
      </c>
      <c r="D91" s="145">
        <f>E91+F91</f>
        <v>167</v>
      </c>
      <c r="E91" s="98">
        <v>91</v>
      </c>
      <c r="F91" s="98">
        <v>76</v>
      </c>
      <c r="G91" s="138">
        <f>F91/$D91*100</f>
        <v>45.508982035928142</v>
      </c>
      <c r="H91" s="135"/>
      <c r="I91" s="14"/>
    </row>
    <row r="92" spans="1:9" ht="40.15" customHeight="1">
      <c r="A92" s="849"/>
      <c r="B92" s="91" t="s">
        <v>365</v>
      </c>
      <c r="C92" s="156" t="s">
        <v>366</v>
      </c>
      <c r="D92" s="145">
        <f>E92+F92</f>
        <v>44</v>
      </c>
      <c r="E92" s="98">
        <v>21</v>
      </c>
      <c r="F92" s="98">
        <v>23</v>
      </c>
      <c r="G92" s="138">
        <f>F92/$D92*100</f>
        <v>52.272727272727273</v>
      </c>
      <c r="H92" s="135"/>
      <c r="I92" s="14"/>
    </row>
    <row r="93" spans="1:9" ht="28.15" customHeight="1">
      <c r="A93" s="849"/>
      <c r="B93" s="91" t="s">
        <v>367</v>
      </c>
      <c r="C93" s="156" t="s">
        <v>368</v>
      </c>
      <c r="D93" s="145">
        <f t="shared" si="3"/>
        <v>36</v>
      </c>
      <c r="E93" s="98">
        <v>20</v>
      </c>
      <c r="F93" s="98">
        <v>16</v>
      </c>
      <c r="G93" s="138">
        <f t="shared" si="2"/>
        <v>44.444444444444443</v>
      </c>
      <c r="H93" s="135"/>
      <c r="I93" s="14"/>
    </row>
    <row r="94" spans="1:9" ht="40.15" customHeight="1">
      <c r="A94" s="849"/>
      <c r="B94" s="91" t="s">
        <v>369</v>
      </c>
      <c r="C94" s="156" t="s">
        <v>370</v>
      </c>
      <c r="D94" s="145">
        <f t="shared" si="3"/>
        <v>90</v>
      </c>
      <c r="E94" s="98">
        <v>37</v>
      </c>
      <c r="F94" s="98">
        <v>53</v>
      </c>
      <c r="G94" s="138">
        <f t="shared" si="2"/>
        <v>58.888888888888893</v>
      </c>
      <c r="H94" s="135"/>
      <c r="I94" s="14"/>
    </row>
    <row r="95" spans="1:9" ht="28.15" customHeight="1">
      <c r="A95" s="849"/>
      <c r="B95" s="91" t="s">
        <v>371</v>
      </c>
      <c r="C95" s="156" t="s">
        <v>183</v>
      </c>
      <c r="D95" s="145">
        <f t="shared" si="3"/>
        <v>42</v>
      </c>
      <c r="E95" s="98">
        <v>26</v>
      </c>
      <c r="F95" s="98">
        <v>16</v>
      </c>
      <c r="G95" s="138">
        <f t="shared" si="2"/>
        <v>38.095238095238095</v>
      </c>
      <c r="H95" s="135"/>
      <c r="I95" s="14"/>
    </row>
    <row r="96" spans="1:9" ht="28.15" customHeight="1">
      <c r="A96" s="849"/>
      <c r="B96" s="91" t="s">
        <v>372</v>
      </c>
      <c r="C96" s="144">
        <v>43540</v>
      </c>
      <c r="D96" s="145">
        <f t="shared" si="3"/>
        <v>14</v>
      </c>
      <c r="E96" s="98">
        <v>8</v>
      </c>
      <c r="F96" s="98">
        <v>6</v>
      </c>
      <c r="G96" s="138">
        <f t="shared" si="2"/>
        <v>42.857142857142854</v>
      </c>
      <c r="H96" s="135"/>
      <c r="I96" s="14"/>
    </row>
    <row r="97" spans="1:10" ht="28.15" customHeight="1">
      <c r="A97" s="850"/>
      <c r="B97" s="91" t="s">
        <v>373</v>
      </c>
      <c r="C97" s="144" t="s">
        <v>374</v>
      </c>
      <c r="D97" s="151">
        <f t="shared" si="3"/>
        <v>10</v>
      </c>
      <c r="E97" s="104">
        <v>7</v>
      </c>
      <c r="F97" s="104">
        <v>3</v>
      </c>
      <c r="G97" s="141">
        <f t="shared" si="2"/>
        <v>30</v>
      </c>
      <c r="H97" s="135"/>
      <c r="I97" s="14"/>
    </row>
    <row r="98" spans="1:10" ht="28.15" customHeight="1">
      <c r="A98" s="848" t="s">
        <v>320</v>
      </c>
      <c r="B98" s="91" t="s">
        <v>375</v>
      </c>
      <c r="C98" s="156" t="s">
        <v>376</v>
      </c>
      <c r="D98" s="152">
        <f t="shared" si="3"/>
        <v>29</v>
      </c>
      <c r="E98" s="157">
        <v>18</v>
      </c>
      <c r="F98" s="157">
        <v>11</v>
      </c>
      <c r="G98" s="137">
        <f t="shared" si="2"/>
        <v>37.931034482758619</v>
      </c>
      <c r="H98" s="117"/>
      <c r="I98" s="14"/>
      <c r="J98" s="117"/>
    </row>
    <row r="99" spans="1:10" ht="28.15" customHeight="1">
      <c r="A99" s="849"/>
      <c r="B99" s="91" t="s">
        <v>377</v>
      </c>
      <c r="C99" s="156" t="s">
        <v>378</v>
      </c>
      <c r="D99" s="145">
        <f t="shared" si="3"/>
        <v>38</v>
      </c>
      <c r="E99" s="98">
        <v>25</v>
      </c>
      <c r="F99" s="98">
        <v>13</v>
      </c>
      <c r="G99" s="138">
        <f t="shared" si="2"/>
        <v>34.210526315789473</v>
      </c>
      <c r="H99" s="117"/>
      <c r="I99" s="14"/>
      <c r="J99" s="117"/>
    </row>
    <row r="100" spans="1:10" ht="28.15" customHeight="1">
      <c r="A100" s="849"/>
      <c r="B100" s="91" t="s">
        <v>379</v>
      </c>
      <c r="C100" s="156" t="s">
        <v>380</v>
      </c>
      <c r="D100" s="145">
        <f t="shared" si="3"/>
        <v>2</v>
      </c>
      <c r="E100" s="98">
        <v>1</v>
      </c>
      <c r="F100" s="98">
        <v>1</v>
      </c>
      <c r="G100" s="138">
        <f t="shared" si="2"/>
        <v>50</v>
      </c>
      <c r="H100" s="117"/>
      <c r="I100" s="122"/>
      <c r="J100" s="117"/>
    </row>
    <row r="101" spans="1:10" ht="28.15" customHeight="1">
      <c r="A101" s="849"/>
      <c r="B101" s="91" t="s">
        <v>381</v>
      </c>
      <c r="C101" s="156" t="s">
        <v>382</v>
      </c>
      <c r="D101" s="145">
        <f t="shared" si="3"/>
        <v>22</v>
      </c>
      <c r="E101" s="98">
        <v>14</v>
      </c>
      <c r="F101" s="98">
        <v>8</v>
      </c>
      <c r="G101" s="138">
        <f t="shared" si="2"/>
        <v>36.363636363636367</v>
      </c>
      <c r="H101" s="117"/>
      <c r="I101" s="121"/>
      <c r="J101" s="117"/>
    </row>
    <row r="102" spans="1:10" ht="28.15" customHeight="1">
      <c r="A102" s="849"/>
      <c r="B102" s="91" t="s">
        <v>383</v>
      </c>
      <c r="C102" s="156" t="s">
        <v>384</v>
      </c>
      <c r="D102" s="145">
        <f t="shared" si="3"/>
        <v>23</v>
      </c>
      <c r="E102" s="98">
        <v>16</v>
      </c>
      <c r="F102" s="98">
        <v>7</v>
      </c>
      <c r="G102" s="138">
        <f t="shared" si="2"/>
        <v>30.434782608695656</v>
      </c>
      <c r="H102" s="117"/>
      <c r="I102" s="121"/>
      <c r="J102" s="117"/>
    </row>
    <row r="103" spans="1:10" ht="28.15" customHeight="1">
      <c r="A103" s="849"/>
      <c r="B103" s="91" t="s">
        <v>385</v>
      </c>
      <c r="C103" s="156" t="s">
        <v>386</v>
      </c>
      <c r="D103" s="145">
        <f t="shared" si="3"/>
        <v>88</v>
      </c>
      <c r="E103" s="98">
        <v>40</v>
      </c>
      <c r="F103" s="98">
        <v>48</v>
      </c>
      <c r="G103" s="138">
        <f t="shared" si="2"/>
        <v>54.54545454545454</v>
      </c>
      <c r="H103" s="117"/>
      <c r="I103" s="120"/>
      <c r="J103" s="117"/>
    </row>
    <row r="104" spans="1:10" ht="28.15" customHeight="1">
      <c r="A104" s="849"/>
      <c r="B104" s="91" t="s">
        <v>387</v>
      </c>
      <c r="C104" s="156" t="s">
        <v>388</v>
      </c>
      <c r="D104" s="145">
        <f t="shared" si="3"/>
        <v>26</v>
      </c>
      <c r="E104" s="98">
        <v>12</v>
      </c>
      <c r="F104" s="98">
        <v>14</v>
      </c>
      <c r="G104" s="138">
        <f t="shared" si="2"/>
        <v>53.846153846153847</v>
      </c>
      <c r="H104" s="117"/>
      <c r="I104" s="121"/>
      <c r="J104" s="117"/>
    </row>
    <row r="105" spans="1:10" ht="28.15" customHeight="1">
      <c r="A105" s="849"/>
      <c r="B105" s="91" t="s">
        <v>389</v>
      </c>
      <c r="C105" s="156" t="s">
        <v>390</v>
      </c>
      <c r="D105" s="145">
        <f t="shared" si="3"/>
        <v>21</v>
      </c>
      <c r="E105" s="98">
        <v>11</v>
      </c>
      <c r="F105" s="98">
        <v>10</v>
      </c>
      <c r="G105" s="138">
        <f t="shared" si="2"/>
        <v>47.619047619047613</v>
      </c>
      <c r="H105" s="117"/>
      <c r="I105" s="121"/>
      <c r="J105" s="117"/>
    </row>
    <row r="106" spans="1:10" ht="28.15" customHeight="1">
      <c r="A106" s="849"/>
      <c r="B106" s="91" t="s">
        <v>391</v>
      </c>
      <c r="C106" s="156" t="s">
        <v>392</v>
      </c>
      <c r="D106" s="145">
        <f t="shared" si="3"/>
        <v>35</v>
      </c>
      <c r="E106" s="98">
        <v>25</v>
      </c>
      <c r="F106" s="98">
        <v>10</v>
      </c>
      <c r="G106" s="138">
        <f t="shared" si="2"/>
        <v>28.571428571428569</v>
      </c>
      <c r="H106" s="117"/>
      <c r="I106" s="121"/>
      <c r="J106" s="117"/>
    </row>
    <row r="107" spans="1:10" ht="28.15" customHeight="1">
      <c r="A107" s="849"/>
      <c r="B107" s="91" t="s">
        <v>393</v>
      </c>
      <c r="C107" s="156" t="s">
        <v>390</v>
      </c>
      <c r="D107" s="145">
        <f t="shared" si="3"/>
        <v>575</v>
      </c>
      <c r="E107" s="98">
        <v>307</v>
      </c>
      <c r="F107" s="98">
        <v>268</v>
      </c>
      <c r="G107" s="138">
        <f t="shared" si="2"/>
        <v>46.608695652173914</v>
      </c>
      <c r="H107" s="117"/>
      <c r="I107" s="122"/>
      <c r="J107" s="117"/>
    </row>
    <row r="108" spans="1:10" ht="28.15" customHeight="1">
      <c r="A108" s="849"/>
      <c r="B108" s="91" t="s">
        <v>394</v>
      </c>
      <c r="C108" s="156" t="s">
        <v>395</v>
      </c>
      <c r="D108" s="145">
        <f t="shared" si="3"/>
        <v>95</v>
      </c>
      <c r="E108" s="98">
        <v>46</v>
      </c>
      <c r="F108" s="98">
        <v>49</v>
      </c>
      <c r="G108" s="138">
        <f t="shared" si="2"/>
        <v>51.578947368421055</v>
      </c>
      <c r="H108" s="117"/>
      <c r="I108" s="121"/>
      <c r="J108" s="117"/>
    </row>
    <row r="109" spans="1:10" ht="28.15" customHeight="1">
      <c r="A109" s="849"/>
      <c r="B109" s="91" t="s">
        <v>396</v>
      </c>
      <c r="C109" s="143" t="s">
        <v>397</v>
      </c>
      <c r="D109" s="145">
        <f t="shared" si="3"/>
        <v>294</v>
      </c>
      <c r="E109" s="98">
        <v>154</v>
      </c>
      <c r="F109" s="98">
        <v>140</v>
      </c>
      <c r="G109" s="138">
        <f t="shared" si="2"/>
        <v>47.619047619047613</v>
      </c>
      <c r="H109" s="117"/>
      <c r="I109" s="121"/>
      <c r="J109" s="117"/>
    </row>
    <row r="110" spans="1:10" ht="28.15" customHeight="1">
      <c r="A110" s="849"/>
      <c r="B110" s="91" t="s">
        <v>398</v>
      </c>
      <c r="C110" s="143" t="s">
        <v>399</v>
      </c>
      <c r="D110" s="145">
        <f t="shared" si="3"/>
        <v>1911</v>
      </c>
      <c r="E110" s="98">
        <v>465</v>
      </c>
      <c r="F110" s="98">
        <v>1446</v>
      </c>
      <c r="G110" s="138">
        <f t="shared" si="2"/>
        <v>75.667189952904238</v>
      </c>
      <c r="H110" s="117"/>
      <c r="I110" s="121"/>
      <c r="J110" s="117"/>
    </row>
    <row r="111" spans="1:10" ht="28.15" customHeight="1">
      <c r="A111" s="849"/>
      <c r="B111" s="91" t="s">
        <v>400</v>
      </c>
      <c r="C111" s="143" t="s">
        <v>399</v>
      </c>
      <c r="D111" s="145">
        <f t="shared" si="3"/>
        <v>878</v>
      </c>
      <c r="E111" s="98">
        <v>262</v>
      </c>
      <c r="F111" s="98">
        <v>616</v>
      </c>
      <c r="G111" s="138">
        <f t="shared" si="2"/>
        <v>70.159453302961268</v>
      </c>
      <c r="H111" s="117"/>
      <c r="I111" s="121"/>
      <c r="J111" s="117"/>
    </row>
    <row r="112" spans="1:10" ht="28.15" customHeight="1">
      <c r="A112" s="849"/>
      <c r="B112" s="91" t="s">
        <v>401</v>
      </c>
      <c r="C112" s="143" t="s">
        <v>399</v>
      </c>
      <c r="D112" s="145">
        <f t="shared" si="3"/>
        <v>25</v>
      </c>
      <c r="E112" s="98">
        <v>6</v>
      </c>
      <c r="F112" s="98">
        <v>19</v>
      </c>
      <c r="G112" s="138">
        <f t="shared" si="2"/>
        <v>76</v>
      </c>
      <c r="H112" s="117"/>
      <c r="I112" s="121"/>
      <c r="J112" s="117"/>
    </row>
    <row r="113" spans="1:10" ht="28.15" customHeight="1">
      <c r="A113" s="849"/>
      <c r="B113" s="91" t="s">
        <v>402</v>
      </c>
      <c r="C113" s="143" t="s">
        <v>399</v>
      </c>
      <c r="D113" s="145">
        <f t="shared" si="3"/>
        <v>440</v>
      </c>
      <c r="E113" s="98">
        <v>145</v>
      </c>
      <c r="F113" s="98">
        <v>295</v>
      </c>
      <c r="G113" s="138">
        <f t="shared" si="2"/>
        <v>67.045454545454547</v>
      </c>
      <c r="H113" s="117"/>
      <c r="I113" s="121"/>
      <c r="J113" s="117"/>
    </row>
    <row r="114" spans="1:10" ht="28.15" customHeight="1">
      <c r="A114" s="849"/>
      <c r="B114" s="91" t="s">
        <v>403</v>
      </c>
      <c r="C114" s="143" t="s">
        <v>399</v>
      </c>
      <c r="D114" s="145">
        <f t="shared" si="3"/>
        <v>180</v>
      </c>
      <c r="E114" s="98">
        <v>38</v>
      </c>
      <c r="F114" s="98">
        <v>142</v>
      </c>
      <c r="G114" s="138">
        <f t="shared" si="2"/>
        <v>78.888888888888886</v>
      </c>
      <c r="H114" s="117"/>
      <c r="I114" s="121"/>
      <c r="J114" s="117"/>
    </row>
    <row r="115" spans="1:10" ht="28.15" customHeight="1">
      <c r="A115" s="849"/>
      <c r="B115" s="91" t="s">
        <v>404</v>
      </c>
      <c r="C115" s="143" t="s">
        <v>399</v>
      </c>
      <c r="D115" s="145">
        <f t="shared" si="3"/>
        <v>16</v>
      </c>
      <c r="E115" s="98">
        <v>6</v>
      </c>
      <c r="F115" s="98">
        <v>10</v>
      </c>
      <c r="G115" s="138">
        <f t="shared" si="2"/>
        <v>62.5</v>
      </c>
      <c r="H115" s="117"/>
      <c r="I115" s="121"/>
      <c r="J115" s="117"/>
    </row>
    <row r="116" spans="1:10" ht="28.15" customHeight="1">
      <c r="A116" s="849"/>
      <c r="B116" s="91" t="s">
        <v>405</v>
      </c>
      <c r="C116" s="156" t="s">
        <v>406</v>
      </c>
      <c r="D116" s="145">
        <f t="shared" si="3"/>
        <v>8</v>
      </c>
      <c r="E116" s="98">
        <v>4</v>
      </c>
      <c r="F116" s="98">
        <v>4</v>
      </c>
      <c r="G116" s="138">
        <f t="shared" si="2"/>
        <v>50</v>
      </c>
      <c r="H116" s="117"/>
      <c r="I116" s="121"/>
      <c r="J116" s="117"/>
    </row>
    <row r="117" spans="1:10" ht="28.15" customHeight="1">
      <c r="A117" s="849"/>
      <c r="B117" s="91" t="s">
        <v>407</v>
      </c>
      <c r="C117" s="156" t="s">
        <v>408</v>
      </c>
      <c r="D117" s="145">
        <f t="shared" si="3"/>
        <v>25</v>
      </c>
      <c r="E117" s="98">
        <v>17</v>
      </c>
      <c r="F117" s="98">
        <v>8</v>
      </c>
      <c r="G117" s="138">
        <f t="shared" si="2"/>
        <v>32</v>
      </c>
      <c r="H117" s="117"/>
      <c r="I117" s="121"/>
      <c r="J117" s="117"/>
    </row>
    <row r="118" spans="1:10" ht="28.15" customHeight="1">
      <c r="A118" s="849"/>
      <c r="B118" s="91" t="s">
        <v>409</v>
      </c>
      <c r="C118" s="156" t="s">
        <v>410</v>
      </c>
      <c r="D118" s="145">
        <f t="shared" si="3"/>
        <v>45</v>
      </c>
      <c r="E118" s="98">
        <v>36</v>
      </c>
      <c r="F118" s="98">
        <v>9</v>
      </c>
      <c r="G118" s="138">
        <f t="shared" si="2"/>
        <v>20</v>
      </c>
      <c r="H118" s="117"/>
      <c r="I118" s="121"/>
      <c r="J118" s="117"/>
    </row>
    <row r="119" spans="1:10" ht="28.15" customHeight="1">
      <c r="A119" s="850"/>
      <c r="B119" s="91" t="s">
        <v>411</v>
      </c>
      <c r="C119" s="156" t="s">
        <v>412</v>
      </c>
      <c r="D119" s="103">
        <f t="shared" si="3"/>
        <v>131</v>
      </c>
      <c r="E119" s="158">
        <v>67</v>
      </c>
      <c r="F119" s="158">
        <v>64</v>
      </c>
      <c r="G119" s="141">
        <f t="shared" si="2"/>
        <v>48.854961832061065</v>
      </c>
      <c r="H119" s="117"/>
      <c r="I119" s="121"/>
      <c r="J119" s="117"/>
    </row>
    <row r="120" spans="1:10" ht="28.15" customHeight="1">
      <c r="A120" s="848" t="s">
        <v>320</v>
      </c>
      <c r="B120" s="91" t="s">
        <v>413</v>
      </c>
      <c r="C120" s="156" t="s">
        <v>412</v>
      </c>
      <c r="D120" s="152">
        <f t="shared" si="3"/>
        <v>51</v>
      </c>
      <c r="E120" s="157">
        <v>34</v>
      </c>
      <c r="F120" s="157">
        <v>17</v>
      </c>
      <c r="G120" s="137">
        <f t="shared" si="2"/>
        <v>33.333333333333329</v>
      </c>
      <c r="H120" s="117"/>
      <c r="I120" s="121"/>
      <c r="J120" s="117"/>
    </row>
    <row r="121" spans="1:10" ht="40.15" customHeight="1">
      <c r="A121" s="849"/>
      <c r="B121" s="91" t="s">
        <v>414</v>
      </c>
      <c r="C121" s="144">
        <v>43566</v>
      </c>
      <c r="D121" s="145">
        <f t="shared" si="3"/>
        <v>53</v>
      </c>
      <c r="E121" s="98">
        <v>37</v>
      </c>
      <c r="F121" s="98">
        <v>16</v>
      </c>
      <c r="G121" s="138">
        <f t="shared" si="2"/>
        <v>30.188679245283019</v>
      </c>
      <c r="H121" s="117"/>
      <c r="I121" s="121"/>
      <c r="J121" s="117"/>
    </row>
    <row r="122" spans="1:10" ht="28.15" customHeight="1">
      <c r="A122" s="849"/>
      <c r="B122" s="91" t="s">
        <v>415</v>
      </c>
      <c r="C122" s="144">
        <v>43566</v>
      </c>
      <c r="D122" s="145">
        <f t="shared" si="3"/>
        <v>485</v>
      </c>
      <c r="E122" s="98">
        <v>333</v>
      </c>
      <c r="F122" s="98">
        <v>152</v>
      </c>
      <c r="G122" s="138">
        <f t="shared" si="2"/>
        <v>31.340206185567009</v>
      </c>
      <c r="H122" s="117"/>
      <c r="I122" s="121"/>
      <c r="J122" s="117"/>
    </row>
    <row r="123" spans="1:10" ht="40.15" customHeight="1">
      <c r="A123" s="849"/>
      <c r="B123" s="91" t="s">
        <v>416</v>
      </c>
      <c r="C123" s="156" t="s">
        <v>417</v>
      </c>
      <c r="D123" s="145">
        <f t="shared" si="3"/>
        <v>33</v>
      </c>
      <c r="E123" s="98">
        <v>20</v>
      </c>
      <c r="F123" s="98">
        <v>13</v>
      </c>
      <c r="G123" s="138">
        <f t="shared" si="2"/>
        <v>39.393939393939391</v>
      </c>
      <c r="H123" s="117"/>
      <c r="I123" s="121"/>
      <c r="J123" s="117"/>
    </row>
    <row r="124" spans="1:10" ht="28.15" customHeight="1">
      <c r="A124" s="849"/>
      <c r="B124" s="91" t="s">
        <v>418</v>
      </c>
      <c r="C124" s="156" t="s">
        <v>419</v>
      </c>
      <c r="D124" s="145">
        <f t="shared" si="3"/>
        <v>38</v>
      </c>
      <c r="E124" s="98">
        <v>24</v>
      </c>
      <c r="F124" s="98">
        <v>14</v>
      </c>
      <c r="G124" s="138">
        <f t="shared" si="2"/>
        <v>36.84210526315789</v>
      </c>
      <c r="H124" s="117"/>
      <c r="I124" s="121"/>
      <c r="J124" s="117"/>
    </row>
    <row r="125" spans="1:10" ht="28.15" customHeight="1">
      <c r="A125" s="849"/>
      <c r="B125" s="91" t="s">
        <v>420</v>
      </c>
      <c r="C125" s="156" t="s">
        <v>421</v>
      </c>
      <c r="D125" s="145">
        <f t="shared" si="3"/>
        <v>35</v>
      </c>
      <c r="E125" s="98">
        <v>21</v>
      </c>
      <c r="F125" s="98">
        <v>14</v>
      </c>
      <c r="G125" s="138">
        <f t="shared" si="2"/>
        <v>40</v>
      </c>
      <c r="H125" s="117"/>
      <c r="I125" s="121"/>
      <c r="J125" s="117"/>
    </row>
    <row r="126" spans="1:10" ht="28.15" customHeight="1">
      <c r="A126" s="849"/>
      <c r="B126" s="91" t="s">
        <v>422</v>
      </c>
      <c r="C126" s="156" t="s">
        <v>421</v>
      </c>
      <c r="D126" s="145">
        <f t="shared" si="3"/>
        <v>61</v>
      </c>
      <c r="E126" s="98">
        <v>22</v>
      </c>
      <c r="F126" s="98">
        <v>39</v>
      </c>
      <c r="G126" s="138">
        <f t="shared" si="2"/>
        <v>63.934426229508205</v>
      </c>
      <c r="H126" s="117"/>
      <c r="I126" s="121"/>
      <c r="J126" s="117"/>
    </row>
    <row r="127" spans="1:10" ht="40.15" customHeight="1">
      <c r="A127" s="849"/>
      <c r="B127" s="91" t="s">
        <v>423</v>
      </c>
      <c r="C127" s="156" t="s">
        <v>424</v>
      </c>
      <c r="D127" s="159">
        <f t="shared" si="3"/>
        <v>43</v>
      </c>
      <c r="E127" s="95">
        <v>23</v>
      </c>
      <c r="F127" s="95">
        <v>20</v>
      </c>
      <c r="G127" s="160">
        <f t="shared" si="2"/>
        <v>46.511627906976742</v>
      </c>
      <c r="H127" s="117"/>
      <c r="I127" s="121"/>
      <c r="J127" s="117"/>
    </row>
    <row r="128" spans="1:10" s="126" customFormat="1" ht="28.15" customHeight="1">
      <c r="A128" s="849"/>
      <c r="B128" s="91" t="s">
        <v>425</v>
      </c>
      <c r="C128" s="144">
        <v>43568</v>
      </c>
      <c r="D128" s="145">
        <f t="shared" si="3"/>
        <v>117</v>
      </c>
      <c r="E128" s="98">
        <v>52</v>
      </c>
      <c r="F128" s="98">
        <v>65</v>
      </c>
      <c r="G128" s="138">
        <f t="shared" si="2"/>
        <v>55.555555555555557</v>
      </c>
      <c r="H128" s="117"/>
      <c r="I128" s="121"/>
      <c r="J128" s="117"/>
    </row>
    <row r="129" spans="1:10" ht="28.15" customHeight="1">
      <c r="A129" s="849"/>
      <c r="B129" s="91" t="s">
        <v>426</v>
      </c>
      <c r="C129" s="144">
        <v>43568</v>
      </c>
      <c r="D129" s="145">
        <f t="shared" si="3"/>
        <v>24</v>
      </c>
      <c r="E129" s="98">
        <v>17</v>
      </c>
      <c r="F129" s="98">
        <v>7</v>
      </c>
      <c r="G129" s="138">
        <f t="shared" si="2"/>
        <v>29.166666666666668</v>
      </c>
      <c r="H129" s="117"/>
      <c r="I129" s="121"/>
      <c r="J129" s="117"/>
    </row>
    <row r="130" spans="1:10" ht="28.15" customHeight="1">
      <c r="A130" s="849"/>
      <c r="B130" s="91" t="s">
        <v>427</v>
      </c>
      <c r="C130" s="144">
        <v>43569</v>
      </c>
      <c r="D130" s="145">
        <f t="shared" si="3"/>
        <v>62</v>
      </c>
      <c r="E130" s="98">
        <v>38</v>
      </c>
      <c r="F130" s="98">
        <v>24</v>
      </c>
      <c r="G130" s="138">
        <f t="shared" si="2"/>
        <v>38.70967741935484</v>
      </c>
      <c r="H130" s="117"/>
      <c r="I130" s="121"/>
      <c r="J130" s="117"/>
    </row>
    <row r="131" spans="1:10" ht="28.15" customHeight="1">
      <c r="A131" s="849"/>
      <c r="B131" s="91" t="s">
        <v>428</v>
      </c>
      <c r="C131" s="156" t="s">
        <v>429</v>
      </c>
      <c r="D131" s="145">
        <f t="shared" si="3"/>
        <v>27</v>
      </c>
      <c r="E131" s="98">
        <v>14</v>
      </c>
      <c r="F131" s="98">
        <v>13</v>
      </c>
      <c r="G131" s="138">
        <f t="shared" si="2"/>
        <v>48.148148148148145</v>
      </c>
      <c r="H131" s="117"/>
      <c r="I131" s="121"/>
      <c r="J131" s="117"/>
    </row>
    <row r="132" spans="1:10" ht="40.15" customHeight="1">
      <c r="A132" s="849"/>
      <c r="B132" s="91" t="s">
        <v>430</v>
      </c>
      <c r="C132" s="156" t="s">
        <v>431</v>
      </c>
      <c r="D132" s="145">
        <f t="shared" si="3"/>
        <v>287</v>
      </c>
      <c r="E132" s="98">
        <v>202</v>
      </c>
      <c r="F132" s="98">
        <v>85</v>
      </c>
      <c r="G132" s="138">
        <f t="shared" si="2"/>
        <v>29.616724738675959</v>
      </c>
      <c r="H132" s="117"/>
      <c r="I132" s="121"/>
      <c r="J132" s="117"/>
    </row>
    <row r="133" spans="1:10" ht="28.15" customHeight="1">
      <c r="A133" s="849"/>
      <c r="B133" s="91" t="s">
        <v>432</v>
      </c>
      <c r="C133" s="156" t="s">
        <v>433</v>
      </c>
      <c r="D133" s="145">
        <f t="shared" si="3"/>
        <v>165</v>
      </c>
      <c r="E133" s="98">
        <v>90</v>
      </c>
      <c r="F133" s="98">
        <v>75</v>
      </c>
      <c r="G133" s="138">
        <f t="shared" si="2"/>
        <v>45.454545454545453</v>
      </c>
      <c r="H133" s="117"/>
      <c r="I133" s="121"/>
      <c r="J133" s="117"/>
    </row>
    <row r="134" spans="1:10" ht="28.15" customHeight="1">
      <c r="A134" s="849"/>
      <c r="B134" s="91" t="s">
        <v>434</v>
      </c>
      <c r="C134" s="156" t="s">
        <v>435</v>
      </c>
      <c r="D134" s="145">
        <f t="shared" si="3"/>
        <v>42</v>
      </c>
      <c r="E134" s="98">
        <v>30</v>
      </c>
      <c r="F134" s="98">
        <v>12</v>
      </c>
      <c r="G134" s="138">
        <f t="shared" si="2"/>
        <v>28.571428571428569</v>
      </c>
      <c r="H134" s="117"/>
      <c r="I134" s="121"/>
      <c r="J134" s="117"/>
    </row>
    <row r="135" spans="1:10" ht="55.15" customHeight="1">
      <c r="A135" s="849"/>
      <c r="B135" s="91" t="s">
        <v>436</v>
      </c>
      <c r="C135" s="144">
        <v>43579</v>
      </c>
      <c r="D135" s="159">
        <f t="shared" si="3"/>
        <v>60</v>
      </c>
      <c r="E135" s="95">
        <v>38</v>
      </c>
      <c r="F135" s="95">
        <v>22</v>
      </c>
      <c r="G135" s="160">
        <f t="shared" si="2"/>
        <v>36.666666666666664</v>
      </c>
      <c r="H135" s="117"/>
      <c r="I135" s="121"/>
      <c r="J135" s="117"/>
    </row>
    <row r="136" spans="1:10" ht="28.15" customHeight="1">
      <c r="A136" s="849"/>
      <c r="B136" s="91" t="s">
        <v>437</v>
      </c>
      <c r="C136" s="144">
        <v>43215</v>
      </c>
      <c r="D136" s="159">
        <f t="shared" si="3"/>
        <v>54</v>
      </c>
      <c r="E136" s="95">
        <v>26</v>
      </c>
      <c r="F136" s="95">
        <v>28</v>
      </c>
      <c r="G136" s="160">
        <f t="shared" si="2"/>
        <v>51.851851851851848</v>
      </c>
      <c r="H136" s="117"/>
      <c r="I136" s="121"/>
      <c r="J136" s="117"/>
    </row>
    <row r="137" spans="1:10" ht="28.15" customHeight="1">
      <c r="A137" s="849"/>
      <c r="B137" s="91" t="s">
        <v>438</v>
      </c>
      <c r="C137" s="144">
        <v>43581</v>
      </c>
      <c r="D137" s="159">
        <f t="shared" si="3"/>
        <v>34</v>
      </c>
      <c r="E137" s="95">
        <v>26</v>
      </c>
      <c r="F137" s="95">
        <v>8</v>
      </c>
      <c r="G137" s="160">
        <f t="shared" si="2"/>
        <v>23.52941176470588</v>
      </c>
      <c r="H137" s="117"/>
      <c r="I137" s="121"/>
      <c r="J137" s="117"/>
    </row>
    <row r="138" spans="1:10" ht="28.15" customHeight="1">
      <c r="A138" s="850"/>
      <c r="B138" s="91" t="s">
        <v>439</v>
      </c>
      <c r="C138" s="144" t="s">
        <v>440</v>
      </c>
      <c r="D138" s="161">
        <f t="shared" si="3"/>
        <v>107</v>
      </c>
      <c r="E138" s="110">
        <v>41</v>
      </c>
      <c r="F138" s="110">
        <v>66</v>
      </c>
      <c r="G138" s="162">
        <f t="shared" si="2"/>
        <v>61.682242990654203</v>
      </c>
      <c r="H138" s="117"/>
      <c r="I138" s="121"/>
      <c r="J138" s="117"/>
    </row>
    <row r="139" spans="1:10" ht="40.15" customHeight="1">
      <c r="A139" s="848" t="s">
        <v>320</v>
      </c>
      <c r="B139" s="91" t="s">
        <v>441</v>
      </c>
      <c r="C139" s="144">
        <v>43587</v>
      </c>
      <c r="D139" s="163">
        <f t="shared" si="3"/>
        <v>255</v>
      </c>
      <c r="E139" s="112">
        <v>147</v>
      </c>
      <c r="F139" s="112">
        <v>108</v>
      </c>
      <c r="G139" s="164">
        <f t="shared" si="2"/>
        <v>42.352941176470587</v>
      </c>
      <c r="H139" s="117"/>
      <c r="I139" s="121"/>
      <c r="J139" s="117"/>
    </row>
    <row r="140" spans="1:10" ht="55.15" customHeight="1">
      <c r="A140" s="849"/>
      <c r="B140" s="91" t="s">
        <v>442</v>
      </c>
      <c r="C140" s="165" t="s">
        <v>443</v>
      </c>
      <c r="D140" s="159">
        <f t="shared" si="3"/>
        <v>548</v>
      </c>
      <c r="E140" s="95">
        <v>284</v>
      </c>
      <c r="F140" s="95">
        <v>264</v>
      </c>
      <c r="G140" s="160">
        <f t="shared" si="2"/>
        <v>48.175182481751825</v>
      </c>
      <c r="H140" s="117"/>
      <c r="I140" s="121"/>
      <c r="J140" s="117"/>
    </row>
    <row r="141" spans="1:10" ht="40.15" customHeight="1">
      <c r="A141" s="849"/>
      <c r="B141" s="91" t="s">
        <v>444</v>
      </c>
      <c r="C141" s="156" t="s">
        <v>185</v>
      </c>
      <c r="D141" s="159">
        <f t="shared" si="3"/>
        <v>52</v>
      </c>
      <c r="E141" s="95">
        <v>22</v>
      </c>
      <c r="F141" s="95">
        <v>30</v>
      </c>
      <c r="G141" s="160">
        <f t="shared" si="2"/>
        <v>57.692307692307686</v>
      </c>
      <c r="H141" s="117"/>
      <c r="I141" s="121"/>
      <c r="J141" s="117"/>
    </row>
    <row r="142" spans="1:10" ht="28.15" customHeight="1">
      <c r="A142" s="849"/>
      <c r="B142" s="91" t="s">
        <v>445</v>
      </c>
      <c r="C142" s="156" t="s">
        <v>446</v>
      </c>
      <c r="D142" s="145">
        <f t="shared" si="3"/>
        <v>46</v>
      </c>
      <c r="E142" s="98">
        <v>28</v>
      </c>
      <c r="F142" s="98">
        <v>18</v>
      </c>
      <c r="G142" s="138">
        <f t="shared" si="2"/>
        <v>39.130434782608695</v>
      </c>
      <c r="H142" s="117"/>
      <c r="I142" s="121"/>
      <c r="J142" s="117"/>
    </row>
    <row r="143" spans="1:10" ht="28.15" customHeight="1">
      <c r="A143" s="849"/>
      <c r="B143" s="91" t="s">
        <v>447</v>
      </c>
      <c r="C143" s="156" t="s">
        <v>448</v>
      </c>
      <c r="D143" s="145">
        <f t="shared" si="3"/>
        <v>443</v>
      </c>
      <c r="E143" s="98">
        <v>418</v>
      </c>
      <c r="F143" s="98">
        <v>25</v>
      </c>
      <c r="G143" s="138">
        <f t="shared" si="2"/>
        <v>5.6433408577878108</v>
      </c>
      <c r="H143" s="117"/>
      <c r="I143" s="121"/>
      <c r="J143" s="117"/>
    </row>
    <row r="144" spans="1:10" ht="40.15" customHeight="1">
      <c r="A144" s="849"/>
      <c r="B144" s="91" t="s">
        <v>449</v>
      </c>
      <c r="C144" s="156" t="s">
        <v>450</v>
      </c>
      <c r="D144" s="145">
        <f t="shared" si="3"/>
        <v>29</v>
      </c>
      <c r="E144" s="98">
        <v>15</v>
      </c>
      <c r="F144" s="98">
        <v>14</v>
      </c>
      <c r="G144" s="138">
        <f t="shared" si="2"/>
        <v>48.275862068965516</v>
      </c>
      <c r="H144" s="117"/>
      <c r="I144" s="121"/>
      <c r="J144" s="117"/>
    </row>
    <row r="145" spans="1:10" ht="28.15" customHeight="1">
      <c r="A145" s="849"/>
      <c r="B145" s="91" t="s">
        <v>451</v>
      </c>
      <c r="C145" s="156" t="s">
        <v>452</v>
      </c>
      <c r="D145" s="159">
        <f t="shared" si="3"/>
        <v>41</v>
      </c>
      <c r="E145" s="95">
        <v>22</v>
      </c>
      <c r="F145" s="95">
        <v>19</v>
      </c>
      <c r="G145" s="160">
        <f t="shared" si="2"/>
        <v>46.341463414634148</v>
      </c>
      <c r="H145" s="117"/>
      <c r="I145" s="121"/>
      <c r="J145" s="117"/>
    </row>
    <row r="146" spans="1:10" ht="28.15" customHeight="1">
      <c r="A146" s="849"/>
      <c r="B146" s="91" t="s">
        <v>453</v>
      </c>
      <c r="C146" s="156" t="s">
        <v>454</v>
      </c>
      <c r="D146" s="159">
        <f t="shared" si="3"/>
        <v>13</v>
      </c>
      <c r="E146" s="95">
        <v>8</v>
      </c>
      <c r="F146" s="95">
        <v>5</v>
      </c>
      <c r="G146" s="160">
        <f t="shared" si="2"/>
        <v>38.461538461538467</v>
      </c>
      <c r="H146" s="117"/>
      <c r="I146" s="121"/>
      <c r="J146" s="117"/>
    </row>
    <row r="147" spans="1:10" ht="28.15" customHeight="1">
      <c r="A147" s="849"/>
      <c r="B147" s="91" t="s">
        <v>455</v>
      </c>
      <c r="C147" s="156" t="s">
        <v>456</v>
      </c>
      <c r="D147" s="159">
        <f t="shared" si="3"/>
        <v>16</v>
      </c>
      <c r="E147" s="95">
        <v>9</v>
      </c>
      <c r="F147" s="95">
        <v>7</v>
      </c>
      <c r="G147" s="160">
        <f t="shared" si="2"/>
        <v>43.75</v>
      </c>
      <c r="H147" s="117"/>
      <c r="I147" s="121"/>
      <c r="J147" s="117"/>
    </row>
    <row r="148" spans="1:10" ht="28.15" customHeight="1">
      <c r="A148" s="849"/>
      <c r="B148" s="91" t="s">
        <v>457</v>
      </c>
      <c r="C148" s="144">
        <v>43599</v>
      </c>
      <c r="D148" s="145">
        <f t="shared" si="3"/>
        <v>17</v>
      </c>
      <c r="E148" s="98">
        <v>8</v>
      </c>
      <c r="F148" s="98">
        <v>9</v>
      </c>
      <c r="G148" s="138">
        <f t="shared" si="2"/>
        <v>52.941176470588239</v>
      </c>
      <c r="H148" s="117"/>
      <c r="I148" s="121"/>
      <c r="J148" s="117"/>
    </row>
    <row r="149" spans="1:10" ht="40.15" customHeight="1">
      <c r="A149" s="849"/>
      <c r="B149" s="91" t="s">
        <v>458</v>
      </c>
      <c r="C149" s="144">
        <v>43235</v>
      </c>
      <c r="D149" s="145">
        <f t="shared" si="3"/>
        <v>95</v>
      </c>
      <c r="E149" s="98">
        <v>43</v>
      </c>
      <c r="F149" s="98">
        <v>52</v>
      </c>
      <c r="G149" s="138">
        <f t="shared" si="2"/>
        <v>54.736842105263165</v>
      </c>
      <c r="H149" s="117"/>
      <c r="I149" s="121"/>
      <c r="J149" s="117"/>
    </row>
    <row r="150" spans="1:10" ht="28.15" customHeight="1">
      <c r="A150" s="849"/>
      <c r="B150" s="91" t="s">
        <v>459</v>
      </c>
      <c r="C150" s="156" t="s">
        <v>460</v>
      </c>
      <c r="D150" s="145">
        <f t="shared" si="3"/>
        <v>8</v>
      </c>
      <c r="E150" s="98">
        <v>6</v>
      </c>
      <c r="F150" s="98">
        <v>2</v>
      </c>
      <c r="G150" s="138">
        <f t="shared" si="2"/>
        <v>25</v>
      </c>
      <c r="H150" s="117"/>
      <c r="I150" s="121"/>
      <c r="J150" s="117"/>
    </row>
    <row r="151" spans="1:10" ht="28.15" customHeight="1">
      <c r="A151" s="849"/>
      <c r="B151" s="91" t="s">
        <v>461</v>
      </c>
      <c r="C151" s="144">
        <v>43600</v>
      </c>
      <c r="D151" s="145">
        <f t="shared" si="3"/>
        <v>79</v>
      </c>
      <c r="E151" s="98">
        <v>41</v>
      </c>
      <c r="F151" s="98">
        <v>38</v>
      </c>
      <c r="G151" s="138">
        <f t="shared" si="2"/>
        <v>48.101265822784811</v>
      </c>
      <c r="H151" s="117"/>
      <c r="I151" s="121"/>
      <c r="J151" s="117"/>
    </row>
    <row r="152" spans="1:10" ht="28.15" customHeight="1">
      <c r="A152" s="849"/>
      <c r="B152" s="91" t="s">
        <v>462</v>
      </c>
      <c r="C152" s="144">
        <v>43601</v>
      </c>
      <c r="D152" s="145">
        <f t="shared" si="3"/>
        <v>35</v>
      </c>
      <c r="E152" s="98">
        <v>21</v>
      </c>
      <c r="F152" s="98">
        <v>14</v>
      </c>
      <c r="G152" s="138">
        <f t="shared" ref="G152:G215" si="4">F152/$D152*100</f>
        <v>40</v>
      </c>
      <c r="H152" s="117"/>
      <c r="I152" s="121"/>
      <c r="J152" s="117"/>
    </row>
    <row r="153" spans="1:10" ht="28.15" customHeight="1">
      <c r="A153" s="849"/>
      <c r="B153" s="91" t="s">
        <v>463</v>
      </c>
      <c r="C153" s="144">
        <v>43601</v>
      </c>
      <c r="D153" s="145">
        <f t="shared" ref="D153:D216" si="5">E153+F153</f>
        <v>53</v>
      </c>
      <c r="E153" s="98">
        <v>25</v>
      </c>
      <c r="F153" s="98">
        <v>28</v>
      </c>
      <c r="G153" s="138">
        <f t="shared" si="4"/>
        <v>52.830188679245282</v>
      </c>
      <c r="H153" s="117"/>
      <c r="I153" s="121"/>
      <c r="J153" s="117"/>
    </row>
    <row r="154" spans="1:10" ht="28.15" customHeight="1">
      <c r="A154" s="849"/>
      <c r="B154" s="91" t="s">
        <v>464</v>
      </c>
      <c r="C154" s="156" t="s">
        <v>465</v>
      </c>
      <c r="D154" s="145">
        <f t="shared" si="5"/>
        <v>46</v>
      </c>
      <c r="E154" s="98">
        <v>32</v>
      </c>
      <c r="F154" s="98">
        <v>14</v>
      </c>
      <c r="G154" s="138">
        <f t="shared" si="4"/>
        <v>30.434782608695656</v>
      </c>
      <c r="H154" s="117"/>
      <c r="I154" s="121"/>
      <c r="J154" s="117"/>
    </row>
    <row r="155" spans="1:10" ht="28.15" customHeight="1">
      <c r="A155" s="849"/>
      <c r="B155" s="91" t="s">
        <v>466</v>
      </c>
      <c r="C155" s="156" t="s">
        <v>467</v>
      </c>
      <c r="D155" s="145">
        <f t="shared" si="5"/>
        <v>186</v>
      </c>
      <c r="E155" s="98">
        <v>104</v>
      </c>
      <c r="F155" s="98">
        <v>82</v>
      </c>
      <c r="G155" s="138">
        <f t="shared" si="4"/>
        <v>44.086021505376344</v>
      </c>
      <c r="H155" s="117"/>
      <c r="I155" s="121"/>
      <c r="J155" s="117"/>
    </row>
    <row r="156" spans="1:10" ht="40.15" customHeight="1">
      <c r="A156" s="849"/>
      <c r="B156" s="70" t="s">
        <v>468</v>
      </c>
      <c r="C156" s="153">
        <v>43602</v>
      </c>
      <c r="D156" s="145">
        <f t="shared" si="5"/>
        <v>212</v>
      </c>
      <c r="E156" s="98">
        <v>103</v>
      </c>
      <c r="F156" s="98">
        <v>109</v>
      </c>
      <c r="G156" s="138">
        <f t="shared" si="4"/>
        <v>51.415094339622648</v>
      </c>
      <c r="H156" s="117"/>
      <c r="I156" s="121"/>
      <c r="J156" s="117"/>
    </row>
    <row r="157" spans="1:10" ht="28.15" customHeight="1">
      <c r="A157" s="850"/>
      <c r="B157" s="91" t="s">
        <v>469</v>
      </c>
      <c r="C157" s="144">
        <v>43243</v>
      </c>
      <c r="D157" s="151">
        <f t="shared" si="5"/>
        <v>126</v>
      </c>
      <c r="E157" s="104">
        <v>57</v>
      </c>
      <c r="F157" s="104">
        <v>69</v>
      </c>
      <c r="G157" s="141">
        <f t="shared" si="4"/>
        <v>54.761904761904766</v>
      </c>
      <c r="H157" s="117"/>
      <c r="I157" s="120"/>
      <c r="J157" s="117"/>
    </row>
    <row r="158" spans="1:10" ht="40.15" customHeight="1">
      <c r="A158" s="848" t="s">
        <v>320</v>
      </c>
      <c r="B158" s="91" t="s">
        <v>470</v>
      </c>
      <c r="C158" s="156" t="s">
        <v>471</v>
      </c>
      <c r="D158" s="152">
        <f t="shared" si="5"/>
        <v>387</v>
      </c>
      <c r="E158" s="157">
        <v>261</v>
      </c>
      <c r="F158" s="157">
        <v>126</v>
      </c>
      <c r="G158" s="137">
        <f t="shared" si="4"/>
        <v>32.558139534883722</v>
      </c>
      <c r="H158" s="117"/>
      <c r="I158" s="122"/>
      <c r="J158" s="117"/>
    </row>
    <row r="159" spans="1:10" ht="28.15" customHeight="1">
      <c r="A159" s="849"/>
      <c r="B159" s="91" t="s">
        <v>472</v>
      </c>
      <c r="C159" s="144">
        <v>43608</v>
      </c>
      <c r="D159" s="145">
        <f t="shared" si="5"/>
        <v>103</v>
      </c>
      <c r="E159" s="98">
        <v>61</v>
      </c>
      <c r="F159" s="98">
        <v>42</v>
      </c>
      <c r="G159" s="138">
        <f t="shared" si="4"/>
        <v>40.776699029126213</v>
      </c>
      <c r="H159" s="117"/>
      <c r="I159" s="121"/>
      <c r="J159" s="117"/>
    </row>
    <row r="160" spans="1:10" ht="28.15" customHeight="1">
      <c r="A160" s="849"/>
      <c r="B160" s="91" t="s">
        <v>473</v>
      </c>
      <c r="C160" s="144">
        <v>43613</v>
      </c>
      <c r="D160" s="145">
        <f t="shared" si="5"/>
        <v>108</v>
      </c>
      <c r="E160" s="98">
        <v>58</v>
      </c>
      <c r="F160" s="98">
        <v>50</v>
      </c>
      <c r="G160" s="138">
        <f t="shared" si="4"/>
        <v>46.296296296296298</v>
      </c>
      <c r="H160" s="117"/>
      <c r="I160" s="121"/>
      <c r="J160" s="117"/>
    </row>
    <row r="161" spans="1:10" ht="28.15" customHeight="1">
      <c r="A161" s="849"/>
      <c r="B161" s="91" t="s">
        <v>474</v>
      </c>
      <c r="C161" s="144">
        <v>43614</v>
      </c>
      <c r="D161" s="145">
        <f t="shared" si="5"/>
        <v>50</v>
      </c>
      <c r="E161" s="98">
        <v>12</v>
      </c>
      <c r="F161" s="98">
        <v>38</v>
      </c>
      <c r="G161" s="138">
        <f t="shared" si="4"/>
        <v>76</v>
      </c>
      <c r="H161" s="117"/>
      <c r="I161" s="121"/>
      <c r="J161" s="117"/>
    </row>
    <row r="162" spans="1:10" ht="28.15" customHeight="1">
      <c r="A162" s="849"/>
      <c r="B162" s="91" t="s">
        <v>475</v>
      </c>
      <c r="C162" s="156" t="s">
        <v>476</v>
      </c>
      <c r="D162" s="145">
        <f t="shared" si="5"/>
        <v>38</v>
      </c>
      <c r="E162" s="98">
        <v>28</v>
      </c>
      <c r="F162" s="98">
        <v>10</v>
      </c>
      <c r="G162" s="138">
        <f t="shared" si="4"/>
        <v>26.315789473684209</v>
      </c>
      <c r="H162" s="117"/>
      <c r="I162" s="121"/>
      <c r="J162" s="117"/>
    </row>
    <row r="163" spans="1:10" ht="28.15" customHeight="1">
      <c r="A163" s="849"/>
      <c r="B163" s="91" t="s">
        <v>477</v>
      </c>
      <c r="C163" s="144">
        <v>43615</v>
      </c>
      <c r="D163" s="145">
        <f t="shared" si="5"/>
        <v>11</v>
      </c>
      <c r="E163" s="98">
        <v>6</v>
      </c>
      <c r="F163" s="98">
        <v>5</v>
      </c>
      <c r="G163" s="138">
        <f t="shared" si="4"/>
        <v>45.454545454545453</v>
      </c>
      <c r="H163" s="117"/>
      <c r="I163" s="121"/>
      <c r="J163" s="117"/>
    </row>
    <row r="164" spans="1:10" ht="28.15" customHeight="1">
      <c r="A164" s="849"/>
      <c r="B164" s="91" t="s">
        <v>478</v>
      </c>
      <c r="C164" s="144">
        <v>43615</v>
      </c>
      <c r="D164" s="145">
        <f t="shared" si="5"/>
        <v>107</v>
      </c>
      <c r="E164" s="98">
        <v>64</v>
      </c>
      <c r="F164" s="98">
        <v>43</v>
      </c>
      <c r="G164" s="138">
        <f t="shared" si="4"/>
        <v>40.186915887850468</v>
      </c>
      <c r="H164" s="117"/>
      <c r="I164" s="121"/>
      <c r="J164" s="117"/>
    </row>
    <row r="165" spans="1:10" ht="28.15" customHeight="1">
      <c r="A165" s="849"/>
      <c r="B165" s="91" t="s">
        <v>479</v>
      </c>
      <c r="C165" s="144">
        <v>43616</v>
      </c>
      <c r="D165" s="145">
        <f t="shared" si="5"/>
        <v>225</v>
      </c>
      <c r="E165" s="98">
        <v>159</v>
      </c>
      <c r="F165" s="98">
        <v>66</v>
      </c>
      <c r="G165" s="138">
        <f t="shared" si="4"/>
        <v>29.333333333333332</v>
      </c>
      <c r="H165" s="117"/>
      <c r="I165" s="121"/>
      <c r="J165" s="117"/>
    </row>
    <row r="166" spans="1:10" ht="28.15" customHeight="1">
      <c r="A166" s="849"/>
      <c r="B166" s="91" t="s">
        <v>480</v>
      </c>
      <c r="C166" s="156" t="s">
        <v>481</v>
      </c>
      <c r="D166" s="145">
        <f t="shared" si="5"/>
        <v>31</v>
      </c>
      <c r="E166" s="98">
        <v>16</v>
      </c>
      <c r="F166" s="98">
        <v>15</v>
      </c>
      <c r="G166" s="138">
        <f t="shared" si="4"/>
        <v>48.387096774193552</v>
      </c>
      <c r="H166" s="117"/>
      <c r="I166" s="121"/>
      <c r="J166" s="117"/>
    </row>
    <row r="167" spans="1:10" ht="40.15" customHeight="1">
      <c r="A167" s="849"/>
      <c r="B167" s="91" t="s">
        <v>482</v>
      </c>
      <c r="C167" s="156" t="s">
        <v>181</v>
      </c>
      <c r="D167" s="145">
        <f t="shared" si="5"/>
        <v>42</v>
      </c>
      <c r="E167" s="98">
        <v>20</v>
      </c>
      <c r="F167" s="98">
        <v>22</v>
      </c>
      <c r="G167" s="138">
        <f t="shared" si="4"/>
        <v>52.380952380952387</v>
      </c>
      <c r="H167" s="117"/>
      <c r="I167" s="121"/>
      <c r="J167" s="117"/>
    </row>
    <row r="168" spans="1:10" ht="28.15" customHeight="1">
      <c r="A168" s="849"/>
      <c r="B168" s="91" t="s">
        <v>483</v>
      </c>
      <c r="C168" s="143" t="s">
        <v>484</v>
      </c>
      <c r="D168" s="145">
        <f t="shared" si="5"/>
        <v>34</v>
      </c>
      <c r="E168" s="98">
        <v>19</v>
      </c>
      <c r="F168" s="98">
        <v>15</v>
      </c>
      <c r="G168" s="138">
        <f t="shared" si="4"/>
        <v>44.117647058823529</v>
      </c>
      <c r="H168" s="117"/>
      <c r="I168" s="121"/>
      <c r="J168" s="117"/>
    </row>
    <row r="169" spans="1:10" ht="28.15" customHeight="1">
      <c r="A169" s="849"/>
      <c r="B169" s="91" t="s">
        <v>472</v>
      </c>
      <c r="C169" s="156" t="s">
        <v>485</v>
      </c>
      <c r="D169" s="145">
        <f t="shared" si="5"/>
        <v>45</v>
      </c>
      <c r="E169" s="98">
        <v>22</v>
      </c>
      <c r="F169" s="98">
        <v>23</v>
      </c>
      <c r="G169" s="138">
        <f t="shared" si="4"/>
        <v>51.111111111111107</v>
      </c>
      <c r="H169" s="117"/>
      <c r="I169" s="121"/>
      <c r="J169" s="117"/>
    </row>
    <row r="170" spans="1:10" ht="40.15" customHeight="1">
      <c r="A170" s="849"/>
      <c r="B170" s="91" t="s">
        <v>486</v>
      </c>
      <c r="C170" s="144">
        <v>43624</v>
      </c>
      <c r="D170" s="145">
        <f t="shared" si="5"/>
        <v>12</v>
      </c>
      <c r="E170" s="98">
        <v>7</v>
      </c>
      <c r="F170" s="98">
        <v>5</v>
      </c>
      <c r="G170" s="138">
        <f t="shared" si="4"/>
        <v>41.666666666666671</v>
      </c>
      <c r="H170" s="117"/>
      <c r="I170" s="121"/>
      <c r="J170" s="117"/>
    </row>
    <row r="171" spans="1:10" ht="40.15" customHeight="1">
      <c r="A171" s="849"/>
      <c r="B171" s="91" t="s">
        <v>487</v>
      </c>
      <c r="C171" s="144">
        <v>43624</v>
      </c>
      <c r="D171" s="159">
        <f t="shared" si="5"/>
        <v>20</v>
      </c>
      <c r="E171" s="95">
        <v>12</v>
      </c>
      <c r="F171" s="95">
        <v>8</v>
      </c>
      <c r="G171" s="160">
        <f t="shared" si="4"/>
        <v>40</v>
      </c>
      <c r="H171" s="117"/>
      <c r="I171" s="121"/>
      <c r="J171" s="117"/>
    </row>
    <row r="172" spans="1:10" ht="28.15" customHeight="1">
      <c r="A172" s="849"/>
      <c r="B172" s="91" t="s">
        <v>488</v>
      </c>
      <c r="C172" s="156" t="s">
        <v>489</v>
      </c>
      <c r="D172" s="145">
        <f t="shared" si="5"/>
        <v>25</v>
      </c>
      <c r="E172" s="98">
        <v>13</v>
      </c>
      <c r="F172" s="98">
        <v>12</v>
      </c>
      <c r="G172" s="138">
        <f t="shared" si="4"/>
        <v>48</v>
      </c>
      <c r="H172" s="117"/>
      <c r="I172" s="121"/>
      <c r="J172" s="117"/>
    </row>
    <row r="173" spans="1:10" ht="28.15" customHeight="1">
      <c r="A173" s="849"/>
      <c r="B173" s="91" t="s">
        <v>490</v>
      </c>
      <c r="C173" s="144" t="s">
        <v>491</v>
      </c>
      <c r="D173" s="159">
        <f t="shared" si="5"/>
        <v>17</v>
      </c>
      <c r="E173" s="95">
        <v>9</v>
      </c>
      <c r="F173" s="95">
        <v>8</v>
      </c>
      <c r="G173" s="160">
        <f t="shared" si="4"/>
        <v>47.058823529411761</v>
      </c>
      <c r="H173" s="117"/>
      <c r="I173" s="121"/>
      <c r="J173" s="117"/>
    </row>
    <row r="174" spans="1:10" ht="40.15" customHeight="1">
      <c r="A174" s="849"/>
      <c r="B174" s="91" t="s">
        <v>492</v>
      </c>
      <c r="C174" s="156" t="s">
        <v>493</v>
      </c>
      <c r="D174" s="145">
        <f t="shared" si="5"/>
        <v>257</v>
      </c>
      <c r="E174" s="98">
        <v>179</v>
      </c>
      <c r="F174" s="98">
        <v>78</v>
      </c>
      <c r="G174" s="138">
        <f t="shared" si="4"/>
        <v>30.350194552529182</v>
      </c>
      <c r="H174" s="117"/>
      <c r="I174" s="121"/>
      <c r="J174" s="117"/>
    </row>
    <row r="175" spans="1:10" ht="28.15" customHeight="1">
      <c r="A175" s="849"/>
      <c r="B175" s="91" t="s">
        <v>494</v>
      </c>
      <c r="C175" s="144">
        <v>43630</v>
      </c>
      <c r="D175" s="145">
        <f t="shared" si="5"/>
        <v>110</v>
      </c>
      <c r="E175" s="98">
        <v>73</v>
      </c>
      <c r="F175" s="98">
        <v>37</v>
      </c>
      <c r="G175" s="138">
        <f t="shared" si="4"/>
        <v>33.636363636363633</v>
      </c>
      <c r="H175" s="117"/>
      <c r="I175" s="121"/>
      <c r="J175" s="117"/>
    </row>
    <row r="176" spans="1:10" ht="28.15" customHeight="1">
      <c r="A176" s="849"/>
      <c r="B176" s="91" t="s">
        <v>495</v>
      </c>
      <c r="C176" s="144">
        <v>43632</v>
      </c>
      <c r="D176" s="145">
        <f t="shared" si="5"/>
        <v>43</v>
      </c>
      <c r="E176" s="98">
        <v>24</v>
      </c>
      <c r="F176" s="98">
        <v>19</v>
      </c>
      <c r="G176" s="138">
        <f t="shared" si="4"/>
        <v>44.186046511627907</v>
      </c>
      <c r="H176" s="117"/>
      <c r="I176" s="121"/>
      <c r="J176" s="117"/>
    </row>
    <row r="177" spans="1:10" ht="28.15" customHeight="1">
      <c r="A177" s="850"/>
      <c r="B177" s="91" t="s">
        <v>496</v>
      </c>
      <c r="C177" s="144">
        <v>43633</v>
      </c>
      <c r="D177" s="151">
        <f t="shared" si="5"/>
        <v>52</v>
      </c>
      <c r="E177" s="104">
        <v>24</v>
      </c>
      <c r="F177" s="104">
        <v>28</v>
      </c>
      <c r="G177" s="141">
        <f t="shared" si="4"/>
        <v>53.846153846153847</v>
      </c>
      <c r="H177" s="117"/>
      <c r="I177" s="121"/>
      <c r="J177" s="117"/>
    </row>
    <row r="178" spans="1:10" ht="28.15" customHeight="1">
      <c r="A178" s="848" t="s">
        <v>320</v>
      </c>
      <c r="B178" s="91" t="s">
        <v>497</v>
      </c>
      <c r="C178" s="156" t="s">
        <v>498</v>
      </c>
      <c r="D178" s="163">
        <f t="shared" si="5"/>
        <v>29</v>
      </c>
      <c r="E178" s="112">
        <v>15</v>
      </c>
      <c r="F178" s="112">
        <v>14</v>
      </c>
      <c r="G178" s="164">
        <f t="shared" si="4"/>
        <v>48.275862068965516</v>
      </c>
      <c r="H178" s="117"/>
      <c r="I178" s="121"/>
      <c r="J178" s="117"/>
    </row>
    <row r="179" spans="1:10" ht="28.15" customHeight="1">
      <c r="A179" s="849"/>
      <c r="B179" s="91" t="s">
        <v>499</v>
      </c>
      <c r="C179" s="156" t="s">
        <v>500</v>
      </c>
      <c r="D179" s="159">
        <f t="shared" si="5"/>
        <v>29</v>
      </c>
      <c r="E179" s="95">
        <v>20</v>
      </c>
      <c r="F179" s="95">
        <v>9</v>
      </c>
      <c r="G179" s="160">
        <f t="shared" si="4"/>
        <v>31.03448275862069</v>
      </c>
      <c r="H179" s="117"/>
      <c r="I179" s="121"/>
      <c r="J179" s="117"/>
    </row>
    <row r="180" spans="1:10" ht="28.15" customHeight="1">
      <c r="A180" s="849"/>
      <c r="B180" s="91" t="s">
        <v>501</v>
      </c>
      <c r="C180" s="143" t="s">
        <v>502</v>
      </c>
      <c r="D180" s="159">
        <f t="shared" si="5"/>
        <v>12</v>
      </c>
      <c r="E180" s="95">
        <v>5</v>
      </c>
      <c r="F180" s="95">
        <v>7</v>
      </c>
      <c r="G180" s="160">
        <f t="shared" si="4"/>
        <v>58.333333333333336</v>
      </c>
      <c r="H180" s="117"/>
      <c r="I180" s="121"/>
      <c r="J180" s="117"/>
    </row>
    <row r="181" spans="1:10" ht="40.15" customHeight="1">
      <c r="A181" s="849"/>
      <c r="B181" s="91" t="s">
        <v>503</v>
      </c>
      <c r="C181" s="156" t="s">
        <v>504</v>
      </c>
      <c r="D181" s="159">
        <f t="shared" si="5"/>
        <v>18</v>
      </c>
      <c r="E181" s="95">
        <v>15</v>
      </c>
      <c r="F181" s="95">
        <v>3</v>
      </c>
      <c r="G181" s="160">
        <f t="shared" si="4"/>
        <v>16.666666666666664</v>
      </c>
      <c r="H181" s="117"/>
      <c r="I181" s="121"/>
      <c r="J181" s="117"/>
    </row>
    <row r="182" spans="1:10" ht="28.15" customHeight="1">
      <c r="A182" s="849"/>
      <c r="B182" s="91" t="s">
        <v>505</v>
      </c>
      <c r="C182" s="144">
        <v>43637</v>
      </c>
      <c r="D182" s="159">
        <f t="shared" si="5"/>
        <v>117</v>
      </c>
      <c r="E182" s="95">
        <v>32</v>
      </c>
      <c r="F182" s="95">
        <v>85</v>
      </c>
      <c r="G182" s="160">
        <f t="shared" si="4"/>
        <v>72.649572649572647</v>
      </c>
      <c r="H182" s="117"/>
      <c r="I182" s="121"/>
      <c r="J182" s="117"/>
    </row>
    <row r="183" spans="1:10" ht="40.15" customHeight="1">
      <c r="A183" s="849"/>
      <c r="B183" s="91" t="s">
        <v>506</v>
      </c>
      <c r="C183" s="144">
        <v>43637</v>
      </c>
      <c r="D183" s="145">
        <f t="shared" si="5"/>
        <v>93</v>
      </c>
      <c r="E183" s="98">
        <v>45</v>
      </c>
      <c r="F183" s="98">
        <v>48</v>
      </c>
      <c r="G183" s="138">
        <f t="shared" si="4"/>
        <v>51.612903225806448</v>
      </c>
      <c r="H183" s="117"/>
      <c r="I183" s="120"/>
      <c r="J183" s="117"/>
    </row>
    <row r="184" spans="1:10" ht="40.15" customHeight="1">
      <c r="A184" s="849"/>
      <c r="B184" s="91" t="s">
        <v>507</v>
      </c>
      <c r="C184" s="144">
        <v>43638</v>
      </c>
      <c r="D184" s="145">
        <f t="shared" si="5"/>
        <v>79</v>
      </c>
      <c r="E184" s="98">
        <v>49</v>
      </c>
      <c r="F184" s="98">
        <v>30</v>
      </c>
      <c r="G184" s="138">
        <f t="shared" si="4"/>
        <v>37.974683544303801</v>
      </c>
      <c r="H184" s="117"/>
      <c r="I184" s="122"/>
      <c r="J184" s="117"/>
    </row>
    <row r="185" spans="1:10" ht="40.15" customHeight="1">
      <c r="A185" s="849"/>
      <c r="B185" s="91" t="s">
        <v>508</v>
      </c>
      <c r="C185" s="156" t="s">
        <v>509</v>
      </c>
      <c r="D185" s="145">
        <f t="shared" si="5"/>
        <v>22</v>
      </c>
      <c r="E185" s="98">
        <v>11</v>
      </c>
      <c r="F185" s="98">
        <v>11</v>
      </c>
      <c r="G185" s="138">
        <f t="shared" si="4"/>
        <v>50</v>
      </c>
      <c r="H185" s="117"/>
      <c r="I185" s="121"/>
      <c r="J185" s="117"/>
    </row>
    <row r="186" spans="1:10" ht="40.15" customHeight="1">
      <c r="A186" s="849"/>
      <c r="B186" s="91" t="s">
        <v>510</v>
      </c>
      <c r="C186" s="144">
        <v>43644</v>
      </c>
      <c r="D186" s="145">
        <f t="shared" si="5"/>
        <v>114</v>
      </c>
      <c r="E186" s="98">
        <v>81</v>
      </c>
      <c r="F186" s="98">
        <v>33</v>
      </c>
      <c r="G186" s="138">
        <f t="shared" si="4"/>
        <v>28.947368421052634</v>
      </c>
      <c r="H186" s="117"/>
      <c r="I186" s="121"/>
      <c r="J186" s="117"/>
    </row>
    <row r="187" spans="1:10" ht="28.15" customHeight="1">
      <c r="A187" s="849"/>
      <c r="B187" s="91" t="s">
        <v>511</v>
      </c>
      <c r="C187" s="144">
        <v>43649</v>
      </c>
      <c r="D187" s="159">
        <f t="shared" si="5"/>
        <v>15</v>
      </c>
      <c r="E187" s="95">
        <v>7</v>
      </c>
      <c r="F187" s="95">
        <v>8</v>
      </c>
      <c r="G187" s="160">
        <f t="shared" si="4"/>
        <v>53.333333333333336</v>
      </c>
      <c r="H187" s="117"/>
      <c r="I187" s="121"/>
      <c r="J187" s="117"/>
    </row>
    <row r="188" spans="1:10" ht="28.15" customHeight="1">
      <c r="A188" s="849"/>
      <c r="B188" s="91" t="s">
        <v>512</v>
      </c>
      <c r="C188" s="156" t="s">
        <v>513</v>
      </c>
      <c r="D188" s="145">
        <f t="shared" si="5"/>
        <v>30</v>
      </c>
      <c r="E188" s="98">
        <v>16</v>
      </c>
      <c r="F188" s="98">
        <v>14</v>
      </c>
      <c r="G188" s="138">
        <f t="shared" si="4"/>
        <v>46.666666666666664</v>
      </c>
      <c r="H188" s="117"/>
      <c r="I188" s="121"/>
      <c r="J188" s="117"/>
    </row>
    <row r="189" spans="1:10" ht="28.15" customHeight="1">
      <c r="A189" s="849"/>
      <c r="B189" s="91" t="s">
        <v>514</v>
      </c>
      <c r="C189" s="156" t="s">
        <v>515</v>
      </c>
      <c r="D189" s="145">
        <f t="shared" si="5"/>
        <v>23</v>
      </c>
      <c r="E189" s="98">
        <v>12</v>
      </c>
      <c r="F189" s="98">
        <v>11</v>
      </c>
      <c r="G189" s="138">
        <f t="shared" si="4"/>
        <v>47.826086956521742</v>
      </c>
      <c r="H189" s="117"/>
      <c r="I189" s="121"/>
      <c r="J189" s="117"/>
    </row>
    <row r="190" spans="1:10" ht="28.15" customHeight="1">
      <c r="A190" s="849"/>
      <c r="B190" s="91" t="s">
        <v>516</v>
      </c>
      <c r="C190" s="144">
        <v>43655</v>
      </c>
      <c r="D190" s="145">
        <f t="shared" si="5"/>
        <v>145</v>
      </c>
      <c r="E190" s="98">
        <v>99</v>
      </c>
      <c r="F190" s="98">
        <v>46</v>
      </c>
      <c r="G190" s="138">
        <f t="shared" si="4"/>
        <v>31.724137931034484</v>
      </c>
      <c r="H190" s="117"/>
      <c r="I190" s="121"/>
      <c r="J190" s="117"/>
    </row>
    <row r="191" spans="1:10" ht="40.15" customHeight="1">
      <c r="A191" s="849"/>
      <c r="B191" s="91" t="s">
        <v>517</v>
      </c>
      <c r="C191" s="144">
        <v>43658</v>
      </c>
      <c r="D191" s="145">
        <f t="shared" si="5"/>
        <v>126</v>
      </c>
      <c r="E191" s="98">
        <v>91</v>
      </c>
      <c r="F191" s="98">
        <v>35</v>
      </c>
      <c r="G191" s="138">
        <f t="shared" si="4"/>
        <v>27.777777777777779</v>
      </c>
      <c r="H191" s="117"/>
      <c r="I191" s="121"/>
      <c r="J191" s="117"/>
    </row>
    <row r="192" spans="1:10" ht="40.15" customHeight="1">
      <c r="A192" s="849"/>
      <c r="B192" s="91" t="s">
        <v>518</v>
      </c>
      <c r="C192" s="144">
        <v>43658</v>
      </c>
      <c r="D192" s="145">
        <f t="shared" si="5"/>
        <v>114</v>
      </c>
      <c r="E192" s="98">
        <v>79</v>
      </c>
      <c r="F192" s="98">
        <v>35</v>
      </c>
      <c r="G192" s="138">
        <f t="shared" si="4"/>
        <v>30.701754385964914</v>
      </c>
      <c r="H192" s="117"/>
      <c r="I192" s="121"/>
      <c r="J192" s="117"/>
    </row>
    <row r="193" spans="1:10" ht="40.15" customHeight="1">
      <c r="A193" s="849"/>
      <c r="B193" s="91" t="s">
        <v>519</v>
      </c>
      <c r="C193" s="144">
        <v>43659</v>
      </c>
      <c r="D193" s="145">
        <f t="shared" si="5"/>
        <v>35</v>
      </c>
      <c r="E193" s="98">
        <v>23</v>
      </c>
      <c r="F193" s="98">
        <v>12</v>
      </c>
      <c r="G193" s="138">
        <f t="shared" si="4"/>
        <v>34.285714285714285</v>
      </c>
      <c r="H193" s="117"/>
      <c r="I193" s="121"/>
      <c r="J193" s="117"/>
    </row>
    <row r="194" spans="1:10" ht="28.15" customHeight="1">
      <c r="A194" s="849"/>
      <c r="B194" s="91" t="s">
        <v>520</v>
      </c>
      <c r="C194" s="144">
        <v>43660</v>
      </c>
      <c r="D194" s="145">
        <f t="shared" si="5"/>
        <v>55</v>
      </c>
      <c r="E194" s="98">
        <v>21</v>
      </c>
      <c r="F194" s="98">
        <v>34</v>
      </c>
      <c r="G194" s="138">
        <f t="shared" si="4"/>
        <v>61.818181818181813</v>
      </c>
      <c r="H194" s="117"/>
      <c r="I194" s="121"/>
      <c r="J194" s="117"/>
    </row>
    <row r="195" spans="1:10" ht="40.15" customHeight="1">
      <c r="A195" s="850"/>
      <c r="B195" s="91" t="s">
        <v>521</v>
      </c>
      <c r="C195" s="156" t="s">
        <v>522</v>
      </c>
      <c r="D195" s="151">
        <f t="shared" si="5"/>
        <v>22</v>
      </c>
      <c r="E195" s="104">
        <v>12</v>
      </c>
      <c r="F195" s="104">
        <v>10</v>
      </c>
      <c r="G195" s="141">
        <f t="shared" si="4"/>
        <v>45.454545454545453</v>
      </c>
      <c r="H195" s="117"/>
      <c r="I195" s="121"/>
      <c r="J195" s="117"/>
    </row>
    <row r="196" spans="1:10" ht="40.15" customHeight="1">
      <c r="A196" s="848" t="s">
        <v>320</v>
      </c>
      <c r="B196" s="91" t="s">
        <v>523</v>
      </c>
      <c r="C196" s="156" t="s">
        <v>186</v>
      </c>
      <c r="D196" s="152">
        <f t="shared" si="5"/>
        <v>38</v>
      </c>
      <c r="E196" s="157">
        <v>17</v>
      </c>
      <c r="F196" s="157">
        <v>21</v>
      </c>
      <c r="G196" s="137">
        <f t="shared" si="4"/>
        <v>55.26315789473685</v>
      </c>
      <c r="H196" s="117"/>
      <c r="I196" s="121"/>
      <c r="J196" s="117"/>
    </row>
    <row r="197" spans="1:10" ht="28.15" customHeight="1">
      <c r="A197" s="849"/>
      <c r="B197" s="91" t="s">
        <v>524</v>
      </c>
      <c r="C197" s="144">
        <v>43666</v>
      </c>
      <c r="D197" s="145">
        <f t="shared" si="5"/>
        <v>110</v>
      </c>
      <c r="E197" s="98">
        <v>58</v>
      </c>
      <c r="F197" s="98">
        <v>52</v>
      </c>
      <c r="G197" s="138">
        <f t="shared" si="4"/>
        <v>47.272727272727273</v>
      </c>
      <c r="H197" s="117"/>
      <c r="I197" s="121"/>
      <c r="J197" s="117"/>
    </row>
    <row r="198" spans="1:10" ht="28.15" customHeight="1">
      <c r="A198" s="849"/>
      <c r="B198" s="91" t="s">
        <v>525</v>
      </c>
      <c r="C198" s="144">
        <v>43667</v>
      </c>
      <c r="D198" s="145">
        <f t="shared" si="5"/>
        <v>45</v>
      </c>
      <c r="E198" s="98">
        <v>19</v>
      </c>
      <c r="F198" s="98">
        <v>26</v>
      </c>
      <c r="G198" s="138">
        <f t="shared" si="4"/>
        <v>57.777777777777771</v>
      </c>
      <c r="H198" s="117"/>
      <c r="I198" s="121"/>
      <c r="J198" s="117"/>
    </row>
    <row r="199" spans="1:10" ht="28.15" customHeight="1">
      <c r="A199" s="849"/>
      <c r="B199" s="91" t="s">
        <v>526</v>
      </c>
      <c r="C199" s="144" t="s">
        <v>527</v>
      </c>
      <c r="D199" s="145">
        <f t="shared" si="5"/>
        <v>25</v>
      </c>
      <c r="E199" s="98">
        <v>14</v>
      </c>
      <c r="F199" s="98">
        <v>11</v>
      </c>
      <c r="G199" s="138">
        <f t="shared" si="4"/>
        <v>44</v>
      </c>
      <c r="H199" s="117"/>
      <c r="I199" s="121"/>
      <c r="J199" s="117"/>
    </row>
    <row r="200" spans="1:10" ht="28.15" customHeight="1">
      <c r="A200" s="849"/>
      <c r="B200" s="91" t="s">
        <v>528</v>
      </c>
      <c r="C200" s="144" t="s">
        <v>529</v>
      </c>
      <c r="D200" s="159">
        <f t="shared" si="5"/>
        <v>105</v>
      </c>
      <c r="E200" s="95">
        <v>47</v>
      </c>
      <c r="F200" s="95">
        <v>58</v>
      </c>
      <c r="G200" s="160">
        <f t="shared" si="4"/>
        <v>55.238095238095241</v>
      </c>
      <c r="H200" s="117"/>
      <c r="I200" s="121"/>
      <c r="J200" s="117"/>
    </row>
    <row r="201" spans="1:10" ht="28.15" customHeight="1">
      <c r="A201" s="849"/>
      <c r="B201" s="91" t="s">
        <v>530</v>
      </c>
      <c r="C201" s="144" t="s">
        <v>531</v>
      </c>
      <c r="D201" s="145">
        <f t="shared" si="5"/>
        <v>44</v>
      </c>
      <c r="E201" s="98">
        <v>19</v>
      </c>
      <c r="F201" s="98">
        <v>25</v>
      </c>
      <c r="G201" s="138">
        <f t="shared" si="4"/>
        <v>56.81818181818182</v>
      </c>
      <c r="H201" s="117"/>
      <c r="I201" s="121"/>
      <c r="J201" s="117"/>
    </row>
    <row r="202" spans="1:10" ht="28.15" customHeight="1">
      <c r="A202" s="849"/>
      <c r="B202" s="91" t="s">
        <v>532</v>
      </c>
      <c r="C202" s="144" t="s">
        <v>533</v>
      </c>
      <c r="D202" s="145">
        <f t="shared" si="5"/>
        <v>190</v>
      </c>
      <c r="E202" s="98">
        <v>68</v>
      </c>
      <c r="F202" s="98">
        <v>122</v>
      </c>
      <c r="G202" s="138">
        <f t="shared" si="4"/>
        <v>64.21052631578948</v>
      </c>
      <c r="H202" s="117"/>
      <c r="I202" s="121"/>
      <c r="J202" s="117"/>
    </row>
    <row r="203" spans="1:10" ht="28.15" customHeight="1">
      <c r="A203" s="849"/>
      <c r="B203" s="91" t="s">
        <v>534</v>
      </c>
      <c r="C203" s="144" t="s">
        <v>533</v>
      </c>
      <c r="D203" s="159">
        <f t="shared" si="5"/>
        <v>10</v>
      </c>
      <c r="E203" s="95">
        <v>8</v>
      </c>
      <c r="F203" s="95">
        <v>2</v>
      </c>
      <c r="G203" s="160">
        <f t="shared" si="4"/>
        <v>20</v>
      </c>
      <c r="H203" s="117"/>
      <c r="I203" s="121"/>
      <c r="J203" s="117"/>
    </row>
    <row r="204" spans="1:10" ht="40.15" customHeight="1">
      <c r="A204" s="849"/>
      <c r="B204" s="91" t="s">
        <v>535</v>
      </c>
      <c r="C204" s="144" t="s">
        <v>536</v>
      </c>
      <c r="D204" s="145">
        <f t="shared" si="5"/>
        <v>283</v>
      </c>
      <c r="E204" s="98">
        <v>201</v>
      </c>
      <c r="F204" s="98">
        <v>82</v>
      </c>
      <c r="G204" s="138">
        <f t="shared" si="4"/>
        <v>28.975265017667844</v>
      </c>
      <c r="H204" s="117"/>
      <c r="I204" s="121"/>
      <c r="J204" s="117"/>
    </row>
    <row r="205" spans="1:10" ht="28.15" customHeight="1">
      <c r="A205" s="849"/>
      <c r="B205" s="91" t="s">
        <v>537</v>
      </c>
      <c r="C205" s="144">
        <v>43677</v>
      </c>
      <c r="D205" s="159">
        <f t="shared" si="5"/>
        <v>85</v>
      </c>
      <c r="E205" s="95">
        <v>57</v>
      </c>
      <c r="F205" s="95">
        <v>28</v>
      </c>
      <c r="G205" s="160">
        <f t="shared" si="4"/>
        <v>32.941176470588232</v>
      </c>
      <c r="H205" s="117"/>
      <c r="I205" s="121"/>
      <c r="J205" s="117"/>
    </row>
    <row r="206" spans="1:10" ht="28.15" customHeight="1">
      <c r="A206" s="849"/>
      <c r="B206" s="91" t="s">
        <v>538</v>
      </c>
      <c r="C206" s="144">
        <v>43677</v>
      </c>
      <c r="D206" s="159">
        <f t="shared" si="5"/>
        <v>246</v>
      </c>
      <c r="E206" s="95">
        <v>168</v>
      </c>
      <c r="F206" s="95">
        <v>78</v>
      </c>
      <c r="G206" s="160">
        <f t="shared" si="4"/>
        <v>31.707317073170731</v>
      </c>
      <c r="H206" s="117"/>
      <c r="I206" s="121"/>
      <c r="J206" s="117"/>
    </row>
    <row r="207" spans="1:10" ht="40.15" customHeight="1">
      <c r="A207" s="849"/>
      <c r="B207" s="91" t="s">
        <v>539</v>
      </c>
      <c r="C207" s="144" t="s">
        <v>540</v>
      </c>
      <c r="D207" s="159">
        <f t="shared" si="5"/>
        <v>28</v>
      </c>
      <c r="E207" s="95">
        <v>17</v>
      </c>
      <c r="F207" s="95">
        <v>11</v>
      </c>
      <c r="G207" s="160">
        <f t="shared" si="4"/>
        <v>39.285714285714285</v>
      </c>
      <c r="H207" s="117"/>
      <c r="I207" s="121"/>
      <c r="J207" s="117"/>
    </row>
    <row r="208" spans="1:10" ht="28.15" customHeight="1">
      <c r="A208" s="849"/>
      <c r="B208" s="91" t="s">
        <v>541</v>
      </c>
      <c r="C208" s="156" t="s">
        <v>542</v>
      </c>
      <c r="D208" s="159">
        <f t="shared" si="5"/>
        <v>20</v>
      </c>
      <c r="E208" s="95">
        <v>9</v>
      </c>
      <c r="F208" s="95">
        <v>11</v>
      </c>
      <c r="G208" s="160">
        <f t="shared" si="4"/>
        <v>55.000000000000007</v>
      </c>
      <c r="H208" s="117"/>
      <c r="I208" s="121"/>
      <c r="J208" s="117"/>
    </row>
    <row r="209" spans="1:10" ht="28.15" customHeight="1">
      <c r="A209" s="849"/>
      <c r="B209" s="91" t="s">
        <v>543</v>
      </c>
      <c r="C209" s="156" t="s">
        <v>182</v>
      </c>
      <c r="D209" s="159">
        <f t="shared" si="5"/>
        <v>49</v>
      </c>
      <c r="E209" s="95">
        <v>22</v>
      </c>
      <c r="F209" s="95">
        <v>27</v>
      </c>
      <c r="G209" s="160">
        <f t="shared" si="4"/>
        <v>55.102040816326522</v>
      </c>
      <c r="H209" s="117"/>
      <c r="I209" s="121"/>
      <c r="J209" s="117"/>
    </row>
    <row r="210" spans="1:10" ht="28.15" customHeight="1">
      <c r="A210" s="849"/>
      <c r="B210" s="91" t="s">
        <v>544</v>
      </c>
      <c r="C210" s="156" t="s">
        <v>182</v>
      </c>
      <c r="D210" s="159">
        <f t="shared" si="5"/>
        <v>21</v>
      </c>
      <c r="E210" s="95">
        <v>10</v>
      </c>
      <c r="F210" s="95">
        <v>11</v>
      </c>
      <c r="G210" s="160">
        <f t="shared" si="4"/>
        <v>52.380952380952387</v>
      </c>
      <c r="H210" s="117"/>
      <c r="I210" s="121"/>
      <c r="J210" s="117"/>
    </row>
    <row r="211" spans="1:10" ht="28.15" customHeight="1">
      <c r="A211" s="849"/>
      <c r="B211" s="91" t="s">
        <v>545</v>
      </c>
      <c r="C211" s="144">
        <v>43684</v>
      </c>
      <c r="D211" s="159">
        <f t="shared" si="5"/>
        <v>136</v>
      </c>
      <c r="E211" s="95">
        <v>84</v>
      </c>
      <c r="F211" s="95">
        <v>52</v>
      </c>
      <c r="G211" s="160">
        <f t="shared" si="4"/>
        <v>38.235294117647058</v>
      </c>
      <c r="H211" s="117"/>
      <c r="I211" s="121"/>
      <c r="J211" s="117"/>
    </row>
    <row r="212" spans="1:10" ht="28.15" customHeight="1">
      <c r="A212" s="849"/>
      <c r="B212" s="91" t="s">
        <v>546</v>
      </c>
      <c r="C212" s="144">
        <v>43691</v>
      </c>
      <c r="D212" s="159">
        <f t="shared" si="5"/>
        <v>75</v>
      </c>
      <c r="E212" s="95">
        <v>51</v>
      </c>
      <c r="F212" s="95">
        <v>24</v>
      </c>
      <c r="G212" s="160">
        <f t="shared" si="4"/>
        <v>32</v>
      </c>
      <c r="H212" s="117"/>
      <c r="I212" s="121"/>
      <c r="J212" s="117"/>
    </row>
    <row r="213" spans="1:10" ht="28.15" customHeight="1">
      <c r="A213" s="849"/>
      <c r="B213" s="91" t="s">
        <v>547</v>
      </c>
      <c r="C213" s="144">
        <v>43692</v>
      </c>
      <c r="D213" s="159">
        <f t="shared" si="5"/>
        <v>65</v>
      </c>
      <c r="E213" s="95">
        <v>36</v>
      </c>
      <c r="F213" s="95">
        <v>29</v>
      </c>
      <c r="G213" s="160">
        <f t="shared" si="4"/>
        <v>44.61538461538462</v>
      </c>
      <c r="H213" s="117"/>
      <c r="I213" s="121"/>
      <c r="J213" s="117"/>
    </row>
    <row r="214" spans="1:10" ht="28.15" customHeight="1">
      <c r="A214" s="849"/>
      <c r="B214" s="91" t="s">
        <v>548</v>
      </c>
      <c r="C214" s="156" t="s">
        <v>549</v>
      </c>
      <c r="D214" s="159">
        <f t="shared" si="5"/>
        <v>693</v>
      </c>
      <c r="E214" s="95">
        <v>488</v>
      </c>
      <c r="F214" s="95">
        <v>205</v>
      </c>
      <c r="G214" s="160">
        <f t="shared" si="4"/>
        <v>29.58152958152958</v>
      </c>
      <c r="H214" s="117"/>
      <c r="I214" s="121"/>
      <c r="J214" s="117"/>
    </row>
    <row r="215" spans="1:10" ht="28.15" customHeight="1">
      <c r="A215" s="849"/>
      <c r="B215" s="91" t="s">
        <v>550</v>
      </c>
      <c r="C215" s="144">
        <v>43694</v>
      </c>
      <c r="D215" s="145">
        <f t="shared" si="5"/>
        <v>29</v>
      </c>
      <c r="E215" s="98">
        <v>19</v>
      </c>
      <c r="F215" s="98">
        <v>10</v>
      </c>
      <c r="G215" s="138">
        <f t="shared" si="4"/>
        <v>34.482758620689658</v>
      </c>
      <c r="H215" s="117"/>
      <c r="I215" s="121"/>
      <c r="J215" s="117"/>
    </row>
    <row r="216" spans="1:10" ht="28.15" customHeight="1">
      <c r="A216" s="850"/>
      <c r="B216" s="91" t="s">
        <v>551</v>
      </c>
      <c r="C216" s="144">
        <v>43698</v>
      </c>
      <c r="D216" s="151">
        <f t="shared" si="5"/>
        <v>85</v>
      </c>
      <c r="E216" s="104">
        <v>59</v>
      </c>
      <c r="F216" s="104">
        <v>26</v>
      </c>
      <c r="G216" s="141">
        <f t="shared" ref="G216:G281" si="6">F216/$D216*100</f>
        <v>30.588235294117649</v>
      </c>
      <c r="H216" s="117"/>
      <c r="I216" s="121"/>
      <c r="J216" s="117"/>
    </row>
    <row r="217" spans="1:10" ht="28.15" customHeight="1">
      <c r="A217" s="848" t="s">
        <v>320</v>
      </c>
      <c r="B217" s="91" t="s">
        <v>552</v>
      </c>
      <c r="C217" s="144">
        <v>43333</v>
      </c>
      <c r="D217" s="152">
        <f t="shared" ref="D217:D282" si="7">E217+F217</f>
        <v>42</v>
      </c>
      <c r="E217" s="157">
        <v>22</v>
      </c>
      <c r="F217" s="157">
        <v>20</v>
      </c>
      <c r="G217" s="137">
        <f t="shared" si="6"/>
        <v>47.619047619047613</v>
      </c>
      <c r="H217" s="117"/>
      <c r="I217" s="121"/>
      <c r="J217" s="117"/>
    </row>
    <row r="218" spans="1:10" ht="28.15" customHeight="1">
      <c r="A218" s="849"/>
      <c r="B218" s="91" t="s">
        <v>553</v>
      </c>
      <c r="C218" s="156" t="s">
        <v>187</v>
      </c>
      <c r="D218" s="159">
        <f t="shared" si="7"/>
        <v>76</v>
      </c>
      <c r="E218" s="95">
        <v>38</v>
      </c>
      <c r="F218" s="95">
        <v>38</v>
      </c>
      <c r="G218" s="160">
        <f t="shared" si="6"/>
        <v>50</v>
      </c>
      <c r="H218" s="117"/>
      <c r="I218" s="121"/>
      <c r="J218" s="117"/>
    </row>
    <row r="219" spans="1:10" ht="28.15" customHeight="1">
      <c r="A219" s="849"/>
      <c r="B219" s="91" t="s">
        <v>554</v>
      </c>
      <c r="C219" s="156" t="s">
        <v>555</v>
      </c>
      <c r="D219" s="159">
        <f t="shared" si="7"/>
        <v>8</v>
      </c>
      <c r="E219" s="95">
        <v>6</v>
      </c>
      <c r="F219" s="95">
        <v>2</v>
      </c>
      <c r="G219" s="160">
        <f t="shared" si="6"/>
        <v>25</v>
      </c>
      <c r="H219" s="117"/>
      <c r="I219" s="121"/>
      <c r="J219" s="117"/>
    </row>
    <row r="220" spans="1:10" ht="28.15" customHeight="1">
      <c r="A220" s="849"/>
      <c r="B220" s="91" t="s">
        <v>556</v>
      </c>
      <c r="C220" s="156" t="s">
        <v>557</v>
      </c>
      <c r="D220" s="145">
        <f t="shared" si="7"/>
        <v>26</v>
      </c>
      <c r="E220" s="98">
        <v>12</v>
      </c>
      <c r="F220" s="98">
        <v>14</v>
      </c>
      <c r="G220" s="138">
        <f t="shared" si="6"/>
        <v>53.846153846153847</v>
      </c>
      <c r="H220" s="117"/>
      <c r="I220" s="120"/>
      <c r="J220" s="117"/>
    </row>
    <row r="221" spans="1:10" ht="40.15" customHeight="1">
      <c r="A221" s="849"/>
      <c r="B221" s="91" t="s">
        <v>558</v>
      </c>
      <c r="C221" s="156" t="s">
        <v>559</v>
      </c>
      <c r="D221" s="159">
        <f t="shared" si="7"/>
        <v>22</v>
      </c>
      <c r="E221" s="95">
        <v>12</v>
      </c>
      <c r="F221" s="95">
        <v>10</v>
      </c>
      <c r="G221" s="160">
        <f t="shared" si="6"/>
        <v>45.454545454545453</v>
      </c>
      <c r="H221" s="117"/>
      <c r="I221" s="121"/>
      <c r="J221" s="117"/>
    </row>
    <row r="222" spans="1:10" ht="40.15" customHeight="1">
      <c r="A222" s="849"/>
      <c r="B222" s="91" t="s">
        <v>560</v>
      </c>
      <c r="C222" s="156" t="s">
        <v>561</v>
      </c>
      <c r="D222" s="159">
        <f t="shared" si="7"/>
        <v>21</v>
      </c>
      <c r="E222" s="95">
        <v>10</v>
      </c>
      <c r="F222" s="95">
        <v>11</v>
      </c>
      <c r="G222" s="160">
        <f t="shared" si="6"/>
        <v>52.380952380952387</v>
      </c>
      <c r="H222" s="117"/>
      <c r="I222" s="121"/>
      <c r="J222" s="117"/>
    </row>
    <row r="223" spans="1:10" ht="28.15" customHeight="1">
      <c r="A223" s="849"/>
      <c r="B223" s="91" t="s">
        <v>546</v>
      </c>
      <c r="C223" s="144">
        <v>43704</v>
      </c>
      <c r="D223" s="159">
        <f t="shared" si="7"/>
        <v>62</v>
      </c>
      <c r="E223" s="95">
        <v>54</v>
      </c>
      <c r="F223" s="95">
        <v>8</v>
      </c>
      <c r="G223" s="160">
        <f t="shared" si="6"/>
        <v>12.903225806451612</v>
      </c>
      <c r="H223" s="117"/>
      <c r="I223" s="121"/>
      <c r="J223" s="117"/>
    </row>
    <row r="224" spans="1:10" ht="28.15" customHeight="1">
      <c r="A224" s="849"/>
      <c r="B224" s="91" t="s">
        <v>562</v>
      </c>
      <c r="C224" s="156" t="s">
        <v>563</v>
      </c>
      <c r="D224" s="159">
        <f t="shared" si="7"/>
        <v>26</v>
      </c>
      <c r="E224" s="95">
        <v>13</v>
      </c>
      <c r="F224" s="95">
        <v>13</v>
      </c>
      <c r="G224" s="160">
        <f t="shared" si="6"/>
        <v>50</v>
      </c>
      <c r="H224" s="117"/>
      <c r="I224" s="122"/>
      <c r="J224" s="117"/>
    </row>
    <row r="225" spans="1:10" ht="28.15" customHeight="1">
      <c r="A225" s="849"/>
      <c r="B225" s="91" t="s">
        <v>564</v>
      </c>
      <c r="C225" s="156" t="s">
        <v>565</v>
      </c>
      <c r="D225" s="145">
        <f t="shared" si="7"/>
        <v>83</v>
      </c>
      <c r="E225" s="98">
        <v>34</v>
      </c>
      <c r="F225" s="98">
        <v>49</v>
      </c>
      <c r="G225" s="138">
        <f t="shared" si="6"/>
        <v>59.036144578313255</v>
      </c>
      <c r="H225" s="117"/>
      <c r="I225" s="121"/>
      <c r="J225" s="117"/>
    </row>
    <row r="226" spans="1:10" ht="28.15" customHeight="1">
      <c r="A226" s="849"/>
      <c r="B226" s="91" t="s">
        <v>566</v>
      </c>
      <c r="C226" s="156" t="s">
        <v>567</v>
      </c>
      <c r="D226" s="145">
        <f t="shared" si="7"/>
        <v>14</v>
      </c>
      <c r="E226" s="98">
        <v>7</v>
      </c>
      <c r="F226" s="98">
        <v>7</v>
      </c>
      <c r="G226" s="138">
        <f t="shared" si="6"/>
        <v>50</v>
      </c>
      <c r="H226" s="117"/>
      <c r="I226" s="121"/>
      <c r="J226" s="117"/>
    </row>
    <row r="227" spans="1:10" ht="28.15" customHeight="1">
      <c r="A227" s="849"/>
      <c r="B227" s="91" t="s">
        <v>568</v>
      </c>
      <c r="C227" s="156" t="s">
        <v>569</v>
      </c>
      <c r="D227" s="145">
        <f t="shared" si="7"/>
        <v>25</v>
      </c>
      <c r="E227" s="98">
        <v>8</v>
      </c>
      <c r="F227" s="98">
        <v>17</v>
      </c>
      <c r="G227" s="138">
        <f t="shared" si="6"/>
        <v>68</v>
      </c>
      <c r="H227" s="117"/>
      <c r="I227" s="121"/>
      <c r="J227" s="117"/>
    </row>
    <row r="228" spans="1:10" ht="40.15" customHeight="1">
      <c r="A228" s="849"/>
      <c r="B228" s="91" t="s">
        <v>570</v>
      </c>
      <c r="C228" s="156" t="s">
        <v>571</v>
      </c>
      <c r="D228" s="145">
        <f t="shared" si="7"/>
        <v>5</v>
      </c>
      <c r="E228" s="98">
        <v>3</v>
      </c>
      <c r="F228" s="98">
        <v>2</v>
      </c>
      <c r="G228" s="138">
        <f t="shared" si="6"/>
        <v>40</v>
      </c>
      <c r="H228" s="117"/>
      <c r="I228" s="121"/>
      <c r="J228" s="117"/>
    </row>
    <row r="229" spans="1:10" ht="28.15" customHeight="1">
      <c r="A229" s="849"/>
      <c r="B229" s="91" t="s">
        <v>572</v>
      </c>
      <c r="C229" s="156" t="s">
        <v>573</v>
      </c>
      <c r="D229" s="145">
        <f t="shared" si="7"/>
        <v>238</v>
      </c>
      <c r="E229" s="98">
        <v>128</v>
      </c>
      <c r="F229" s="98">
        <v>110</v>
      </c>
      <c r="G229" s="138">
        <f t="shared" si="6"/>
        <v>46.218487394957982</v>
      </c>
      <c r="H229" s="117"/>
      <c r="I229" s="121"/>
      <c r="J229" s="117"/>
    </row>
    <row r="230" spans="1:10" ht="28.15" customHeight="1">
      <c r="A230" s="849"/>
      <c r="B230" s="91" t="s">
        <v>574</v>
      </c>
      <c r="C230" s="156" t="s">
        <v>575</v>
      </c>
      <c r="D230" s="145">
        <f t="shared" si="7"/>
        <v>19</v>
      </c>
      <c r="E230" s="98">
        <v>14</v>
      </c>
      <c r="F230" s="98">
        <v>5</v>
      </c>
      <c r="G230" s="138">
        <f t="shared" si="6"/>
        <v>26.315789473684209</v>
      </c>
      <c r="H230" s="117"/>
      <c r="I230" s="121"/>
      <c r="J230" s="117"/>
    </row>
    <row r="231" spans="1:10" ht="28.15" customHeight="1">
      <c r="A231" s="849"/>
      <c r="B231" s="91" t="s">
        <v>576</v>
      </c>
      <c r="C231" s="144">
        <v>43711</v>
      </c>
      <c r="D231" s="145">
        <f t="shared" si="7"/>
        <v>21</v>
      </c>
      <c r="E231" s="98">
        <v>14</v>
      </c>
      <c r="F231" s="98">
        <v>7</v>
      </c>
      <c r="G231" s="138">
        <f t="shared" si="6"/>
        <v>33.333333333333329</v>
      </c>
      <c r="H231" s="117"/>
      <c r="I231" s="121"/>
      <c r="J231" s="117"/>
    </row>
    <row r="232" spans="1:10" ht="28.15" customHeight="1">
      <c r="A232" s="849"/>
      <c r="B232" s="91" t="s">
        <v>577</v>
      </c>
      <c r="C232" s="156" t="s">
        <v>578</v>
      </c>
      <c r="D232" s="145">
        <f t="shared" si="7"/>
        <v>36</v>
      </c>
      <c r="E232" s="98">
        <v>16</v>
      </c>
      <c r="F232" s="98">
        <v>20</v>
      </c>
      <c r="G232" s="138">
        <f t="shared" si="6"/>
        <v>55.555555555555557</v>
      </c>
      <c r="H232" s="117"/>
      <c r="I232" s="121"/>
      <c r="J232" s="117"/>
    </row>
    <row r="233" spans="1:10" ht="28.15" customHeight="1">
      <c r="A233" s="849"/>
      <c r="B233" s="91" t="s">
        <v>579</v>
      </c>
      <c r="C233" s="144">
        <v>43714</v>
      </c>
      <c r="D233" s="145">
        <f t="shared" si="7"/>
        <v>128</v>
      </c>
      <c r="E233" s="98">
        <v>73</v>
      </c>
      <c r="F233" s="98">
        <v>55</v>
      </c>
      <c r="G233" s="138">
        <f t="shared" si="6"/>
        <v>42.96875</v>
      </c>
      <c r="H233" s="117"/>
      <c r="I233" s="121"/>
      <c r="J233" s="117"/>
    </row>
    <row r="234" spans="1:10" ht="28.15" customHeight="1">
      <c r="A234" s="849"/>
      <c r="B234" s="91" t="s">
        <v>580</v>
      </c>
      <c r="C234" s="144">
        <v>43716</v>
      </c>
      <c r="D234" s="145">
        <f t="shared" si="7"/>
        <v>65</v>
      </c>
      <c r="E234" s="98">
        <v>23</v>
      </c>
      <c r="F234" s="98">
        <v>42</v>
      </c>
      <c r="G234" s="138">
        <f t="shared" si="6"/>
        <v>64.615384615384613</v>
      </c>
      <c r="H234" s="117"/>
      <c r="I234" s="121"/>
      <c r="J234" s="117"/>
    </row>
    <row r="235" spans="1:10" ht="28.15" customHeight="1">
      <c r="A235" s="849"/>
      <c r="B235" s="91" t="s">
        <v>581</v>
      </c>
      <c r="C235" s="156" t="s">
        <v>582</v>
      </c>
      <c r="D235" s="145">
        <f t="shared" si="7"/>
        <v>30</v>
      </c>
      <c r="E235" s="98">
        <v>15</v>
      </c>
      <c r="F235" s="98">
        <v>15</v>
      </c>
      <c r="G235" s="138">
        <f t="shared" si="6"/>
        <v>50</v>
      </c>
      <c r="H235" s="117"/>
      <c r="I235" s="121"/>
      <c r="J235" s="117"/>
    </row>
    <row r="236" spans="1:10" ht="28.15" customHeight="1">
      <c r="A236" s="849"/>
      <c r="B236" s="91" t="s">
        <v>583</v>
      </c>
      <c r="C236" s="156" t="s">
        <v>584</v>
      </c>
      <c r="D236" s="159">
        <f t="shared" si="7"/>
        <v>60</v>
      </c>
      <c r="E236" s="95">
        <v>28</v>
      </c>
      <c r="F236" s="95">
        <v>32</v>
      </c>
      <c r="G236" s="160">
        <f t="shared" si="6"/>
        <v>53.333333333333336</v>
      </c>
      <c r="H236" s="117"/>
      <c r="I236" s="121"/>
      <c r="J236" s="117"/>
    </row>
    <row r="237" spans="1:10" ht="28.15" customHeight="1">
      <c r="A237" s="850"/>
      <c r="B237" s="91" t="s">
        <v>585</v>
      </c>
      <c r="C237" s="156" t="s">
        <v>586</v>
      </c>
      <c r="D237" s="161">
        <f t="shared" si="7"/>
        <v>419</v>
      </c>
      <c r="E237" s="110">
        <v>170</v>
      </c>
      <c r="F237" s="110">
        <v>249</v>
      </c>
      <c r="G237" s="162">
        <f t="shared" si="6"/>
        <v>59.427207637231504</v>
      </c>
      <c r="H237" s="117"/>
      <c r="I237" s="121"/>
      <c r="J237" s="117"/>
    </row>
    <row r="238" spans="1:10" ht="28.15" customHeight="1">
      <c r="A238" s="848" t="s">
        <v>587</v>
      </c>
      <c r="B238" s="91" t="s">
        <v>588</v>
      </c>
      <c r="C238" s="156" t="s">
        <v>589</v>
      </c>
      <c r="D238" s="163">
        <f t="shared" si="7"/>
        <v>80</v>
      </c>
      <c r="E238" s="112">
        <v>27</v>
      </c>
      <c r="F238" s="112">
        <v>53</v>
      </c>
      <c r="G238" s="164">
        <f t="shared" si="6"/>
        <v>66.25</v>
      </c>
      <c r="H238" s="117"/>
      <c r="I238" s="121"/>
      <c r="J238" s="117"/>
    </row>
    <row r="239" spans="1:10" ht="28.15" customHeight="1">
      <c r="A239" s="849"/>
      <c r="B239" s="91" t="s">
        <v>590</v>
      </c>
      <c r="C239" s="144">
        <v>43720</v>
      </c>
      <c r="D239" s="145">
        <f t="shared" si="7"/>
        <v>120</v>
      </c>
      <c r="E239" s="98">
        <v>96</v>
      </c>
      <c r="F239" s="98">
        <v>24</v>
      </c>
      <c r="G239" s="138">
        <f t="shared" si="6"/>
        <v>20</v>
      </c>
      <c r="H239" s="117"/>
      <c r="I239" s="121"/>
      <c r="J239" s="117"/>
    </row>
    <row r="240" spans="1:10" ht="40.15" customHeight="1">
      <c r="A240" s="849"/>
      <c r="B240" s="91" t="s">
        <v>591</v>
      </c>
      <c r="C240" s="144">
        <v>43361</v>
      </c>
      <c r="D240" s="159">
        <f t="shared" si="7"/>
        <v>63</v>
      </c>
      <c r="E240" s="95">
        <v>31</v>
      </c>
      <c r="F240" s="95">
        <v>32</v>
      </c>
      <c r="G240" s="160">
        <f t="shared" si="6"/>
        <v>50.793650793650791</v>
      </c>
      <c r="H240" s="117"/>
      <c r="I240" s="121"/>
      <c r="J240" s="117"/>
    </row>
    <row r="241" spans="1:10" ht="28.15" customHeight="1">
      <c r="A241" s="849"/>
      <c r="B241" s="91" t="s">
        <v>592</v>
      </c>
      <c r="C241" s="156" t="s">
        <v>593</v>
      </c>
      <c r="D241" s="159">
        <f t="shared" si="7"/>
        <v>218</v>
      </c>
      <c r="E241" s="95">
        <v>152</v>
      </c>
      <c r="F241" s="95">
        <v>66</v>
      </c>
      <c r="G241" s="160">
        <f t="shared" si="6"/>
        <v>30.275229357798167</v>
      </c>
      <c r="H241" s="117"/>
      <c r="I241" s="121"/>
      <c r="J241" s="117"/>
    </row>
    <row r="242" spans="1:10" ht="28.15" customHeight="1">
      <c r="A242" s="849"/>
      <c r="B242" s="91" t="s">
        <v>594</v>
      </c>
      <c r="C242" s="156" t="s">
        <v>595</v>
      </c>
      <c r="D242" s="159">
        <f t="shared" si="7"/>
        <v>47</v>
      </c>
      <c r="E242" s="95">
        <v>26</v>
      </c>
      <c r="F242" s="95">
        <v>21</v>
      </c>
      <c r="G242" s="160">
        <f t="shared" si="6"/>
        <v>44.680851063829785</v>
      </c>
      <c r="H242" s="117"/>
      <c r="I242" s="121"/>
      <c r="J242" s="117"/>
    </row>
    <row r="243" spans="1:10" ht="28.15" customHeight="1">
      <c r="A243" s="849"/>
      <c r="B243" s="91" t="s">
        <v>596</v>
      </c>
      <c r="C243" s="156" t="s">
        <v>597</v>
      </c>
      <c r="D243" s="159">
        <f t="shared" si="7"/>
        <v>61</v>
      </c>
      <c r="E243" s="95">
        <v>29</v>
      </c>
      <c r="F243" s="95">
        <v>32</v>
      </c>
      <c r="G243" s="160">
        <f t="shared" si="6"/>
        <v>52.459016393442624</v>
      </c>
      <c r="H243" s="117"/>
      <c r="I243" s="121"/>
      <c r="J243" s="117"/>
    </row>
    <row r="244" spans="1:10" ht="28.15" customHeight="1">
      <c r="A244" s="849"/>
      <c r="B244" s="91" t="s">
        <v>598</v>
      </c>
      <c r="C244" s="156" t="s">
        <v>599</v>
      </c>
      <c r="D244" s="145">
        <f t="shared" si="7"/>
        <v>28</v>
      </c>
      <c r="E244" s="98">
        <v>15</v>
      </c>
      <c r="F244" s="98">
        <v>13</v>
      </c>
      <c r="G244" s="138">
        <f t="shared" si="6"/>
        <v>46.428571428571431</v>
      </c>
      <c r="H244" s="117"/>
      <c r="I244" s="121"/>
      <c r="J244" s="117"/>
    </row>
    <row r="245" spans="1:10" ht="28.15" customHeight="1">
      <c r="A245" s="849"/>
      <c r="B245" s="91" t="s">
        <v>600</v>
      </c>
      <c r="C245" s="156" t="s">
        <v>601</v>
      </c>
      <c r="D245" s="145">
        <f t="shared" si="7"/>
        <v>85</v>
      </c>
      <c r="E245" s="98">
        <v>45</v>
      </c>
      <c r="F245" s="98">
        <v>40</v>
      </c>
      <c r="G245" s="138">
        <f t="shared" si="6"/>
        <v>47.058823529411761</v>
      </c>
      <c r="H245" s="117"/>
      <c r="I245" s="121"/>
      <c r="J245" s="117"/>
    </row>
    <row r="246" spans="1:10" ht="40.15" customHeight="1">
      <c r="A246" s="849"/>
      <c r="B246" s="91" t="s">
        <v>602</v>
      </c>
      <c r="C246" s="156" t="s">
        <v>603</v>
      </c>
      <c r="D246" s="145">
        <f t="shared" si="7"/>
        <v>51</v>
      </c>
      <c r="E246" s="98">
        <v>35</v>
      </c>
      <c r="F246" s="98">
        <v>16</v>
      </c>
      <c r="G246" s="138">
        <f t="shared" si="6"/>
        <v>31.372549019607842</v>
      </c>
      <c r="H246" s="117"/>
      <c r="I246" s="121"/>
      <c r="J246" s="117"/>
    </row>
    <row r="247" spans="1:10" ht="28.15" customHeight="1">
      <c r="A247" s="849"/>
      <c r="B247" s="91" t="s">
        <v>604</v>
      </c>
      <c r="C247" s="156" t="s">
        <v>605</v>
      </c>
      <c r="D247" s="145">
        <f t="shared" si="7"/>
        <v>34</v>
      </c>
      <c r="E247" s="98">
        <v>16</v>
      </c>
      <c r="F247" s="98">
        <v>18</v>
      </c>
      <c r="G247" s="138">
        <f t="shared" si="6"/>
        <v>52.941176470588239</v>
      </c>
      <c r="H247" s="117"/>
      <c r="I247" s="121"/>
      <c r="J247" s="117"/>
    </row>
    <row r="248" spans="1:10" ht="40.15" customHeight="1">
      <c r="A248" s="849"/>
      <c r="B248" s="91" t="s">
        <v>606</v>
      </c>
      <c r="C248" s="144">
        <v>43733</v>
      </c>
      <c r="D248" s="145">
        <f t="shared" si="7"/>
        <v>121</v>
      </c>
      <c r="E248" s="98">
        <v>62</v>
      </c>
      <c r="F248" s="98">
        <v>59</v>
      </c>
      <c r="G248" s="138">
        <f t="shared" si="6"/>
        <v>48.760330578512395</v>
      </c>
      <c r="H248" s="117"/>
      <c r="I248" s="121"/>
      <c r="J248" s="117"/>
    </row>
    <row r="249" spans="1:10" ht="40.15" customHeight="1">
      <c r="A249" s="849"/>
      <c r="B249" s="91" t="s">
        <v>607</v>
      </c>
      <c r="C249" s="156" t="s">
        <v>608</v>
      </c>
      <c r="D249" s="145">
        <f t="shared" si="7"/>
        <v>130</v>
      </c>
      <c r="E249" s="98">
        <v>91</v>
      </c>
      <c r="F249" s="98">
        <v>39</v>
      </c>
      <c r="G249" s="138">
        <f t="shared" si="6"/>
        <v>30</v>
      </c>
      <c r="H249" s="117"/>
      <c r="I249" s="121"/>
      <c r="J249" s="117"/>
    </row>
    <row r="250" spans="1:10" ht="28.15" customHeight="1">
      <c r="A250" s="849"/>
      <c r="B250" s="91" t="s">
        <v>609</v>
      </c>
      <c r="C250" s="156" t="s">
        <v>610</v>
      </c>
      <c r="D250" s="145">
        <f t="shared" si="7"/>
        <v>28</v>
      </c>
      <c r="E250" s="98">
        <v>16</v>
      </c>
      <c r="F250" s="98">
        <v>12</v>
      </c>
      <c r="G250" s="138">
        <f t="shared" si="6"/>
        <v>42.857142857142854</v>
      </c>
      <c r="H250" s="117"/>
      <c r="I250" s="121"/>
      <c r="J250" s="117"/>
    </row>
    <row r="251" spans="1:10" ht="28.15" customHeight="1">
      <c r="A251" s="849"/>
      <c r="B251" s="91" t="s">
        <v>611</v>
      </c>
      <c r="C251" s="156" t="s">
        <v>608</v>
      </c>
      <c r="D251" s="145">
        <f t="shared" si="7"/>
        <v>99</v>
      </c>
      <c r="E251" s="98">
        <v>47</v>
      </c>
      <c r="F251" s="98">
        <v>52</v>
      </c>
      <c r="G251" s="138">
        <f t="shared" si="6"/>
        <v>52.525252525252533</v>
      </c>
      <c r="H251" s="117"/>
      <c r="I251" s="121"/>
      <c r="J251" s="117"/>
    </row>
    <row r="252" spans="1:10" ht="28.15" customHeight="1">
      <c r="A252" s="849"/>
      <c r="B252" s="91" t="s">
        <v>612</v>
      </c>
      <c r="C252" s="144">
        <v>43735</v>
      </c>
      <c r="D252" s="145">
        <f t="shared" si="7"/>
        <v>14</v>
      </c>
      <c r="E252" s="98">
        <v>10</v>
      </c>
      <c r="F252" s="98">
        <v>4</v>
      </c>
      <c r="G252" s="138">
        <f t="shared" si="6"/>
        <v>28.571428571428569</v>
      </c>
      <c r="H252" s="117"/>
      <c r="I252" s="121"/>
      <c r="J252" s="117"/>
    </row>
    <row r="253" spans="1:10" ht="28.15" customHeight="1">
      <c r="A253" s="849"/>
      <c r="B253" s="91" t="s">
        <v>613</v>
      </c>
      <c r="C253" s="144">
        <v>43735</v>
      </c>
      <c r="D253" s="145">
        <f t="shared" si="7"/>
        <v>105</v>
      </c>
      <c r="E253" s="98">
        <v>72</v>
      </c>
      <c r="F253" s="98">
        <v>33</v>
      </c>
      <c r="G253" s="138">
        <f t="shared" si="6"/>
        <v>31.428571428571427</v>
      </c>
      <c r="H253" s="117"/>
      <c r="I253" s="121"/>
      <c r="J253" s="117"/>
    </row>
    <row r="254" spans="1:10" ht="28.15" customHeight="1">
      <c r="A254" s="849"/>
      <c r="B254" s="91" t="s">
        <v>614</v>
      </c>
      <c r="C254" s="156" t="s">
        <v>615</v>
      </c>
      <c r="D254" s="145">
        <f t="shared" si="7"/>
        <v>367</v>
      </c>
      <c r="E254" s="98">
        <v>260</v>
      </c>
      <c r="F254" s="98">
        <v>107</v>
      </c>
      <c r="G254" s="138">
        <f t="shared" si="6"/>
        <v>29.155313351498634</v>
      </c>
      <c r="H254" s="117"/>
      <c r="I254" s="121"/>
      <c r="J254" s="117"/>
    </row>
    <row r="255" spans="1:10" ht="28.15" customHeight="1">
      <c r="A255" s="849"/>
      <c r="B255" s="91" t="s">
        <v>616</v>
      </c>
      <c r="C255" s="144">
        <v>43740</v>
      </c>
      <c r="D255" s="145">
        <f t="shared" si="7"/>
        <v>60</v>
      </c>
      <c r="E255" s="98">
        <v>22</v>
      </c>
      <c r="F255" s="98">
        <v>38</v>
      </c>
      <c r="G255" s="138">
        <f t="shared" si="6"/>
        <v>63.333333333333329</v>
      </c>
      <c r="H255" s="117"/>
      <c r="I255" s="120"/>
      <c r="J255" s="117"/>
    </row>
    <row r="256" spans="1:10" ht="28.15" customHeight="1">
      <c r="A256" s="849"/>
      <c r="B256" s="91" t="s">
        <v>617</v>
      </c>
      <c r="C256" s="156" t="s">
        <v>618</v>
      </c>
      <c r="D256" s="159">
        <f t="shared" si="7"/>
        <v>15</v>
      </c>
      <c r="E256" s="95">
        <v>12</v>
      </c>
      <c r="F256" s="95">
        <v>3</v>
      </c>
      <c r="G256" s="160">
        <f t="shared" si="6"/>
        <v>20</v>
      </c>
      <c r="H256" s="117"/>
      <c r="I256" s="121"/>
      <c r="J256" s="117"/>
    </row>
    <row r="257" spans="1:10" ht="40.15" customHeight="1">
      <c r="A257" s="850"/>
      <c r="B257" s="91" t="s">
        <v>619</v>
      </c>
      <c r="C257" s="144">
        <v>43741</v>
      </c>
      <c r="D257" s="151">
        <f t="shared" si="7"/>
        <v>52</v>
      </c>
      <c r="E257" s="104">
        <v>29</v>
      </c>
      <c r="F257" s="104">
        <v>23</v>
      </c>
      <c r="G257" s="141">
        <f t="shared" si="6"/>
        <v>44.230769230769226</v>
      </c>
      <c r="H257" s="117"/>
      <c r="I257" s="121"/>
      <c r="J257" s="117"/>
    </row>
    <row r="258" spans="1:10" ht="40.15" customHeight="1">
      <c r="A258" s="848" t="s">
        <v>320</v>
      </c>
      <c r="B258" s="91" t="s">
        <v>620</v>
      </c>
      <c r="C258" s="144">
        <v>43743</v>
      </c>
      <c r="D258" s="163">
        <f t="shared" si="7"/>
        <v>18</v>
      </c>
      <c r="E258" s="112">
        <v>10</v>
      </c>
      <c r="F258" s="112">
        <v>8</v>
      </c>
      <c r="G258" s="164">
        <f t="shared" si="6"/>
        <v>44.444444444444443</v>
      </c>
      <c r="H258" s="117"/>
      <c r="I258" s="121"/>
      <c r="J258" s="117"/>
    </row>
    <row r="259" spans="1:10" ht="28.15" customHeight="1">
      <c r="A259" s="849"/>
      <c r="B259" s="91" t="s">
        <v>621</v>
      </c>
      <c r="C259" s="143" t="s">
        <v>622</v>
      </c>
      <c r="D259" s="145">
        <f t="shared" si="7"/>
        <v>5047</v>
      </c>
      <c r="E259" s="98">
        <v>3179</v>
      </c>
      <c r="F259" s="98">
        <v>1868</v>
      </c>
      <c r="G259" s="138">
        <f t="shared" si="6"/>
        <v>37.012086387953239</v>
      </c>
      <c r="H259" s="117"/>
      <c r="I259" s="121"/>
      <c r="J259" s="117"/>
    </row>
    <row r="260" spans="1:10" ht="28.15" customHeight="1">
      <c r="A260" s="849"/>
      <c r="B260" s="91" t="s">
        <v>623</v>
      </c>
      <c r="C260" s="156" t="s">
        <v>624</v>
      </c>
      <c r="D260" s="145">
        <f t="shared" si="7"/>
        <v>66</v>
      </c>
      <c r="E260" s="98">
        <v>35</v>
      </c>
      <c r="F260" s="98">
        <v>31</v>
      </c>
      <c r="G260" s="138">
        <f t="shared" si="6"/>
        <v>46.969696969696969</v>
      </c>
      <c r="H260" s="117"/>
      <c r="I260" s="121"/>
      <c r="J260" s="117"/>
    </row>
    <row r="261" spans="1:10" ht="28.15" customHeight="1">
      <c r="A261" s="849"/>
      <c r="B261" s="91" t="s">
        <v>625</v>
      </c>
      <c r="C261" s="156" t="s">
        <v>626</v>
      </c>
      <c r="D261" s="145">
        <f t="shared" si="7"/>
        <v>12</v>
      </c>
      <c r="E261" s="98">
        <v>7</v>
      </c>
      <c r="F261" s="98">
        <v>5</v>
      </c>
      <c r="G261" s="138">
        <f t="shared" si="6"/>
        <v>41.666666666666671</v>
      </c>
      <c r="H261" s="117"/>
      <c r="I261" s="121"/>
      <c r="J261" s="117"/>
    </row>
    <row r="262" spans="1:10" ht="40.15" customHeight="1">
      <c r="A262" s="849"/>
      <c r="B262" s="91" t="s">
        <v>627</v>
      </c>
      <c r="C262" s="144">
        <v>43754</v>
      </c>
      <c r="D262" s="145">
        <f t="shared" si="7"/>
        <v>102</v>
      </c>
      <c r="E262" s="98">
        <v>55</v>
      </c>
      <c r="F262" s="98">
        <v>47</v>
      </c>
      <c r="G262" s="138">
        <f t="shared" si="6"/>
        <v>46.078431372549019</v>
      </c>
      <c r="H262" s="117"/>
      <c r="I262" s="121"/>
      <c r="J262" s="117"/>
    </row>
    <row r="263" spans="1:10" ht="28.15" customHeight="1">
      <c r="A263" s="849"/>
      <c r="B263" s="91" t="s">
        <v>628</v>
      </c>
      <c r="C263" s="156" t="s">
        <v>629</v>
      </c>
      <c r="D263" s="145">
        <f t="shared" si="7"/>
        <v>22</v>
      </c>
      <c r="E263" s="98">
        <v>10</v>
      </c>
      <c r="F263" s="98">
        <v>12</v>
      </c>
      <c r="G263" s="138">
        <f t="shared" si="6"/>
        <v>54.54545454545454</v>
      </c>
      <c r="H263" s="117"/>
      <c r="I263" s="121"/>
      <c r="J263" s="117"/>
    </row>
    <row r="264" spans="1:10" ht="28.15" customHeight="1">
      <c r="A264" s="849"/>
      <c r="B264" s="91" t="s">
        <v>630</v>
      </c>
      <c r="C264" s="156" t="s">
        <v>631</v>
      </c>
      <c r="D264" s="145">
        <f t="shared" si="7"/>
        <v>105</v>
      </c>
      <c r="E264" s="98">
        <v>48</v>
      </c>
      <c r="F264" s="98">
        <v>57</v>
      </c>
      <c r="G264" s="138">
        <f t="shared" si="6"/>
        <v>54.285714285714285</v>
      </c>
      <c r="H264" s="117"/>
      <c r="I264" s="121"/>
      <c r="J264" s="117"/>
    </row>
    <row r="265" spans="1:10" ht="40.15" customHeight="1">
      <c r="A265" s="849"/>
      <c r="B265" s="91" t="s">
        <v>632</v>
      </c>
      <c r="C265" s="156" t="s">
        <v>633</v>
      </c>
      <c r="D265" s="145">
        <f t="shared" si="7"/>
        <v>30</v>
      </c>
      <c r="E265" s="98">
        <v>15</v>
      </c>
      <c r="F265" s="98">
        <v>15</v>
      </c>
      <c r="G265" s="138">
        <f t="shared" si="6"/>
        <v>50</v>
      </c>
      <c r="H265" s="117"/>
      <c r="I265" s="121"/>
      <c r="J265" s="117"/>
    </row>
    <row r="266" spans="1:10" ht="28.15" customHeight="1">
      <c r="A266" s="849"/>
      <c r="B266" s="91" t="s">
        <v>634</v>
      </c>
      <c r="C266" s="156" t="s">
        <v>635</v>
      </c>
      <c r="D266" s="145">
        <f t="shared" si="7"/>
        <v>10</v>
      </c>
      <c r="E266" s="98">
        <v>5</v>
      </c>
      <c r="F266" s="98">
        <v>5</v>
      </c>
      <c r="G266" s="138">
        <f t="shared" si="6"/>
        <v>50</v>
      </c>
      <c r="H266" s="117"/>
      <c r="I266" s="121"/>
      <c r="J266" s="117"/>
    </row>
    <row r="267" spans="1:10" ht="28.15" customHeight="1">
      <c r="A267" s="849"/>
      <c r="B267" s="91" t="s">
        <v>636</v>
      </c>
      <c r="C267" s="144">
        <v>43758</v>
      </c>
      <c r="D267" s="145">
        <f t="shared" si="7"/>
        <v>106</v>
      </c>
      <c r="E267" s="98">
        <v>46</v>
      </c>
      <c r="F267" s="98">
        <v>60</v>
      </c>
      <c r="G267" s="138">
        <f t="shared" si="6"/>
        <v>56.60377358490566</v>
      </c>
      <c r="H267" s="117"/>
      <c r="I267" s="121"/>
      <c r="J267" s="117"/>
    </row>
    <row r="268" spans="1:10" ht="40.15" customHeight="1">
      <c r="A268" s="849"/>
      <c r="B268" s="91" t="s">
        <v>637</v>
      </c>
      <c r="C268" s="144">
        <v>43758</v>
      </c>
      <c r="D268" s="159">
        <f t="shared" si="7"/>
        <v>65</v>
      </c>
      <c r="E268" s="95">
        <v>42</v>
      </c>
      <c r="F268" s="95">
        <v>23</v>
      </c>
      <c r="G268" s="160">
        <f t="shared" si="6"/>
        <v>35.384615384615387</v>
      </c>
      <c r="H268" s="117"/>
      <c r="I268" s="121"/>
      <c r="J268" s="117"/>
    </row>
    <row r="269" spans="1:10" ht="40.15" customHeight="1">
      <c r="A269" s="849"/>
      <c r="B269" s="91" t="s">
        <v>638</v>
      </c>
      <c r="C269" s="143" t="s">
        <v>639</v>
      </c>
      <c r="D269" s="145">
        <f t="shared" si="7"/>
        <v>1968</v>
      </c>
      <c r="E269" s="98">
        <v>1555</v>
      </c>
      <c r="F269" s="98">
        <v>413</v>
      </c>
      <c r="G269" s="138">
        <f t="shared" si="6"/>
        <v>20.98577235772358</v>
      </c>
      <c r="H269" s="117"/>
      <c r="I269" s="121"/>
      <c r="J269" s="117"/>
    </row>
    <row r="270" spans="1:10" ht="28.15" customHeight="1">
      <c r="A270" s="849"/>
      <c r="B270" s="91" t="s">
        <v>640</v>
      </c>
      <c r="C270" s="156" t="s">
        <v>641</v>
      </c>
      <c r="D270" s="145">
        <f t="shared" si="7"/>
        <v>8</v>
      </c>
      <c r="E270" s="98">
        <v>6</v>
      </c>
      <c r="F270" s="98">
        <v>2</v>
      </c>
      <c r="G270" s="138">
        <f t="shared" si="6"/>
        <v>25</v>
      </c>
      <c r="H270" s="117"/>
      <c r="I270" s="121"/>
      <c r="J270" s="117"/>
    </row>
    <row r="271" spans="1:10" ht="40.15" customHeight="1">
      <c r="A271" s="849"/>
      <c r="B271" s="91" t="s">
        <v>642</v>
      </c>
      <c r="C271" s="156" t="s">
        <v>643</v>
      </c>
      <c r="D271" s="145">
        <f t="shared" si="7"/>
        <v>27</v>
      </c>
      <c r="E271" s="98">
        <v>14</v>
      </c>
      <c r="F271" s="98">
        <v>13</v>
      </c>
      <c r="G271" s="138">
        <f t="shared" si="6"/>
        <v>48.148148148148145</v>
      </c>
      <c r="H271" s="117"/>
      <c r="I271" s="121"/>
      <c r="J271" s="117"/>
    </row>
    <row r="272" spans="1:10" ht="28.15" customHeight="1">
      <c r="A272" s="849"/>
      <c r="B272" s="91" t="s">
        <v>644</v>
      </c>
      <c r="C272" s="156" t="s">
        <v>645</v>
      </c>
      <c r="D272" s="145">
        <f t="shared" si="7"/>
        <v>226</v>
      </c>
      <c r="E272" s="98">
        <v>109</v>
      </c>
      <c r="F272" s="98">
        <v>117</v>
      </c>
      <c r="G272" s="138">
        <f t="shared" si="6"/>
        <v>51.769911504424783</v>
      </c>
      <c r="H272" s="117"/>
      <c r="I272" s="121"/>
      <c r="J272" s="117"/>
    </row>
    <row r="273" spans="1:10" ht="40.15" customHeight="1">
      <c r="A273" s="849"/>
      <c r="B273" s="91" t="s">
        <v>646</v>
      </c>
      <c r="C273" s="156" t="s">
        <v>647</v>
      </c>
      <c r="D273" s="145">
        <f t="shared" si="7"/>
        <v>10</v>
      </c>
      <c r="E273" s="98">
        <v>5</v>
      </c>
      <c r="F273" s="98">
        <v>5</v>
      </c>
      <c r="G273" s="138">
        <f t="shared" si="6"/>
        <v>50</v>
      </c>
      <c r="H273" s="117"/>
      <c r="I273" s="121"/>
      <c r="J273" s="117"/>
    </row>
    <row r="274" spans="1:10" ht="28.15" customHeight="1">
      <c r="A274" s="849"/>
      <c r="B274" s="91" t="s">
        <v>648</v>
      </c>
      <c r="C274" s="156" t="s">
        <v>649</v>
      </c>
      <c r="D274" s="145">
        <f t="shared" si="7"/>
        <v>99</v>
      </c>
      <c r="E274" s="98">
        <v>65</v>
      </c>
      <c r="F274" s="98">
        <v>34</v>
      </c>
      <c r="G274" s="138">
        <f t="shared" si="6"/>
        <v>34.343434343434339</v>
      </c>
      <c r="H274" s="117"/>
      <c r="I274" s="121"/>
      <c r="J274" s="117"/>
    </row>
    <row r="275" spans="1:10" ht="28.15" customHeight="1">
      <c r="A275" s="849"/>
      <c r="B275" s="91" t="s">
        <v>650</v>
      </c>
      <c r="C275" s="156" t="s">
        <v>651</v>
      </c>
      <c r="D275" s="145">
        <f t="shared" si="7"/>
        <v>46</v>
      </c>
      <c r="E275" s="98">
        <v>40</v>
      </c>
      <c r="F275" s="98">
        <v>6</v>
      </c>
      <c r="G275" s="138">
        <f t="shared" si="6"/>
        <v>13.043478260869565</v>
      </c>
      <c r="H275" s="117"/>
      <c r="I275" s="121"/>
      <c r="J275" s="117"/>
    </row>
    <row r="276" spans="1:10" ht="40.15" customHeight="1">
      <c r="A276" s="850"/>
      <c r="B276" s="91" t="s">
        <v>652</v>
      </c>
      <c r="C276" s="156" t="s">
        <v>653</v>
      </c>
      <c r="D276" s="151">
        <f t="shared" si="7"/>
        <v>372</v>
      </c>
      <c r="E276" s="104">
        <v>260</v>
      </c>
      <c r="F276" s="104">
        <v>112</v>
      </c>
      <c r="G276" s="141">
        <f t="shared" si="6"/>
        <v>30.107526881720432</v>
      </c>
      <c r="H276" s="117"/>
      <c r="I276" s="121"/>
      <c r="J276" s="117"/>
    </row>
    <row r="277" spans="1:10" ht="28.15" customHeight="1">
      <c r="A277" s="848" t="s">
        <v>320</v>
      </c>
      <c r="B277" s="91" t="s">
        <v>654</v>
      </c>
      <c r="C277" s="143" t="s">
        <v>655</v>
      </c>
      <c r="D277" s="152">
        <f t="shared" si="7"/>
        <v>12</v>
      </c>
      <c r="E277" s="157">
        <v>6</v>
      </c>
      <c r="F277" s="157">
        <v>6</v>
      </c>
      <c r="G277" s="137">
        <f t="shared" si="6"/>
        <v>50</v>
      </c>
      <c r="H277" s="117"/>
      <c r="I277" s="121"/>
      <c r="J277" s="117"/>
    </row>
    <row r="278" spans="1:10" ht="40.15" customHeight="1">
      <c r="A278" s="849"/>
      <c r="B278" s="91" t="s">
        <v>656</v>
      </c>
      <c r="C278" s="144">
        <v>43771</v>
      </c>
      <c r="D278" s="145">
        <f t="shared" si="7"/>
        <v>67</v>
      </c>
      <c r="E278" s="98">
        <v>46</v>
      </c>
      <c r="F278" s="98">
        <v>21</v>
      </c>
      <c r="G278" s="138">
        <f t="shared" si="6"/>
        <v>31.343283582089555</v>
      </c>
      <c r="H278" s="117"/>
      <c r="I278" s="121"/>
      <c r="J278" s="117"/>
    </row>
    <row r="279" spans="1:10" ht="28.15" customHeight="1">
      <c r="A279" s="849"/>
      <c r="B279" s="91" t="s">
        <v>657</v>
      </c>
      <c r="C279" s="156" t="s">
        <v>658</v>
      </c>
      <c r="D279" s="145">
        <f t="shared" si="7"/>
        <v>14</v>
      </c>
      <c r="E279" s="98">
        <v>7</v>
      </c>
      <c r="F279" s="98">
        <v>7</v>
      </c>
      <c r="G279" s="138">
        <f t="shared" si="6"/>
        <v>50</v>
      </c>
      <c r="H279" s="117"/>
      <c r="I279" s="121"/>
      <c r="J279" s="117"/>
    </row>
    <row r="280" spans="1:10" ht="28.15" customHeight="1">
      <c r="A280" s="849"/>
      <c r="B280" s="91" t="s">
        <v>659</v>
      </c>
      <c r="C280" s="144">
        <v>43775</v>
      </c>
      <c r="D280" s="145">
        <f t="shared" si="7"/>
        <v>46</v>
      </c>
      <c r="E280" s="98">
        <v>35</v>
      </c>
      <c r="F280" s="98">
        <v>11</v>
      </c>
      <c r="G280" s="138">
        <f t="shared" si="6"/>
        <v>23.913043478260871</v>
      </c>
      <c r="H280" s="117"/>
      <c r="I280" s="121"/>
      <c r="J280" s="117"/>
    </row>
    <row r="281" spans="1:10" ht="28.15" customHeight="1">
      <c r="A281" s="849"/>
      <c r="B281" s="91" t="s">
        <v>660</v>
      </c>
      <c r="C281" s="144">
        <v>43410</v>
      </c>
      <c r="D281" s="145">
        <f t="shared" si="7"/>
        <v>57</v>
      </c>
      <c r="E281" s="98">
        <v>21</v>
      </c>
      <c r="F281" s="98">
        <v>36</v>
      </c>
      <c r="G281" s="138">
        <f t="shared" si="6"/>
        <v>63.157894736842103</v>
      </c>
      <c r="H281" s="117"/>
      <c r="I281" s="121"/>
      <c r="J281" s="117"/>
    </row>
    <row r="282" spans="1:10" ht="28.15" customHeight="1">
      <c r="A282" s="849"/>
      <c r="B282" s="91" t="s">
        <v>661</v>
      </c>
      <c r="C282" s="143" t="s">
        <v>662</v>
      </c>
      <c r="D282" s="145">
        <f t="shared" si="7"/>
        <v>108</v>
      </c>
      <c r="E282" s="98">
        <v>61</v>
      </c>
      <c r="F282" s="98">
        <v>47</v>
      </c>
      <c r="G282" s="138">
        <f t="shared" ref="G282:G304" si="8">F282/$D282*100</f>
        <v>43.518518518518519</v>
      </c>
      <c r="H282" s="117"/>
      <c r="I282" s="121"/>
      <c r="J282" s="117"/>
    </row>
    <row r="283" spans="1:10" ht="40.15" customHeight="1">
      <c r="A283" s="849"/>
      <c r="B283" s="91" t="s">
        <v>663</v>
      </c>
      <c r="C283" s="143" t="s">
        <v>664</v>
      </c>
      <c r="D283" s="145">
        <f t="shared" ref="D283:D304" si="9">E283+F283</f>
        <v>6</v>
      </c>
      <c r="E283" s="98">
        <v>2</v>
      </c>
      <c r="F283" s="98">
        <v>4</v>
      </c>
      <c r="G283" s="138">
        <f t="shared" si="8"/>
        <v>66.666666666666657</v>
      </c>
      <c r="H283" s="117"/>
      <c r="I283" s="121"/>
      <c r="J283" s="117"/>
    </row>
    <row r="284" spans="1:10" ht="28.15" customHeight="1">
      <c r="A284" s="849"/>
      <c r="B284" s="91" t="s">
        <v>665</v>
      </c>
      <c r="C284" s="156" t="s">
        <v>666</v>
      </c>
      <c r="D284" s="145">
        <f t="shared" si="9"/>
        <v>70</v>
      </c>
      <c r="E284" s="98">
        <v>30</v>
      </c>
      <c r="F284" s="98">
        <v>40</v>
      </c>
      <c r="G284" s="138">
        <f t="shared" si="8"/>
        <v>57.142857142857139</v>
      </c>
      <c r="H284" s="117"/>
      <c r="I284" s="121"/>
      <c r="J284" s="117"/>
    </row>
    <row r="285" spans="1:10" ht="28.15" customHeight="1">
      <c r="A285" s="849"/>
      <c r="B285" s="91" t="s">
        <v>667</v>
      </c>
      <c r="C285" s="156" t="s">
        <v>668</v>
      </c>
      <c r="D285" s="159">
        <f t="shared" si="9"/>
        <v>105</v>
      </c>
      <c r="E285" s="95">
        <v>66</v>
      </c>
      <c r="F285" s="95">
        <v>39</v>
      </c>
      <c r="G285" s="160">
        <f t="shared" si="8"/>
        <v>37.142857142857146</v>
      </c>
      <c r="H285" s="117"/>
      <c r="I285" s="121"/>
      <c r="J285" s="117"/>
    </row>
    <row r="286" spans="1:10" ht="28.15" customHeight="1">
      <c r="A286" s="849"/>
      <c r="B286" s="91" t="s">
        <v>669</v>
      </c>
      <c r="C286" s="144">
        <v>43417</v>
      </c>
      <c r="D286" s="159">
        <f t="shared" si="9"/>
        <v>34</v>
      </c>
      <c r="E286" s="95">
        <v>14</v>
      </c>
      <c r="F286" s="95">
        <v>20</v>
      </c>
      <c r="G286" s="160">
        <f t="shared" si="8"/>
        <v>58.82352941176471</v>
      </c>
      <c r="H286" s="117"/>
      <c r="I286" s="121"/>
      <c r="J286" s="117"/>
    </row>
    <row r="287" spans="1:10" ht="28.15" customHeight="1">
      <c r="A287" s="849"/>
      <c r="B287" s="91" t="s">
        <v>670</v>
      </c>
      <c r="C287" s="144">
        <v>43784</v>
      </c>
      <c r="D287" s="159">
        <f t="shared" si="9"/>
        <v>25</v>
      </c>
      <c r="E287" s="95">
        <v>13</v>
      </c>
      <c r="F287" s="95">
        <v>12</v>
      </c>
      <c r="G287" s="160">
        <f t="shared" si="8"/>
        <v>48</v>
      </c>
      <c r="H287" s="117"/>
      <c r="I287" s="121"/>
      <c r="J287" s="117"/>
    </row>
    <row r="288" spans="1:10" ht="37.9" customHeight="1">
      <c r="A288" s="849"/>
      <c r="B288" s="91" t="s">
        <v>671</v>
      </c>
      <c r="C288" s="156" t="s">
        <v>672</v>
      </c>
      <c r="D288" s="145">
        <f t="shared" si="9"/>
        <v>121</v>
      </c>
      <c r="E288" s="98">
        <v>60</v>
      </c>
      <c r="F288" s="98">
        <v>61</v>
      </c>
      <c r="G288" s="138">
        <f t="shared" si="8"/>
        <v>50.413223140495866</v>
      </c>
      <c r="H288" s="117"/>
      <c r="I288" s="121"/>
      <c r="J288" s="117"/>
    </row>
    <row r="289" spans="1:10" ht="28.15" customHeight="1">
      <c r="A289" s="849"/>
      <c r="B289" s="91" t="s">
        <v>673</v>
      </c>
      <c r="C289" s="144">
        <v>43786</v>
      </c>
      <c r="D289" s="159">
        <f t="shared" si="9"/>
        <v>83</v>
      </c>
      <c r="E289" s="95">
        <v>38</v>
      </c>
      <c r="F289" s="95">
        <v>45</v>
      </c>
      <c r="G289" s="160">
        <f t="shared" si="8"/>
        <v>54.216867469879517</v>
      </c>
      <c r="H289" s="117"/>
      <c r="I289" s="121"/>
      <c r="J289" s="117"/>
    </row>
    <row r="290" spans="1:10" ht="40.15" customHeight="1">
      <c r="A290" s="849"/>
      <c r="B290" s="91" t="s">
        <v>674</v>
      </c>
      <c r="C290" s="156" t="s">
        <v>675</v>
      </c>
      <c r="D290" s="159">
        <f t="shared" si="9"/>
        <v>236</v>
      </c>
      <c r="E290" s="95">
        <v>157</v>
      </c>
      <c r="F290" s="95">
        <v>79</v>
      </c>
      <c r="G290" s="160">
        <f t="shared" si="8"/>
        <v>33.474576271186443</v>
      </c>
      <c r="H290" s="117"/>
      <c r="I290" s="121"/>
      <c r="J290" s="117"/>
    </row>
    <row r="291" spans="1:10" ht="28.15" customHeight="1">
      <c r="A291" s="849"/>
      <c r="B291" s="91" t="s">
        <v>676</v>
      </c>
      <c r="C291" s="144">
        <v>43791</v>
      </c>
      <c r="D291" s="145">
        <f t="shared" si="9"/>
        <v>28</v>
      </c>
      <c r="E291" s="98">
        <v>15</v>
      </c>
      <c r="F291" s="98">
        <v>13</v>
      </c>
      <c r="G291" s="138">
        <f t="shared" si="8"/>
        <v>46.428571428571431</v>
      </c>
      <c r="H291" s="117"/>
      <c r="I291" s="121"/>
      <c r="J291" s="117"/>
    </row>
    <row r="292" spans="1:10" ht="37.9" customHeight="1">
      <c r="A292" s="849"/>
      <c r="B292" s="91" t="s">
        <v>677</v>
      </c>
      <c r="C292" s="144">
        <v>43792</v>
      </c>
      <c r="D292" s="159">
        <f t="shared" si="9"/>
        <v>60</v>
      </c>
      <c r="E292" s="95">
        <v>44</v>
      </c>
      <c r="F292" s="95">
        <v>16</v>
      </c>
      <c r="G292" s="160">
        <f t="shared" si="8"/>
        <v>26.666666666666668</v>
      </c>
      <c r="H292" s="117"/>
      <c r="I292" s="121"/>
      <c r="J292" s="117"/>
    </row>
    <row r="293" spans="1:10" ht="28.15" customHeight="1">
      <c r="A293" s="849"/>
      <c r="B293" s="91" t="s">
        <v>678</v>
      </c>
      <c r="C293" s="144">
        <v>43798</v>
      </c>
      <c r="D293" s="145">
        <f t="shared" si="9"/>
        <v>118</v>
      </c>
      <c r="E293" s="98">
        <v>43</v>
      </c>
      <c r="F293" s="98">
        <v>75</v>
      </c>
      <c r="G293" s="138">
        <f t="shared" si="8"/>
        <v>63.559322033898304</v>
      </c>
      <c r="H293" s="117"/>
      <c r="I293" s="121"/>
      <c r="J293" s="117"/>
    </row>
    <row r="294" spans="1:10" ht="37.9" customHeight="1">
      <c r="A294" s="849"/>
      <c r="B294" s="91" t="s">
        <v>679</v>
      </c>
      <c r="C294" s="144">
        <v>43798</v>
      </c>
      <c r="D294" s="145">
        <f t="shared" si="9"/>
        <v>14</v>
      </c>
      <c r="E294" s="98">
        <v>7</v>
      </c>
      <c r="F294" s="98">
        <v>7</v>
      </c>
      <c r="G294" s="138">
        <f t="shared" si="8"/>
        <v>50</v>
      </c>
      <c r="H294" s="117"/>
      <c r="I294" s="121"/>
      <c r="J294" s="117"/>
    </row>
    <row r="295" spans="1:10" ht="37.9" customHeight="1">
      <c r="A295" s="850"/>
      <c r="B295" s="70" t="s">
        <v>680</v>
      </c>
      <c r="C295" s="153">
        <v>43802</v>
      </c>
      <c r="D295" s="161">
        <f t="shared" si="9"/>
        <v>31</v>
      </c>
      <c r="E295" s="110">
        <v>19</v>
      </c>
      <c r="F295" s="110">
        <v>12</v>
      </c>
      <c r="G295" s="162">
        <f t="shared" si="8"/>
        <v>38.70967741935484</v>
      </c>
      <c r="H295" s="117"/>
      <c r="I295" s="121"/>
      <c r="J295" s="117"/>
    </row>
    <row r="296" spans="1:10" ht="37.9" customHeight="1">
      <c r="A296" s="848" t="s">
        <v>320</v>
      </c>
      <c r="B296" s="70" t="s">
        <v>681</v>
      </c>
      <c r="C296" s="166" t="s">
        <v>682</v>
      </c>
      <c r="D296" s="159">
        <f t="shared" si="9"/>
        <v>80</v>
      </c>
      <c r="E296" s="95">
        <v>56</v>
      </c>
      <c r="F296" s="95">
        <v>24</v>
      </c>
      <c r="G296" s="160">
        <f t="shared" si="8"/>
        <v>30</v>
      </c>
      <c r="H296" s="117"/>
      <c r="I296" s="121"/>
      <c r="J296" s="117"/>
    </row>
    <row r="297" spans="1:10" ht="37.9" customHeight="1">
      <c r="A297" s="849"/>
      <c r="B297" s="91" t="s">
        <v>683</v>
      </c>
      <c r="C297" s="144">
        <v>43440</v>
      </c>
      <c r="D297" s="145">
        <f t="shared" si="9"/>
        <v>74</v>
      </c>
      <c r="E297" s="98">
        <v>35</v>
      </c>
      <c r="F297" s="98">
        <v>39</v>
      </c>
      <c r="G297" s="138">
        <f t="shared" si="8"/>
        <v>52.702702702702695</v>
      </c>
      <c r="H297" s="117"/>
      <c r="I297" s="121"/>
      <c r="J297" s="117"/>
    </row>
    <row r="298" spans="1:10" ht="28.15" customHeight="1">
      <c r="A298" s="849"/>
      <c r="B298" s="91" t="s">
        <v>684</v>
      </c>
      <c r="C298" s="143" t="s">
        <v>685</v>
      </c>
      <c r="D298" s="159">
        <f t="shared" si="9"/>
        <v>9</v>
      </c>
      <c r="E298" s="95">
        <v>4</v>
      </c>
      <c r="F298" s="95">
        <v>5</v>
      </c>
      <c r="G298" s="160">
        <f t="shared" si="8"/>
        <v>55.555555555555557</v>
      </c>
      <c r="H298" s="117"/>
      <c r="I298" s="121"/>
      <c r="J298" s="117"/>
    </row>
    <row r="299" spans="1:10" ht="37.9" customHeight="1">
      <c r="A299" s="849"/>
      <c r="B299" s="91" t="s">
        <v>686</v>
      </c>
      <c r="C299" s="144">
        <v>43446</v>
      </c>
      <c r="D299" s="159">
        <f t="shared" si="9"/>
        <v>100</v>
      </c>
      <c r="E299" s="95">
        <v>44</v>
      </c>
      <c r="F299" s="95">
        <v>56</v>
      </c>
      <c r="G299" s="160">
        <f t="shared" si="8"/>
        <v>56.000000000000007</v>
      </c>
      <c r="H299" s="117"/>
      <c r="I299" s="121"/>
      <c r="J299" s="117"/>
    </row>
    <row r="300" spans="1:10" ht="28.15" customHeight="1">
      <c r="A300" s="849"/>
      <c r="B300" s="91" t="s">
        <v>687</v>
      </c>
      <c r="C300" s="156" t="s">
        <v>184</v>
      </c>
      <c r="D300" s="159">
        <f t="shared" si="9"/>
        <v>33</v>
      </c>
      <c r="E300" s="95">
        <v>22</v>
      </c>
      <c r="F300" s="95">
        <v>11</v>
      </c>
      <c r="G300" s="160">
        <f t="shared" si="8"/>
        <v>33.333333333333329</v>
      </c>
      <c r="H300" s="117"/>
      <c r="I300" s="121"/>
      <c r="J300" s="117"/>
    </row>
    <row r="301" spans="1:10" ht="28.15" customHeight="1">
      <c r="A301" s="849"/>
      <c r="B301" s="91" t="s">
        <v>688</v>
      </c>
      <c r="C301" s="156" t="s">
        <v>689</v>
      </c>
      <c r="D301" s="159">
        <f t="shared" si="9"/>
        <v>130</v>
      </c>
      <c r="E301" s="95">
        <v>82</v>
      </c>
      <c r="F301" s="95">
        <v>48</v>
      </c>
      <c r="G301" s="160">
        <f t="shared" si="8"/>
        <v>36.923076923076927</v>
      </c>
      <c r="H301" s="117"/>
      <c r="I301" s="121"/>
      <c r="J301" s="117"/>
    </row>
    <row r="302" spans="1:10" ht="28.15" customHeight="1">
      <c r="A302" s="849"/>
      <c r="B302" s="91" t="s">
        <v>690</v>
      </c>
      <c r="C302" s="156" t="s">
        <v>691</v>
      </c>
      <c r="D302" s="159">
        <f t="shared" si="9"/>
        <v>68</v>
      </c>
      <c r="E302" s="95">
        <v>33</v>
      </c>
      <c r="F302" s="95">
        <v>35</v>
      </c>
      <c r="G302" s="160">
        <f t="shared" si="8"/>
        <v>51.470588235294116</v>
      </c>
      <c r="H302" s="117"/>
      <c r="I302" s="121"/>
      <c r="J302" s="117"/>
    </row>
    <row r="303" spans="1:10" ht="37.9" customHeight="1">
      <c r="A303" s="849"/>
      <c r="B303" s="91" t="s">
        <v>692</v>
      </c>
      <c r="C303" s="156" t="s">
        <v>691</v>
      </c>
      <c r="D303" s="159">
        <f t="shared" si="9"/>
        <v>30</v>
      </c>
      <c r="E303" s="95">
        <v>14</v>
      </c>
      <c r="F303" s="95">
        <v>16</v>
      </c>
      <c r="G303" s="160">
        <f t="shared" si="8"/>
        <v>53.333333333333336</v>
      </c>
      <c r="H303" s="117"/>
      <c r="I303" s="121"/>
      <c r="J303" s="117"/>
    </row>
    <row r="304" spans="1:10" ht="28.15" customHeight="1" thickBot="1">
      <c r="A304" s="851"/>
      <c r="B304" s="167" t="s">
        <v>693</v>
      </c>
      <c r="C304" s="168" t="s">
        <v>694</v>
      </c>
      <c r="D304" s="169">
        <f t="shared" si="9"/>
        <v>62</v>
      </c>
      <c r="E304" s="170">
        <v>28</v>
      </c>
      <c r="F304" s="170">
        <v>34</v>
      </c>
      <c r="G304" s="171">
        <f t="shared" si="8"/>
        <v>54.838709677419352</v>
      </c>
      <c r="H304" s="117"/>
      <c r="I304" s="121"/>
      <c r="J304" s="117"/>
    </row>
    <row r="305" spans="1:7" ht="55.15" customHeight="1" thickBot="1">
      <c r="A305" s="172" t="s">
        <v>338</v>
      </c>
      <c r="B305" s="167" t="s">
        <v>695</v>
      </c>
      <c r="C305" s="168" t="s">
        <v>696</v>
      </c>
      <c r="D305" s="173">
        <f>E305+F305</f>
        <v>152686</v>
      </c>
      <c r="E305" s="114">
        <v>91613</v>
      </c>
      <c r="F305" s="114">
        <v>61073</v>
      </c>
      <c r="G305" s="171">
        <f>F305/$D305*100</f>
        <v>39.999083085548122</v>
      </c>
    </row>
    <row r="306" spans="1:7" ht="16.5">
      <c r="A306" s="113" t="s">
        <v>697</v>
      </c>
    </row>
  </sheetData>
  <mergeCells count="29">
    <mergeCell ref="A7:C7"/>
    <mergeCell ref="A8:A23"/>
    <mergeCell ref="A24:A42"/>
    <mergeCell ref="A2:G2"/>
    <mergeCell ref="A3:G3"/>
    <mergeCell ref="A4:A6"/>
    <mergeCell ref="B4:B6"/>
    <mergeCell ref="C4:C6"/>
    <mergeCell ref="D4:G4"/>
    <mergeCell ref="D5:D6"/>
    <mergeCell ref="E5:E6"/>
    <mergeCell ref="F5:F6"/>
    <mergeCell ref="A196:A216"/>
    <mergeCell ref="A45:A48"/>
    <mergeCell ref="A49:A55"/>
    <mergeCell ref="A56:A59"/>
    <mergeCell ref="A60:A64"/>
    <mergeCell ref="A66:A76"/>
    <mergeCell ref="A77:A97"/>
    <mergeCell ref="A98:A119"/>
    <mergeCell ref="A120:A138"/>
    <mergeCell ref="A139:A157"/>
    <mergeCell ref="A158:A177"/>
    <mergeCell ref="A178:A195"/>
    <mergeCell ref="A217:A237"/>
    <mergeCell ref="A238:A257"/>
    <mergeCell ref="A258:A276"/>
    <mergeCell ref="A277:A295"/>
    <mergeCell ref="A296:A304"/>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78"/>
  <sheetViews>
    <sheetView zoomScale="70" zoomScaleNormal="70" workbookViewId="0">
      <selection activeCell="A3" sqref="A3:G3"/>
    </sheetView>
  </sheetViews>
  <sheetFormatPr defaultRowHeight="15.75"/>
  <cols>
    <col min="1" max="1" width="14.75" style="259" customWidth="1"/>
    <col min="2" max="2" width="42.75" style="21" customWidth="1"/>
    <col min="3" max="3" width="13.75" style="260" customWidth="1"/>
    <col min="4" max="6" width="10.75" style="21" customWidth="1"/>
    <col min="7" max="7" width="11.75" style="21" customWidth="1"/>
    <col min="8" max="8" width="13.5" style="128" hidden="1" customWidth="1"/>
    <col min="9" max="16384" width="9" style="21"/>
  </cols>
  <sheetData>
    <row r="1" spans="1:8" ht="42" customHeight="1">
      <c r="A1" s="101"/>
      <c r="C1" s="21"/>
      <c r="F1" s="127"/>
      <c r="G1" s="176" t="s">
        <v>698</v>
      </c>
    </row>
    <row r="2" spans="1:8" ht="75" customHeight="1">
      <c r="A2" s="888" t="s">
        <v>699</v>
      </c>
      <c r="B2" s="889"/>
      <c r="C2" s="889"/>
      <c r="D2" s="889"/>
      <c r="E2" s="889"/>
      <c r="F2" s="889"/>
      <c r="G2" s="889"/>
      <c r="H2" s="21"/>
    </row>
    <row r="3" spans="1:8" ht="42" customHeight="1" thickBot="1">
      <c r="A3" s="858" t="s">
        <v>700</v>
      </c>
      <c r="B3" s="859"/>
      <c r="C3" s="859"/>
      <c r="D3" s="859"/>
      <c r="E3" s="859"/>
      <c r="F3" s="859"/>
      <c r="G3" s="859"/>
      <c r="H3" s="21"/>
    </row>
    <row r="4" spans="1:8" ht="42" customHeight="1">
      <c r="A4" s="890" t="s">
        <v>701</v>
      </c>
      <c r="B4" s="863" t="s">
        <v>197</v>
      </c>
      <c r="C4" s="866" t="s">
        <v>198</v>
      </c>
      <c r="D4" s="869" t="s">
        <v>199</v>
      </c>
      <c r="E4" s="870"/>
      <c r="F4" s="870"/>
      <c r="G4" s="870"/>
      <c r="H4" s="129"/>
    </row>
    <row r="5" spans="1:8" ht="42" customHeight="1">
      <c r="A5" s="855"/>
      <c r="B5" s="864"/>
      <c r="C5" s="867"/>
      <c r="D5" s="871" t="s">
        <v>200</v>
      </c>
      <c r="E5" s="871" t="s">
        <v>201</v>
      </c>
      <c r="F5" s="871" t="s">
        <v>202</v>
      </c>
      <c r="G5" s="130"/>
      <c r="H5" s="27"/>
    </row>
    <row r="6" spans="1:8" ht="42" customHeight="1">
      <c r="A6" s="880"/>
      <c r="B6" s="891"/>
      <c r="C6" s="892"/>
      <c r="D6" s="893"/>
      <c r="E6" s="893"/>
      <c r="F6" s="893"/>
      <c r="G6" s="177" t="s">
        <v>203</v>
      </c>
      <c r="H6" s="56"/>
    </row>
    <row r="7" spans="1:8" ht="55.15" customHeight="1">
      <c r="A7" s="885" t="s">
        <v>702</v>
      </c>
      <c r="B7" s="885"/>
      <c r="C7" s="880"/>
      <c r="D7" s="100">
        <f>SUM(D8:D1000)</f>
        <v>46621</v>
      </c>
      <c r="E7" s="112">
        <f>SUM(E8:E1000)</f>
        <v>24285</v>
      </c>
      <c r="F7" s="95">
        <f>SUM(F8:F1000)</f>
        <v>22336</v>
      </c>
      <c r="G7" s="138">
        <f>F7/$D7*100</f>
        <v>47.909740245811975</v>
      </c>
      <c r="H7" s="21"/>
    </row>
    <row r="8" spans="1:8" ht="30" customHeight="1">
      <c r="A8" s="886" t="s">
        <v>703</v>
      </c>
      <c r="B8" s="91" t="s">
        <v>704</v>
      </c>
      <c r="C8" s="178" t="s">
        <v>705</v>
      </c>
      <c r="D8" s="111">
        <v>452</v>
      </c>
      <c r="E8" s="112">
        <v>175</v>
      </c>
      <c r="F8" s="112">
        <v>277</v>
      </c>
      <c r="G8" s="137">
        <f>F8/$D8*100</f>
        <v>61.283185840707965</v>
      </c>
      <c r="H8" s="119"/>
    </row>
    <row r="9" spans="1:8" ht="30" customHeight="1">
      <c r="A9" s="887"/>
      <c r="B9" s="89" t="s">
        <v>505</v>
      </c>
      <c r="C9" s="178" t="s">
        <v>706</v>
      </c>
      <c r="D9" s="103">
        <v>382</v>
      </c>
      <c r="E9" s="110">
        <v>135</v>
      </c>
      <c r="F9" s="110">
        <v>247</v>
      </c>
      <c r="G9" s="141">
        <f>F9/$D9*100</f>
        <v>64.659685863874344</v>
      </c>
      <c r="H9" s="119"/>
    </row>
    <row r="10" spans="1:8" ht="40.15" customHeight="1">
      <c r="A10" s="881" t="s">
        <v>707</v>
      </c>
      <c r="B10" s="107" t="s">
        <v>708</v>
      </c>
      <c r="C10" s="178" t="s">
        <v>709</v>
      </c>
      <c r="D10" s="100">
        <f>E10+F10</f>
        <v>388</v>
      </c>
      <c r="E10" s="98">
        <f>41+45+28+55</f>
        <v>169</v>
      </c>
      <c r="F10" s="98">
        <f>63+72+36+48</f>
        <v>219</v>
      </c>
      <c r="G10" s="96">
        <f t="shared" ref="G10:G73" si="0">F10/$D10*100</f>
        <v>56.443298969072167</v>
      </c>
      <c r="H10" s="119"/>
    </row>
    <row r="11" spans="1:8" ht="24" customHeight="1">
      <c r="A11" s="883"/>
      <c r="B11" s="107" t="s">
        <v>710</v>
      </c>
      <c r="C11" s="118" t="s">
        <v>711</v>
      </c>
      <c r="D11" s="103">
        <f>E11+F11</f>
        <v>76</v>
      </c>
      <c r="E11" s="110">
        <v>31</v>
      </c>
      <c r="F11" s="110">
        <v>45</v>
      </c>
      <c r="G11" s="105">
        <f t="shared" si="0"/>
        <v>59.210526315789465</v>
      </c>
      <c r="H11" s="119"/>
    </row>
    <row r="12" spans="1:8" ht="37.9" customHeight="1">
      <c r="A12" s="881" t="s">
        <v>712</v>
      </c>
      <c r="B12" s="91" t="s">
        <v>713</v>
      </c>
      <c r="C12" s="179" t="s">
        <v>714</v>
      </c>
      <c r="D12" s="159">
        <v>87</v>
      </c>
      <c r="E12" s="180">
        <v>34</v>
      </c>
      <c r="F12" s="180">
        <v>53</v>
      </c>
      <c r="G12" s="181">
        <f t="shared" si="0"/>
        <v>60.919540229885058</v>
      </c>
      <c r="H12" s="119"/>
    </row>
    <row r="13" spans="1:8" ht="37.9" customHeight="1">
      <c r="A13" s="882"/>
      <c r="B13" s="91" t="s">
        <v>715</v>
      </c>
      <c r="C13" s="179" t="s">
        <v>421</v>
      </c>
      <c r="D13" s="159">
        <v>53</v>
      </c>
      <c r="E13" s="180">
        <v>19</v>
      </c>
      <c r="F13" s="180">
        <v>34</v>
      </c>
      <c r="G13" s="181">
        <f>F13/$D13*100</f>
        <v>64.15094339622641</v>
      </c>
      <c r="H13" s="119"/>
    </row>
    <row r="14" spans="1:8" ht="37.9" customHeight="1">
      <c r="A14" s="882"/>
      <c r="B14" s="91" t="s">
        <v>716</v>
      </c>
      <c r="C14" s="179" t="s">
        <v>424</v>
      </c>
      <c r="D14" s="159">
        <v>92</v>
      </c>
      <c r="E14" s="180">
        <v>55</v>
      </c>
      <c r="F14" s="180">
        <v>37</v>
      </c>
      <c r="G14" s="181">
        <f t="shared" si="0"/>
        <v>40.217391304347828</v>
      </c>
      <c r="H14" s="119">
        <v>2</v>
      </c>
    </row>
    <row r="15" spans="1:8" ht="37.9" customHeight="1">
      <c r="A15" s="882"/>
      <c r="B15" s="91" t="s">
        <v>717</v>
      </c>
      <c r="C15" s="179" t="s">
        <v>718</v>
      </c>
      <c r="D15" s="159">
        <v>90</v>
      </c>
      <c r="E15" s="180">
        <v>51</v>
      </c>
      <c r="F15" s="180">
        <v>39</v>
      </c>
      <c r="G15" s="181">
        <f>F15/$D15*100</f>
        <v>43.333333333333336</v>
      </c>
      <c r="H15" s="27">
        <v>3</v>
      </c>
    </row>
    <row r="16" spans="1:8" ht="37.9" customHeight="1">
      <c r="A16" s="882"/>
      <c r="B16" s="91" t="s">
        <v>719</v>
      </c>
      <c r="C16" s="179" t="s">
        <v>720</v>
      </c>
      <c r="D16" s="159">
        <v>77</v>
      </c>
      <c r="E16" s="180">
        <v>49</v>
      </c>
      <c r="F16" s="180">
        <v>28</v>
      </c>
      <c r="G16" s="181">
        <f t="shared" si="0"/>
        <v>36.363636363636367</v>
      </c>
      <c r="H16" s="56">
        <v>1</v>
      </c>
    </row>
    <row r="17" spans="1:8" ht="37.9" customHeight="1">
      <c r="A17" s="882"/>
      <c r="B17" s="91" t="s">
        <v>721</v>
      </c>
      <c r="C17" s="179" t="s">
        <v>722</v>
      </c>
      <c r="D17" s="159">
        <v>73</v>
      </c>
      <c r="E17" s="180">
        <v>45</v>
      </c>
      <c r="F17" s="180">
        <v>28</v>
      </c>
      <c r="G17" s="181">
        <f>F17/$D17*100</f>
        <v>38.356164383561641</v>
      </c>
      <c r="H17" s="27">
        <v>1</v>
      </c>
    </row>
    <row r="18" spans="1:8" ht="52.15" customHeight="1">
      <c r="A18" s="882"/>
      <c r="B18" s="91" t="s">
        <v>723</v>
      </c>
      <c r="C18" s="94">
        <v>43239</v>
      </c>
      <c r="D18" s="182">
        <f>E18+F18</f>
        <v>51</v>
      </c>
      <c r="E18" s="180">
        <v>35</v>
      </c>
      <c r="F18" s="180">
        <v>16</v>
      </c>
      <c r="G18" s="181">
        <f>F18/$D18*100</f>
        <v>31.372549019607842</v>
      </c>
      <c r="H18" s="27"/>
    </row>
    <row r="19" spans="1:8" ht="24" customHeight="1">
      <c r="A19" s="882"/>
      <c r="B19" s="91" t="s">
        <v>724</v>
      </c>
      <c r="C19" s="94">
        <v>43242</v>
      </c>
      <c r="D19" s="159">
        <v>96</v>
      </c>
      <c r="E19" s="180">
        <v>54</v>
      </c>
      <c r="F19" s="180">
        <v>42</v>
      </c>
      <c r="G19" s="181">
        <f>F19/$D19*100</f>
        <v>43.75</v>
      </c>
      <c r="H19" s="27"/>
    </row>
    <row r="20" spans="1:8" ht="37.9" customHeight="1">
      <c r="A20" s="882"/>
      <c r="B20" s="91" t="s">
        <v>725</v>
      </c>
      <c r="C20" s="94">
        <v>43243</v>
      </c>
      <c r="D20" s="159">
        <v>61</v>
      </c>
      <c r="E20" s="180">
        <v>45</v>
      </c>
      <c r="F20" s="180">
        <v>16</v>
      </c>
      <c r="G20" s="181">
        <f t="shared" si="0"/>
        <v>26.229508196721312</v>
      </c>
      <c r="H20" s="27"/>
    </row>
    <row r="21" spans="1:8" ht="37.9" customHeight="1">
      <c r="A21" s="882"/>
      <c r="B21" s="91" t="s">
        <v>726</v>
      </c>
      <c r="C21" s="94">
        <v>43251</v>
      </c>
      <c r="D21" s="159">
        <v>46</v>
      </c>
      <c r="E21" s="180">
        <v>26</v>
      </c>
      <c r="F21" s="180">
        <v>20</v>
      </c>
      <c r="G21" s="181">
        <f t="shared" si="0"/>
        <v>43.478260869565219</v>
      </c>
      <c r="H21" s="27"/>
    </row>
    <row r="22" spans="1:8" ht="37.9" customHeight="1">
      <c r="A22" s="882"/>
      <c r="B22" s="91" t="s">
        <v>727</v>
      </c>
      <c r="C22" s="94">
        <v>43264</v>
      </c>
      <c r="D22" s="159">
        <v>75</v>
      </c>
      <c r="E22" s="180">
        <v>49</v>
      </c>
      <c r="F22" s="180">
        <v>26</v>
      </c>
      <c r="G22" s="181">
        <f t="shared" si="0"/>
        <v>34.666666666666671</v>
      </c>
      <c r="H22" s="27"/>
    </row>
    <row r="23" spans="1:8" ht="37.9" customHeight="1">
      <c r="A23" s="883"/>
      <c r="B23" s="91" t="s">
        <v>728</v>
      </c>
      <c r="C23" s="94">
        <v>43292</v>
      </c>
      <c r="D23" s="161">
        <v>55</v>
      </c>
      <c r="E23" s="183">
        <v>25</v>
      </c>
      <c r="F23" s="183">
        <v>30</v>
      </c>
      <c r="G23" s="184">
        <f t="shared" si="0"/>
        <v>54.54545454545454</v>
      </c>
      <c r="H23" s="27"/>
    </row>
    <row r="24" spans="1:8" ht="37.9" customHeight="1">
      <c r="A24" s="881" t="s">
        <v>712</v>
      </c>
      <c r="B24" s="91" t="s">
        <v>729</v>
      </c>
      <c r="C24" s="94">
        <v>43315</v>
      </c>
      <c r="D24" s="163">
        <v>101</v>
      </c>
      <c r="E24" s="185">
        <v>65</v>
      </c>
      <c r="F24" s="185">
        <v>36</v>
      </c>
      <c r="G24" s="186">
        <f>F24/$D24*100</f>
        <v>35.64356435643564</v>
      </c>
      <c r="H24" s="56">
        <v>5</v>
      </c>
    </row>
    <row r="25" spans="1:8" ht="37.9" customHeight="1">
      <c r="A25" s="882"/>
      <c r="B25" s="91" t="s">
        <v>730</v>
      </c>
      <c r="C25" s="102">
        <v>43319</v>
      </c>
      <c r="D25" s="159">
        <v>70</v>
      </c>
      <c r="E25" s="180">
        <v>45</v>
      </c>
      <c r="F25" s="180">
        <v>25</v>
      </c>
      <c r="G25" s="181">
        <f t="shared" si="0"/>
        <v>35.714285714285715</v>
      </c>
      <c r="H25" s="27">
        <v>5</v>
      </c>
    </row>
    <row r="26" spans="1:8" ht="37.9" customHeight="1">
      <c r="A26" s="882"/>
      <c r="B26" s="91" t="s">
        <v>731</v>
      </c>
      <c r="C26" s="102">
        <v>43321</v>
      </c>
      <c r="D26" s="159">
        <v>41</v>
      </c>
      <c r="E26" s="180">
        <v>31</v>
      </c>
      <c r="F26" s="180">
        <v>10</v>
      </c>
      <c r="G26" s="181">
        <f t="shared" si="0"/>
        <v>24.390243902439025</v>
      </c>
      <c r="H26" s="119">
        <v>1</v>
      </c>
    </row>
    <row r="27" spans="1:8" ht="37.9" customHeight="1">
      <c r="A27" s="882"/>
      <c r="B27" s="91" t="s">
        <v>732</v>
      </c>
      <c r="C27" s="94">
        <v>43336</v>
      </c>
      <c r="D27" s="159">
        <v>57</v>
      </c>
      <c r="E27" s="180">
        <v>32</v>
      </c>
      <c r="F27" s="180">
        <v>25</v>
      </c>
      <c r="G27" s="181">
        <f t="shared" si="0"/>
        <v>43.859649122807014</v>
      </c>
      <c r="H27" s="14">
        <v>1</v>
      </c>
    </row>
    <row r="28" spans="1:8" ht="37.9" customHeight="1">
      <c r="A28" s="882"/>
      <c r="B28" s="91" t="s">
        <v>733</v>
      </c>
      <c r="C28" s="102">
        <v>43349</v>
      </c>
      <c r="D28" s="159">
        <v>49</v>
      </c>
      <c r="E28" s="180">
        <v>34</v>
      </c>
      <c r="F28" s="180">
        <v>15</v>
      </c>
      <c r="G28" s="181">
        <f t="shared" si="0"/>
        <v>30.612244897959183</v>
      </c>
      <c r="H28" s="27">
        <v>1</v>
      </c>
    </row>
    <row r="29" spans="1:8" ht="37.9" customHeight="1">
      <c r="A29" s="882"/>
      <c r="B29" s="91" t="s">
        <v>734</v>
      </c>
      <c r="C29" s="102">
        <v>43350</v>
      </c>
      <c r="D29" s="159">
        <v>75</v>
      </c>
      <c r="E29" s="180">
        <v>36</v>
      </c>
      <c r="F29" s="180">
        <v>39</v>
      </c>
      <c r="G29" s="181">
        <f t="shared" si="0"/>
        <v>52</v>
      </c>
      <c r="H29" s="119">
        <v>1</v>
      </c>
    </row>
    <row r="30" spans="1:8" ht="37.9" customHeight="1">
      <c r="A30" s="882"/>
      <c r="B30" s="91" t="s">
        <v>735</v>
      </c>
      <c r="C30" s="102">
        <v>43372</v>
      </c>
      <c r="D30" s="159">
        <v>182</v>
      </c>
      <c r="E30" s="180">
        <v>53</v>
      </c>
      <c r="F30" s="180">
        <v>129</v>
      </c>
      <c r="G30" s="181">
        <f t="shared" si="0"/>
        <v>70.879120879120876</v>
      </c>
      <c r="H30" s="128">
        <v>4</v>
      </c>
    </row>
    <row r="31" spans="1:8" ht="37.9" customHeight="1">
      <c r="A31" s="882"/>
      <c r="B31" s="91" t="s">
        <v>736</v>
      </c>
      <c r="C31" s="102">
        <v>43390</v>
      </c>
      <c r="D31" s="159">
        <v>126</v>
      </c>
      <c r="E31" s="180">
        <v>35</v>
      </c>
      <c r="F31" s="180">
        <v>91</v>
      </c>
      <c r="G31" s="181">
        <f>F31/$D31*100</f>
        <v>72.222222222222214</v>
      </c>
      <c r="H31" s="128">
        <v>4</v>
      </c>
    </row>
    <row r="32" spans="1:8" ht="37.9" customHeight="1">
      <c r="A32" s="882"/>
      <c r="B32" s="91" t="s">
        <v>737</v>
      </c>
      <c r="C32" s="102">
        <v>43391</v>
      </c>
      <c r="D32" s="159">
        <v>186</v>
      </c>
      <c r="E32" s="180">
        <v>54</v>
      </c>
      <c r="F32" s="180">
        <v>132</v>
      </c>
      <c r="G32" s="181">
        <f>F32/$D32*100</f>
        <v>70.967741935483872</v>
      </c>
      <c r="H32" s="27">
        <v>1</v>
      </c>
    </row>
    <row r="33" spans="1:8" ht="37.9" customHeight="1">
      <c r="A33" s="882"/>
      <c r="B33" s="91" t="s">
        <v>738</v>
      </c>
      <c r="C33" s="102">
        <v>43391</v>
      </c>
      <c r="D33" s="159">
        <v>186</v>
      </c>
      <c r="E33" s="180">
        <v>54</v>
      </c>
      <c r="F33" s="180">
        <v>132</v>
      </c>
      <c r="G33" s="181">
        <f>F33/$D33*100</f>
        <v>70.967741935483872</v>
      </c>
      <c r="H33" s="27">
        <v>4</v>
      </c>
    </row>
    <row r="34" spans="1:8" ht="37.9" customHeight="1">
      <c r="A34" s="882"/>
      <c r="B34" s="91" t="s">
        <v>739</v>
      </c>
      <c r="C34" s="102">
        <v>43393</v>
      </c>
      <c r="D34" s="159">
        <v>70</v>
      </c>
      <c r="E34" s="180">
        <v>38</v>
      </c>
      <c r="F34" s="180">
        <v>32</v>
      </c>
      <c r="G34" s="181">
        <f>F34/$D34*100</f>
        <v>45.714285714285715</v>
      </c>
      <c r="H34" s="128">
        <v>1</v>
      </c>
    </row>
    <row r="35" spans="1:8" ht="37.9" customHeight="1">
      <c r="A35" s="882"/>
      <c r="B35" s="91" t="s">
        <v>740</v>
      </c>
      <c r="C35" s="102">
        <v>43398</v>
      </c>
      <c r="D35" s="159">
        <v>61</v>
      </c>
      <c r="E35" s="180">
        <v>41</v>
      </c>
      <c r="F35" s="180">
        <v>20</v>
      </c>
      <c r="G35" s="181">
        <f t="shared" si="0"/>
        <v>32.786885245901637</v>
      </c>
      <c r="H35" s="14">
        <v>1</v>
      </c>
    </row>
    <row r="36" spans="1:8" ht="37.9" customHeight="1">
      <c r="A36" s="882"/>
      <c r="B36" s="91" t="s">
        <v>741</v>
      </c>
      <c r="C36" s="102">
        <v>43396</v>
      </c>
      <c r="D36" s="159">
        <v>65</v>
      </c>
      <c r="E36" s="180">
        <v>34</v>
      </c>
      <c r="F36" s="180">
        <v>31</v>
      </c>
      <c r="G36" s="181">
        <f t="shared" si="0"/>
        <v>47.692307692307693</v>
      </c>
      <c r="H36" s="14">
        <v>1</v>
      </c>
    </row>
    <row r="37" spans="1:8" ht="37.9" customHeight="1">
      <c r="A37" s="882"/>
      <c r="B37" s="123" t="s">
        <v>742</v>
      </c>
      <c r="C37" s="106">
        <v>43195</v>
      </c>
      <c r="D37" s="100">
        <f t="shared" ref="D37:D100" si="1">E37+F37</f>
        <v>16</v>
      </c>
      <c r="E37" s="180">
        <v>10</v>
      </c>
      <c r="F37" s="180">
        <v>6</v>
      </c>
      <c r="G37" s="138">
        <f t="shared" si="0"/>
        <v>37.5</v>
      </c>
      <c r="H37" s="14">
        <v>1</v>
      </c>
    </row>
    <row r="38" spans="1:8" ht="37.9" customHeight="1">
      <c r="A38" s="882"/>
      <c r="B38" s="107" t="s">
        <v>743</v>
      </c>
      <c r="C38" s="102">
        <v>43203</v>
      </c>
      <c r="D38" s="100">
        <f t="shared" si="1"/>
        <v>8</v>
      </c>
      <c r="E38" s="180">
        <v>6</v>
      </c>
      <c r="F38" s="180">
        <v>2</v>
      </c>
      <c r="G38" s="138">
        <f t="shared" si="0"/>
        <v>25</v>
      </c>
      <c r="H38" s="14">
        <v>1</v>
      </c>
    </row>
    <row r="39" spans="1:8" ht="37.9" customHeight="1">
      <c r="A39" s="882"/>
      <c r="B39" s="107" t="s">
        <v>744</v>
      </c>
      <c r="C39" s="102">
        <v>43211</v>
      </c>
      <c r="D39" s="100">
        <f t="shared" si="1"/>
        <v>11</v>
      </c>
      <c r="E39" s="180">
        <v>5</v>
      </c>
      <c r="F39" s="180">
        <v>6</v>
      </c>
      <c r="G39" s="138">
        <f t="shared" si="0"/>
        <v>54.54545454545454</v>
      </c>
      <c r="H39" s="14">
        <v>1</v>
      </c>
    </row>
    <row r="40" spans="1:8" ht="37.9" customHeight="1">
      <c r="A40" s="883"/>
      <c r="B40" s="107" t="s">
        <v>745</v>
      </c>
      <c r="C40" s="102">
        <v>43251</v>
      </c>
      <c r="D40" s="103">
        <f t="shared" si="1"/>
        <v>6</v>
      </c>
      <c r="E40" s="183">
        <v>4</v>
      </c>
      <c r="F40" s="183">
        <v>2</v>
      </c>
      <c r="G40" s="141">
        <f t="shared" si="0"/>
        <v>33.333333333333329</v>
      </c>
      <c r="H40" s="14">
        <v>1</v>
      </c>
    </row>
    <row r="41" spans="1:8" ht="37.9" customHeight="1">
      <c r="A41" s="881" t="s">
        <v>712</v>
      </c>
      <c r="B41" s="107" t="s">
        <v>746</v>
      </c>
      <c r="C41" s="102">
        <v>43258</v>
      </c>
      <c r="D41" s="111">
        <f t="shared" si="1"/>
        <v>13</v>
      </c>
      <c r="E41" s="185">
        <v>5</v>
      </c>
      <c r="F41" s="185">
        <v>8</v>
      </c>
      <c r="G41" s="137">
        <f t="shared" si="0"/>
        <v>61.53846153846154</v>
      </c>
      <c r="H41" s="14">
        <v>1</v>
      </c>
    </row>
    <row r="42" spans="1:8" ht="37.9" customHeight="1">
      <c r="A42" s="882"/>
      <c r="B42" s="107" t="s">
        <v>747</v>
      </c>
      <c r="C42" s="102">
        <v>43201</v>
      </c>
      <c r="D42" s="100">
        <f t="shared" si="1"/>
        <v>87</v>
      </c>
      <c r="E42" s="95">
        <v>34</v>
      </c>
      <c r="F42" s="95">
        <v>53</v>
      </c>
      <c r="G42" s="138">
        <f t="shared" si="0"/>
        <v>60.919540229885058</v>
      </c>
      <c r="H42" s="14">
        <v>1</v>
      </c>
    </row>
    <row r="43" spans="1:8" ht="37.9" customHeight="1">
      <c r="A43" s="882"/>
      <c r="B43" s="107" t="s">
        <v>748</v>
      </c>
      <c r="C43" s="102">
        <v>43203</v>
      </c>
      <c r="D43" s="100">
        <f t="shared" si="1"/>
        <v>92</v>
      </c>
      <c r="E43" s="95">
        <v>55</v>
      </c>
      <c r="F43" s="95">
        <v>37</v>
      </c>
      <c r="G43" s="138">
        <f t="shared" si="0"/>
        <v>40.217391304347828</v>
      </c>
      <c r="H43" s="14">
        <v>1</v>
      </c>
    </row>
    <row r="44" spans="1:8" ht="37.9" customHeight="1">
      <c r="A44" s="882"/>
      <c r="B44" s="107" t="s">
        <v>749</v>
      </c>
      <c r="C44" s="102">
        <v>43211</v>
      </c>
      <c r="D44" s="100">
        <f t="shared" si="1"/>
        <v>77</v>
      </c>
      <c r="E44" s="95">
        <v>49</v>
      </c>
      <c r="F44" s="95">
        <v>28</v>
      </c>
      <c r="G44" s="138">
        <f t="shared" si="0"/>
        <v>36.363636363636367</v>
      </c>
      <c r="H44" s="14">
        <v>1</v>
      </c>
    </row>
    <row r="45" spans="1:8" ht="24" customHeight="1">
      <c r="A45" s="882"/>
      <c r="B45" s="107" t="s">
        <v>750</v>
      </c>
      <c r="C45" s="108" t="s">
        <v>751</v>
      </c>
      <c r="D45" s="100">
        <f t="shared" si="1"/>
        <v>20</v>
      </c>
      <c r="E45" s="95">
        <v>10</v>
      </c>
      <c r="F45" s="95">
        <v>10</v>
      </c>
      <c r="G45" s="138">
        <f t="shared" si="0"/>
        <v>50</v>
      </c>
      <c r="H45" s="14">
        <v>1</v>
      </c>
    </row>
    <row r="46" spans="1:8" ht="24" customHeight="1">
      <c r="A46" s="882"/>
      <c r="B46" s="107" t="s">
        <v>752</v>
      </c>
      <c r="C46" s="97" t="s">
        <v>753</v>
      </c>
      <c r="D46" s="100">
        <f t="shared" si="1"/>
        <v>48</v>
      </c>
      <c r="E46" s="95">
        <v>18</v>
      </c>
      <c r="F46" s="95">
        <v>30</v>
      </c>
      <c r="G46" s="138">
        <f t="shared" si="0"/>
        <v>62.5</v>
      </c>
      <c r="H46" s="14">
        <v>1</v>
      </c>
    </row>
    <row r="47" spans="1:8" ht="45" customHeight="1">
      <c r="A47" s="882"/>
      <c r="B47" s="107" t="s">
        <v>754</v>
      </c>
      <c r="C47" s="187" t="s">
        <v>755</v>
      </c>
      <c r="D47" s="100">
        <f t="shared" si="1"/>
        <v>410</v>
      </c>
      <c r="E47" s="95">
        <v>171</v>
      </c>
      <c r="F47" s="95">
        <v>239</v>
      </c>
      <c r="G47" s="138">
        <f t="shared" si="0"/>
        <v>58.292682926829265</v>
      </c>
      <c r="H47" s="14">
        <v>1</v>
      </c>
    </row>
    <row r="48" spans="1:8" ht="24" customHeight="1">
      <c r="A48" s="882"/>
      <c r="B48" s="107" t="s">
        <v>756</v>
      </c>
      <c r="C48" s="97" t="s">
        <v>757</v>
      </c>
      <c r="D48" s="100">
        <f>E48+F48</f>
        <v>37</v>
      </c>
      <c r="E48" s="95">
        <v>37</v>
      </c>
      <c r="F48" s="95">
        <v>0</v>
      </c>
      <c r="G48" s="138">
        <f>F48/$D48*100</f>
        <v>0</v>
      </c>
    </row>
    <row r="49" spans="1:7" ht="24" customHeight="1">
      <c r="A49" s="882"/>
      <c r="B49" s="107" t="s">
        <v>758</v>
      </c>
      <c r="C49" s="97" t="s">
        <v>759</v>
      </c>
      <c r="D49" s="100">
        <f t="shared" si="1"/>
        <v>22</v>
      </c>
      <c r="E49" s="95">
        <v>9</v>
      </c>
      <c r="F49" s="95">
        <v>13</v>
      </c>
      <c r="G49" s="138">
        <f t="shared" si="0"/>
        <v>59.090909090909093</v>
      </c>
    </row>
    <row r="50" spans="1:7" ht="24" customHeight="1">
      <c r="A50" s="882"/>
      <c r="B50" s="107" t="s">
        <v>760</v>
      </c>
      <c r="C50" s="97" t="s">
        <v>761</v>
      </c>
      <c r="D50" s="145">
        <f t="shared" si="1"/>
        <v>103</v>
      </c>
      <c r="E50" s="98">
        <v>58</v>
      </c>
      <c r="F50" s="98">
        <v>45</v>
      </c>
      <c r="G50" s="96">
        <f t="shared" si="0"/>
        <v>43.689320388349515</v>
      </c>
    </row>
    <row r="51" spans="1:7" ht="24" customHeight="1">
      <c r="A51" s="882"/>
      <c r="B51" s="107" t="s">
        <v>762</v>
      </c>
      <c r="C51" s="108" t="s">
        <v>763</v>
      </c>
      <c r="D51" s="145">
        <f t="shared" si="1"/>
        <v>176</v>
      </c>
      <c r="E51" s="98">
        <v>99</v>
      </c>
      <c r="F51" s="98">
        <v>77</v>
      </c>
      <c r="G51" s="96">
        <f t="shared" si="0"/>
        <v>43.75</v>
      </c>
    </row>
    <row r="52" spans="1:7" ht="24" customHeight="1">
      <c r="A52" s="882"/>
      <c r="B52" s="107" t="s">
        <v>764</v>
      </c>
      <c r="C52" s="108" t="s">
        <v>765</v>
      </c>
      <c r="D52" s="145">
        <f t="shared" si="1"/>
        <v>37</v>
      </c>
      <c r="E52" s="98">
        <v>37</v>
      </c>
      <c r="F52" s="98">
        <v>0</v>
      </c>
      <c r="G52" s="96">
        <f t="shared" si="0"/>
        <v>0</v>
      </c>
    </row>
    <row r="53" spans="1:7" ht="24" customHeight="1">
      <c r="A53" s="882"/>
      <c r="B53" s="107" t="s">
        <v>766</v>
      </c>
      <c r="C53" s="97" t="s">
        <v>767</v>
      </c>
      <c r="D53" s="145">
        <f t="shared" si="1"/>
        <v>140</v>
      </c>
      <c r="E53" s="98">
        <v>0</v>
      </c>
      <c r="F53" s="98">
        <v>140</v>
      </c>
      <c r="G53" s="96">
        <f t="shared" si="0"/>
        <v>100</v>
      </c>
    </row>
    <row r="54" spans="1:7" ht="24" customHeight="1">
      <c r="A54" s="882"/>
      <c r="B54" s="107" t="s">
        <v>768</v>
      </c>
      <c r="C54" s="108" t="s">
        <v>769</v>
      </c>
      <c r="D54" s="100">
        <f t="shared" si="1"/>
        <v>84</v>
      </c>
      <c r="E54" s="95">
        <v>0</v>
      </c>
      <c r="F54" s="95">
        <v>84</v>
      </c>
      <c r="G54" s="138">
        <f t="shared" si="0"/>
        <v>100</v>
      </c>
    </row>
    <row r="55" spans="1:7" ht="24" customHeight="1">
      <c r="A55" s="882"/>
      <c r="B55" s="107" t="s">
        <v>770</v>
      </c>
      <c r="C55" s="97" t="s">
        <v>771</v>
      </c>
      <c r="D55" s="100">
        <f t="shared" si="1"/>
        <v>84</v>
      </c>
      <c r="E55" s="95">
        <v>32</v>
      </c>
      <c r="F55" s="95">
        <v>52</v>
      </c>
      <c r="G55" s="138">
        <f t="shared" si="0"/>
        <v>61.904761904761905</v>
      </c>
    </row>
    <row r="56" spans="1:7" ht="24" customHeight="1">
      <c r="A56" s="882"/>
      <c r="B56" s="107" t="s">
        <v>772</v>
      </c>
      <c r="C56" s="108" t="s">
        <v>773</v>
      </c>
      <c r="D56" s="100">
        <f t="shared" si="1"/>
        <v>120</v>
      </c>
      <c r="E56" s="95">
        <v>0</v>
      </c>
      <c r="F56" s="95">
        <v>120</v>
      </c>
      <c r="G56" s="138">
        <f t="shared" si="0"/>
        <v>100</v>
      </c>
    </row>
    <row r="57" spans="1:7" ht="24" customHeight="1">
      <c r="A57" s="882"/>
      <c r="B57" s="107" t="s">
        <v>774</v>
      </c>
      <c r="C57" s="108" t="s">
        <v>217</v>
      </c>
      <c r="D57" s="100">
        <f t="shared" si="1"/>
        <v>173</v>
      </c>
      <c r="E57" s="95">
        <v>103</v>
      </c>
      <c r="F57" s="95">
        <v>70</v>
      </c>
      <c r="G57" s="138">
        <f t="shared" si="0"/>
        <v>40.462427745664741</v>
      </c>
    </row>
    <row r="58" spans="1:7" ht="24" customHeight="1">
      <c r="A58" s="882"/>
      <c r="B58" s="107" t="s">
        <v>775</v>
      </c>
      <c r="C58" s="108" t="s">
        <v>776</v>
      </c>
      <c r="D58" s="100">
        <f t="shared" si="1"/>
        <v>82</v>
      </c>
      <c r="E58" s="95">
        <v>38</v>
      </c>
      <c r="F58" s="95">
        <v>44</v>
      </c>
      <c r="G58" s="138">
        <f t="shared" si="0"/>
        <v>53.658536585365859</v>
      </c>
    </row>
    <row r="59" spans="1:7" ht="24" customHeight="1">
      <c r="A59" s="882"/>
      <c r="B59" s="107" t="s">
        <v>777</v>
      </c>
      <c r="C59" s="94">
        <v>43400</v>
      </c>
      <c r="D59" s="100">
        <f t="shared" si="1"/>
        <v>65</v>
      </c>
      <c r="E59" s="95">
        <v>0</v>
      </c>
      <c r="F59" s="95">
        <v>65</v>
      </c>
      <c r="G59" s="138">
        <f t="shared" si="0"/>
        <v>100</v>
      </c>
    </row>
    <row r="60" spans="1:7" ht="37.9" customHeight="1">
      <c r="A60" s="882"/>
      <c r="B60" s="107" t="s">
        <v>778</v>
      </c>
      <c r="C60" s="97" t="s">
        <v>779</v>
      </c>
      <c r="D60" s="100">
        <f t="shared" si="1"/>
        <v>25</v>
      </c>
      <c r="E60" s="95">
        <v>11</v>
      </c>
      <c r="F60" s="95">
        <v>14</v>
      </c>
      <c r="G60" s="138">
        <f t="shared" si="0"/>
        <v>56.000000000000007</v>
      </c>
    </row>
    <row r="61" spans="1:7" ht="24" customHeight="1">
      <c r="A61" s="882"/>
      <c r="B61" s="107" t="s">
        <v>780</v>
      </c>
      <c r="C61" s="97" t="s">
        <v>781</v>
      </c>
      <c r="D61" s="100">
        <f t="shared" si="1"/>
        <v>322</v>
      </c>
      <c r="E61" s="95">
        <v>210</v>
      </c>
      <c r="F61" s="95">
        <v>112</v>
      </c>
      <c r="G61" s="138">
        <f t="shared" si="0"/>
        <v>34.782608695652172</v>
      </c>
    </row>
    <row r="62" spans="1:7" ht="24" customHeight="1">
      <c r="A62" s="882"/>
      <c r="B62" s="123" t="s">
        <v>782</v>
      </c>
      <c r="C62" s="109" t="s">
        <v>783</v>
      </c>
      <c r="D62" s="100">
        <f t="shared" si="1"/>
        <v>116</v>
      </c>
      <c r="E62" s="95">
        <v>79</v>
      </c>
      <c r="F62" s="95">
        <v>37</v>
      </c>
      <c r="G62" s="138">
        <f t="shared" si="0"/>
        <v>31.896551724137932</v>
      </c>
    </row>
    <row r="63" spans="1:7" ht="24" customHeight="1">
      <c r="A63" s="883"/>
      <c r="B63" s="107" t="s">
        <v>784</v>
      </c>
      <c r="C63" s="97" t="s">
        <v>785</v>
      </c>
      <c r="D63" s="103">
        <f t="shared" si="1"/>
        <v>44</v>
      </c>
      <c r="E63" s="110">
        <v>27</v>
      </c>
      <c r="F63" s="110">
        <v>17</v>
      </c>
      <c r="G63" s="141">
        <f t="shared" si="0"/>
        <v>38.636363636363633</v>
      </c>
    </row>
    <row r="64" spans="1:7" ht="37.9" customHeight="1">
      <c r="A64" s="881" t="s">
        <v>786</v>
      </c>
      <c r="B64" s="123" t="s">
        <v>787</v>
      </c>
      <c r="C64" s="109" t="s">
        <v>788</v>
      </c>
      <c r="D64" s="100">
        <f t="shared" si="1"/>
        <v>41</v>
      </c>
      <c r="E64" s="95">
        <v>22</v>
      </c>
      <c r="F64" s="95">
        <v>19</v>
      </c>
      <c r="G64" s="138">
        <f t="shared" si="0"/>
        <v>46.341463414634148</v>
      </c>
    </row>
    <row r="65" spans="1:8" ht="24" customHeight="1">
      <c r="A65" s="882"/>
      <c r="B65" s="107" t="s">
        <v>789</v>
      </c>
      <c r="C65" s="108" t="s">
        <v>790</v>
      </c>
      <c r="D65" s="100">
        <f t="shared" si="1"/>
        <v>191</v>
      </c>
      <c r="E65" s="95">
        <v>51</v>
      </c>
      <c r="F65" s="95">
        <v>140</v>
      </c>
      <c r="G65" s="138">
        <f t="shared" si="0"/>
        <v>73.298429319371721</v>
      </c>
    </row>
    <row r="66" spans="1:8" ht="24" customHeight="1">
      <c r="A66" s="883"/>
      <c r="B66" s="107" t="s">
        <v>791</v>
      </c>
      <c r="C66" s="97" t="s">
        <v>792</v>
      </c>
      <c r="D66" s="103">
        <f t="shared" si="1"/>
        <v>210</v>
      </c>
      <c r="E66" s="110">
        <v>79</v>
      </c>
      <c r="F66" s="110">
        <v>131</v>
      </c>
      <c r="G66" s="141">
        <f t="shared" si="0"/>
        <v>62.38095238095238</v>
      </c>
    </row>
    <row r="67" spans="1:8" ht="52.15" customHeight="1">
      <c r="A67" s="883" t="s">
        <v>793</v>
      </c>
      <c r="B67" s="123" t="s">
        <v>794</v>
      </c>
      <c r="C67" s="188">
        <v>43235</v>
      </c>
      <c r="D67" s="100">
        <f t="shared" si="1"/>
        <v>199</v>
      </c>
      <c r="E67" s="95">
        <v>65</v>
      </c>
      <c r="F67" s="95">
        <v>134</v>
      </c>
      <c r="G67" s="138">
        <f t="shared" si="0"/>
        <v>67.336683417085425</v>
      </c>
      <c r="H67" s="119"/>
    </row>
    <row r="68" spans="1:8" ht="37.9" customHeight="1">
      <c r="A68" s="884"/>
      <c r="B68" s="107" t="s">
        <v>795</v>
      </c>
      <c r="C68" s="94">
        <v>43413</v>
      </c>
      <c r="D68" s="103">
        <f t="shared" si="1"/>
        <v>151</v>
      </c>
      <c r="E68" s="110">
        <v>40</v>
      </c>
      <c r="F68" s="110">
        <v>111</v>
      </c>
      <c r="G68" s="141">
        <f t="shared" si="0"/>
        <v>73.509933774834437</v>
      </c>
      <c r="H68" s="119"/>
    </row>
    <row r="69" spans="1:8" ht="24" customHeight="1">
      <c r="A69" s="880" t="s">
        <v>796</v>
      </c>
      <c r="B69" s="189" t="s">
        <v>797</v>
      </c>
      <c r="C69" s="94" t="s">
        <v>798</v>
      </c>
      <c r="D69" s="111">
        <v>31</v>
      </c>
      <c r="E69" s="112">
        <v>15</v>
      </c>
      <c r="F69" s="112">
        <v>16</v>
      </c>
      <c r="G69" s="137">
        <f t="shared" si="0"/>
        <v>51.612903225806448</v>
      </c>
      <c r="H69" s="27">
        <v>3</v>
      </c>
    </row>
    <row r="70" spans="1:8" ht="24" customHeight="1">
      <c r="A70" s="880"/>
      <c r="B70" s="189" t="s">
        <v>799</v>
      </c>
      <c r="C70" s="94" t="s">
        <v>800</v>
      </c>
      <c r="D70" s="100">
        <v>25</v>
      </c>
      <c r="E70" s="95">
        <v>20</v>
      </c>
      <c r="F70" s="95">
        <v>5</v>
      </c>
      <c r="G70" s="138">
        <f t="shared" si="0"/>
        <v>20</v>
      </c>
      <c r="H70" s="56">
        <v>1</v>
      </c>
    </row>
    <row r="71" spans="1:8" ht="24" customHeight="1">
      <c r="A71" s="880"/>
      <c r="B71" s="189" t="s">
        <v>801</v>
      </c>
      <c r="C71" s="94" t="s">
        <v>802</v>
      </c>
      <c r="D71" s="100">
        <v>30</v>
      </c>
      <c r="E71" s="95">
        <v>20</v>
      </c>
      <c r="F71" s="95">
        <v>10</v>
      </c>
      <c r="G71" s="138">
        <f t="shared" si="0"/>
        <v>33.333333333333329</v>
      </c>
      <c r="H71" s="27">
        <v>1</v>
      </c>
    </row>
    <row r="72" spans="1:8" ht="24" customHeight="1">
      <c r="A72" s="880"/>
      <c r="B72" s="189" t="s">
        <v>803</v>
      </c>
      <c r="C72" s="94" t="s">
        <v>804</v>
      </c>
      <c r="D72" s="100">
        <v>81</v>
      </c>
      <c r="E72" s="95">
        <v>70</v>
      </c>
      <c r="F72" s="95">
        <v>11</v>
      </c>
      <c r="G72" s="138">
        <f t="shared" si="0"/>
        <v>13.580246913580247</v>
      </c>
      <c r="H72" s="27"/>
    </row>
    <row r="73" spans="1:8" ht="24" customHeight="1">
      <c r="A73" s="880"/>
      <c r="B73" s="189" t="s">
        <v>805</v>
      </c>
      <c r="C73" s="94" t="s">
        <v>806</v>
      </c>
      <c r="D73" s="100">
        <v>25</v>
      </c>
      <c r="E73" s="95">
        <v>9</v>
      </c>
      <c r="F73" s="95">
        <v>16</v>
      </c>
      <c r="G73" s="138">
        <f t="shared" si="0"/>
        <v>64</v>
      </c>
      <c r="H73" s="27"/>
    </row>
    <row r="74" spans="1:8" ht="24" customHeight="1">
      <c r="A74" s="880"/>
      <c r="B74" s="189" t="s">
        <v>807</v>
      </c>
      <c r="C74" s="94" t="s">
        <v>808</v>
      </c>
      <c r="D74" s="100">
        <v>105</v>
      </c>
      <c r="E74" s="95">
        <v>100</v>
      </c>
      <c r="F74" s="95">
        <v>5</v>
      </c>
      <c r="G74" s="138">
        <f t="shared" ref="G74:G97" si="2">F74/$D74*100</f>
        <v>4.7619047619047619</v>
      </c>
      <c r="H74" s="27"/>
    </row>
    <row r="75" spans="1:8" ht="24" customHeight="1">
      <c r="A75" s="880"/>
      <c r="B75" s="189" t="s">
        <v>809</v>
      </c>
      <c r="C75" s="94" t="s">
        <v>810</v>
      </c>
      <c r="D75" s="100">
        <v>95</v>
      </c>
      <c r="E75" s="95">
        <v>88</v>
      </c>
      <c r="F75" s="95">
        <v>7</v>
      </c>
      <c r="G75" s="138">
        <f t="shared" si="2"/>
        <v>7.3684210526315779</v>
      </c>
      <c r="H75" s="27"/>
    </row>
    <row r="76" spans="1:8" ht="37.9" customHeight="1">
      <c r="A76" s="880"/>
      <c r="B76" s="189" t="s">
        <v>811</v>
      </c>
      <c r="C76" s="94" t="s">
        <v>783</v>
      </c>
      <c r="D76" s="100">
        <v>354</v>
      </c>
      <c r="E76" s="95">
        <v>189</v>
      </c>
      <c r="F76" s="95">
        <v>165</v>
      </c>
      <c r="G76" s="138">
        <f t="shared" si="2"/>
        <v>46.610169491525419</v>
      </c>
      <c r="H76" s="27"/>
    </row>
    <row r="77" spans="1:8" ht="24" customHeight="1">
      <c r="A77" s="880"/>
      <c r="B77" s="189" t="s">
        <v>812</v>
      </c>
      <c r="C77" s="94" t="s">
        <v>783</v>
      </c>
      <c r="D77" s="100">
        <v>546</v>
      </c>
      <c r="E77" s="95">
        <v>327</v>
      </c>
      <c r="F77" s="95">
        <v>219</v>
      </c>
      <c r="G77" s="138">
        <f t="shared" si="2"/>
        <v>40.109890109890109</v>
      </c>
      <c r="H77" s="27"/>
    </row>
    <row r="78" spans="1:8" ht="37.9" customHeight="1">
      <c r="A78" s="880"/>
      <c r="B78" s="189" t="s">
        <v>813</v>
      </c>
      <c r="C78" s="94" t="s">
        <v>814</v>
      </c>
      <c r="D78" s="100">
        <v>126</v>
      </c>
      <c r="E78" s="95">
        <v>105</v>
      </c>
      <c r="F78" s="95">
        <v>21</v>
      </c>
      <c r="G78" s="138">
        <f t="shared" si="2"/>
        <v>16.666666666666664</v>
      </c>
      <c r="H78" s="27"/>
    </row>
    <row r="79" spans="1:8" ht="24" customHeight="1">
      <c r="A79" s="880"/>
      <c r="B79" s="190" t="s">
        <v>797</v>
      </c>
      <c r="C79" s="94" t="s">
        <v>207</v>
      </c>
      <c r="D79" s="100">
        <v>31</v>
      </c>
      <c r="E79" s="95">
        <v>20</v>
      </c>
      <c r="F79" s="95">
        <v>11</v>
      </c>
      <c r="G79" s="138">
        <f t="shared" si="2"/>
        <v>35.483870967741936</v>
      </c>
      <c r="H79" s="27"/>
    </row>
    <row r="80" spans="1:8" ht="24" customHeight="1">
      <c r="A80" s="880"/>
      <c r="B80" s="190" t="s">
        <v>799</v>
      </c>
      <c r="C80" s="94" t="s">
        <v>815</v>
      </c>
      <c r="D80" s="103">
        <v>25</v>
      </c>
      <c r="E80" s="110">
        <v>15</v>
      </c>
      <c r="F80" s="110">
        <v>10</v>
      </c>
      <c r="G80" s="141">
        <f t="shared" si="2"/>
        <v>40</v>
      </c>
      <c r="H80" s="27"/>
    </row>
    <row r="81" spans="1:8" ht="52.15" customHeight="1">
      <c r="A81" s="56" t="s">
        <v>816</v>
      </c>
      <c r="B81" s="49" t="s">
        <v>817</v>
      </c>
      <c r="C81" s="94" t="s">
        <v>818</v>
      </c>
      <c r="D81" s="115">
        <v>496</v>
      </c>
      <c r="E81" s="116">
        <v>265</v>
      </c>
      <c r="F81" s="116">
        <v>231</v>
      </c>
      <c r="G81" s="148">
        <f t="shared" si="2"/>
        <v>46.572580645161288</v>
      </c>
      <c r="H81" s="14">
        <v>1</v>
      </c>
    </row>
    <row r="82" spans="1:8" ht="37.9" customHeight="1">
      <c r="A82" s="881" t="s">
        <v>819</v>
      </c>
      <c r="B82" s="189" t="s">
        <v>820</v>
      </c>
      <c r="C82" s="94" t="s">
        <v>821</v>
      </c>
      <c r="D82" s="111">
        <f t="shared" si="1"/>
        <v>273</v>
      </c>
      <c r="E82" s="112">
        <v>165</v>
      </c>
      <c r="F82" s="112">
        <v>108</v>
      </c>
      <c r="G82" s="137">
        <f t="shared" si="2"/>
        <v>39.560439560439562</v>
      </c>
      <c r="H82" s="27">
        <v>1</v>
      </c>
    </row>
    <row r="83" spans="1:8" ht="28.15" customHeight="1">
      <c r="A83" s="883"/>
      <c r="B83" s="189" t="s">
        <v>822</v>
      </c>
      <c r="C83" s="94" t="s">
        <v>823</v>
      </c>
      <c r="D83" s="103">
        <f t="shared" si="1"/>
        <v>158</v>
      </c>
      <c r="E83" s="110">
        <v>88</v>
      </c>
      <c r="F83" s="110">
        <v>70</v>
      </c>
      <c r="G83" s="141">
        <f t="shared" si="2"/>
        <v>44.303797468354425</v>
      </c>
      <c r="H83" s="128">
        <v>1</v>
      </c>
    </row>
    <row r="84" spans="1:8" ht="70.150000000000006" customHeight="1">
      <c r="A84" s="881" t="s">
        <v>819</v>
      </c>
      <c r="B84" s="191" t="s">
        <v>824</v>
      </c>
      <c r="C84" s="192" t="s">
        <v>825</v>
      </c>
      <c r="D84" s="100">
        <f t="shared" si="1"/>
        <v>652</v>
      </c>
      <c r="E84" s="95">
        <v>340</v>
      </c>
      <c r="F84" s="95">
        <v>312</v>
      </c>
      <c r="G84" s="138">
        <f t="shared" si="2"/>
        <v>47.852760736196323</v>
      </c>
      <c r="H84" s="128">
        <v>1</v>
      </c>
    </row>
    <row r="85" spans="1:8" ht="24" customHeight="1">
      <c r="A85" s="882"/>
      <c r="B85" s="189" t="s">
        <v>826</v>
      </c>
      <c r="C85" s="94" t="s">
        <v>827</v>
      </c>
      <c r="D85" s="100">
        <v>80</v>
      </c>
      <c r="E85" s="95">
        <v>45</v>
      </c>
      <c r="F85" s="95">
        <v>35</v>
      </c>
      <c r="G85" s="138">
        <f t="shared" si="2"/>
        <v>43.75</v>
      </c>
    </row>
    <row r="86" spans="1:8" ht="37.9" customHeight="1">
      <c r="A86" s="882"/>
      <c r="B86" s="189" t="s">
        <v>828</v>
      </c>
      <c r="C86" s="94" t="s">
        <v>790</v>
      </c>
      <c r="D86" s="100">
        <f>E86+F86</f>
        <v>1674</v>
      </c>
      <c r="E86" s="95">
        <v>915</v>
      </c>
      <c r="F86" s="95">
        <v>759</v>
      </c>
      <c r="G86" s="138">
        <f>F86/$D86*100</f>
        <v>45.340501792114694</v>
      </c>
    </row>
    <row r="87" spans="1:8" ht="24" customHeight="1">
      <c r="A87" s="883"/>
      <c r="B87" s="189" t="s">
        <v>829</v>
      </c>
      <c r="C87" s="94" t="s">
        <v>207</v>
      </c>
      <c r="D87" s="103">
        <f t="shared" si="1"/>
        <v>25</v>
      </c>
      <c r="E87" s="110">
        <v>11</v>
      </c>
      <c r="F87" s="110">
        <v>14</v>
      </c>
      <c r="G87" s="141">
        <f t="shared" si="2"/>
        <v>56.000000000000007</v>
      </c>
    </row>
    <row r="88" spans="1:8" ht="37.9" customHeight="1">
      <c r="A88" s="880" t="s">
        <v>830</v>
      </c>
      <c r="B88" s="107" t="s">
        <v>831</v>
      </c>
      <c r="C88" s="94" t="s">
        <v>832</v>
      </c>
      <c r="D88" s="100">
        <f t="shared" si="1"/>
        <v>247</v>
      </c>
      <c r="E88" s="95">
        <v>114</v>
      </c>
      <c r="F88" s="95">
        <v>133</v>
      </c>
      <c r="G88" s="138">
        <f t="shared" si="2"/>
        <v>53.846153846153847</v>
      </c>
      <c r="H88" s="119">
        <v>4</v>
      </c>
    </row>
    <row r="89" spans="1:8" ht="37.9" customHeight="1">
      <c r="A89" s="880"/>
      <c r="B89" s="107" t="s">
        <v>287</v>
      </c>
      <c r="C89" s="94" t="s">
        <v>833</v>
      </c>
      <c r="D89" s="100">
        <f t="shared" si="1"/>
        <v>30</v>
      </c>
      <c r="E89" s="95">
        <v>5</v>
      </c>
      <c r="F89" s="95">
        <v>25</v>
      </c>
      <c r="G89" s="138">
        <f t="shared" si="2"/>
        <v>83.333333333333343</v>
      </c>
      <c r="H89" s="14">
        <v>4</v>
      </c>
    </row>
    <row r="90" spans="1:8" ht="37.9" customHeight="1">
      <c r="A90" s="880"/>
      <c r="B90" s="150" t="s">
        <v>834</v>
      </c>
      <c r="C90" s="94" t="s">
        <v>392</v>
      </c>
      <c r="D90" s="100">
        <f t="shared" si="1"/>
        <v>67</v>
      </c>
      <c r="E90" s="95">
        <v>35</v>
      </c>
      <c r="F90" s="95">
        <v>32</v>
      </c>
      <c r="G90" s="138">
        <f t="shared" si="2"/>
        <v>47.761194029850742</v>
      </c>
      <c r="H90" s="14">
        <v>4</v>
      </c>
    </row>
    <row r="91" spans="1:8" ht="37.9" customHeight="1">
      <c r="A91" s="880"/>
      <c r="B91" s="107" t="s">
        <v>835</v>
      </c>
      <c r="C91" s="94" t="s">
        <v>186</v>
      </c>
      <c r="D91" s="100">
        <f t="shared" si="1"/>
        <v>67</v>
      </c>
      <c r="E91" s="95">
        <v>39</v>
      </c>
      <c r="F91" s="95">
        <v>28</v>
      </c>
      <c r="G91" s="138">
        <f t="shared" si="2"/>
        <v>41.791044776119399</v>
      </c>
      <c r="H91" s="14"/>
    </row>
    <row r="92" spans="1:8" ht="37.9" customHeight="1">
      <c r="A92" s="880"/>
      <c r="B92" s="107" t="s">
        <v>836</v>
      </c>
      <c r="C92" s="94" t="s">
        <v>172</v>
      </c>
      <c r="D92" s="100">
        <f t="shared" si="1"/>
        <v>81</v>
      </c>
      <c r="E92" s="95">
        <v>44</v>
      </c>
      <c r="F92" s="95">
        <v>37</v>
      </c>
      <c r="G92" s="138">
        <f t="shared" si="2"/>
        <v>45.679012345679013</v>
      </c>
      <c r="H92" s="14"/>
    </row>
    <row r="93" spans="1:8" ht="37.9" customHeight="1">
      <c r="A93" s="880"/>
      <c r="B93" s="107" t="s">
        <v>837</v>
      </c>
      <c r="C93" s="94" t="s">
        <v>838</v>
      </c>
      <c r="D93" s="100">
        <f t="shared" si="1"/>
        <v>108</v>
      </c>
      <c r="E93" s="95">
        <v>50</v>
      </c>
      <c r="F93" s="95">
        <v>58</v>
      </c>
      <c r="G93" s="138">
        <f t="shared" si="2"/>
        <v>53.703703703703709</v>
      </c>
      <c r="H93" s="14"/>
    </row>
    <row r="94" spans="1:8" ht="37.9" customHeight="1">
      <c r="A94" s="880"/>
      <c r="B94" s="107" t="s">
        <v>839</v>
      </c>
      <c r="C94" s="94" t="s">
        <v>838</v>
      </c>
      <c r="D94" s="103">
        <f t="shared" si="1"/>
        <v>136</v>
      </c>
      <c r="E94" s="110">
        <v>63</v>
      </c>
      <c r="F94" s="110">
        <v>73</v>
      </c>
      <c r="G94" s="141">
        <f t="shared" si="2"/>
        <v>53.67647058823529</v>
      </c>
      <c r="H94" s="14"/>
    </row>
    <row r="95" spans="1:8" ht="55.15" customHeight="1">
      <c r="A95" s="884" t="s">
        <v>840</v>
      </c>
      <c r="B95" s="107" t="s">
        <v>841</v>
      </c>
      <c r="C95" s="97" t="s">
        <v>842</v>
      </c>
      <c r="D95" s="152">
        <f t="shared" si="1"/>
        <v>123</v>
      </c>
      <c r="E95" s="157">
        <v>60</v>
      </c>
      <c r="F95" s="157">
        <v>63</v>
      </c>
      <c r="G95" s="137">
        <f t="shared" si="2"/>
        <v>51.219512195121951</v>
      </c>
      <c r="H95" s="119">
        <v>1</v>
      </c>
    </row>
    <row r="96" spans="1:8" ht="55.15" customHeight="1">
      <c r="A96" s="880"/>
      <c r="B96" s="107" t="s">
        <v>843</v>
      </c>
      <c r="C96" s="97" t="s">
        <v>842</v>
      </c>
      <c r="D96" s="145">
        <f t="shared" si="1"/>
        <v>385</v>
      </c>
      <c r="E96" s="98">
        <v>169</v>
      </c>
      <c r="F96" s="98">
        <v>216</v>
      </c>
      <c r="G96" s="138">
        <f t="shared" si="2"/>
        <v>56.103896103896098</v>
      </c>
      <c r="H96" s="27">
        <v>1</v>
      </c>
    </row>
    <row r="97" spans="1:9" ht="55.15" customHeight="1">
      <c r="A97" s="880"/>
      <c r="B97" s="107" t="s">
        <v>844</v>
      </c>
      <c r="C97" s="97" t="s">
        <v>845</v>
      </c>
      <c r="D97" s="151">
        <f t="shared" si="1"/>
        <v>167</v>
      </c>
      <c r="E97" s="104">
        <v>81</v>
      </c>
      <c r="F97" s="104">
        <v>86</v>
      </c>
      <c r="G97" s="141">
        <f t="shared" si="2"/>
        <v>51.49700598802395</v>
      </c>
      <c r="H97" s="27"/>
    </row>
    <row r="98" spans="1:9" ht="52.15" customHeight="1">
      <c r="A98" s="124" t="s">
        <v>846</v>
      </c>
      <c r="B98" s="49" t="s">
        <v>847</v>
      </c>
      <c r="C98" s="193" t="s">
        <v>848</v>
      </c>
      <c r="D98" s="155">
        <f t="shared" si="1"/>
        <v>105</v>
      </c>
      <c r="E98" s="194">
        <v>34</v>
      </c>
      <c r="F98" s="194">
        <v>71</v>
      </c>
      <c r="G98" s="148">
        <f>F98/$D98*100</f>
        <v>67.61904761904762</v>
      </c>
      <c r="H98" s="14"/>
    </row>
    <row r="99" spans="1:9" ht="37.9" customHeight="1">
      <c r="A99" s="855" t="s">
        <v>849</v>
      </c>
      <c r="B99" s="195" t="s">
        <v>850</v>
      </c>
      <c r="C99" s="188">
        <v>43201</v>
      </c>
      <c r="D99" s="145">
        <f t="shared" si="1"/>
        <v>65</v>
      </c>
      <c r="E99" s="98">
        <v>32</v>
      </c>
      <c r="F99" s="98">
        <v>33</v>
      </c>
      <c r="G99" s="138">
        <f t="shared" ref="G99:G160" si="3">F99/$D99*100</f>
        <v>50.769230769230766</v>
      </c>
      <c r="H99" s="14"/>
    </row>
    <row r="100" spans="1:9" ht="37.9" customHeight="1">
      <c r="A100" s="880"/>
      <c r="B100" s="49" t="s">
        <v>851</v>
      </c>
      <c r="C100" s="94" t="s">
        <v>852</v>
      </c>
      <c r="D100" s="145">
        <f t="shared" si="1"/>
        <v>220</v>
      </c>
      <c r="E100" s="98">
        <f>55+71</f>
        <v>126</v>
      </c>
      <c r="F100" s="98">
        <f>49+45</f>
        <v>94</v>
      </c>
      <c r="G100" s="138">
        <f t="shared" si="3"/>
        <v>42.727272727272727</v>
      </c>
      <c r="H100" s="14"/>
    </row>
    <row r="101" spans="1:9" ht="37.9" customHeight="1">
      <c r="A101" s="880"/>
      <c r="B101" s="49" t="s">
        <v>853</v>
      </c>
      <c r="C101" s="94">
        <v>43455</v>
      </c>
      <c r="D101" s="145">
        <f t="shared" ref="D101" si="4">E101+F101</f>
        <v>111</v>
      </c>
      <c r="E101" s="98">
        <v>70</v>
      </c>
      <c r="F101" s="98">
        <v>41</v>
      </c>
      <c r="G101" s="138">
        <f t="shared" si="3"/>
        <v>36.936936936936938</v>
      </c>
      <c r="H101" s="14"/>
    </row>
    <row r="102" spans="1:9" ht="24" customHeight="1">
      <c r="A102" s="873" t="s">
        <v>854</v>
      </c>
      <c r="B102" s="49" t="s">
        <v>855</v>
      </c>
      <c r="C102" s="102">
        <v>43105</v>
      </c>
      <c r="D102" s="196">
        <v>80</v>
      </c>
      <c r="E102" s="197">
        <v>37</v>
      </c>
      <c r="F102" s="197">
        <v>43</v>
      </c>
      <c r="G102" s="160">
        <f t="shared" si="3"/>
        <v>53.75</v>
      </c>
      <c r="H102" s="14"/>
    </row>
    <row r="103" spans="1:9" ht="24" customHeight="1">
      <c r="A103" s="874"/>
      <c r="B103" s="49" t="s">
        <v>856</v>
      </c>
      <c r="C103" s="94" t="s">
        <v>857</v>
      </c>
      <c r="D103" s="182">
        <v>66</v>
      </c>
      <c r="E103" s="99">
        <v>60</v>
      </c>
      <c r="F103" s="99">
        <v>6</v>
      </c>
      <c r="G103" s="138">
        <f t="shared" si="3"/>
        <v>9.0909090909090917</v>
      </c>
      <c r="H103" s="14"/>
    </row>
    <row r="104" spans="1:9" ht="24" customHeight="1">
      <c r="A104" s="874"/>
      <c r="B104" s="198" t="s">
        <v>858</v>
      </c>
      <c r="C104" s="199" t="s">
        <v>859</v>
      </c>
      <c r="D104" s="200">
        <v>34</v>
      </c>
      <c r="E104" s="201">
        <v>23</v>
      </c>
      <c r="F104" s="201">
        <v>11</v>
      </c>
      <c r="G104" s="160">
        <f t="shared" si="3"/>
        <v>32.352941176470587</v>
      </c>
      <c r="H104" s="14"/>
      <c r="I104" s="117"/>
    </row>
    <row r="105" spans="1:9" ht="24" customHeight="1">
      <c r="A105" s="874"/>
      <c r="B105" s="60" t="s">
        <v>860</v>
      </c>
      <c r="C105" s="94">
        <v>43111</v>
      </c>
      <c r="D105" s="196">
        <v>72</v>
      </c>
      <c r="E105" s="197">
        <v>31</v>
      </c>
      <c r="F105" s="197">
        <v>41</v>
      </c>
      <c r="G105" s="138">
        <f t="shared" si="3"/>
        <v>56.944444444444443</v>
      </c>
      <c r="H105" s="14"/>
      <c r="I105" s="117"/>
    </row>
    <row r="106" spans="1:9" ht="37.9" customHeight="1">
      <c r="A106" s="874"/>
      <c r="B106" s="65" t="s">
        <v>861</v>
      </c>
      <c r="C106" s="202" t="s">
        <v>862</v>
      </c>
      <c r="D106" s="203">
        <v>89</v>
      </c>
      <c r="E106" s="204">
        <v>75</v>
      </c>
      <c r="F106" s="205">
        <v>14</v>
      </c>
      <c r="G106" s="138">
        <f t="shared" si="3"/>
        <v>15.730337078651685</v>
      </c>
      <c r="H106" s="122"/>
      <c r="I106" s="117"/>
    </row>
    <row r="107" spans="1:9" ht="37.9" customHeight="1">
      <c r="A107" s="874"/>
      <c r="B107" s="49" t="s">
        <v>863</v>
      </c>
      <c r="C107" s="179" t="s">
        <v>864</v>
      </c>
      <c r="D107" s="196">
        <v>68</v>
      </c>
      <c r="E107" s="197">
        <v>45</v>
      </c>
      <c r="F107" s="197">
        <v>23</v>
      </c>
      <c r="G107" s="138">
        <f t="shared" si="3"/>
        <v>33.82352941176471</v>
      </c>
      <c r="H107" s="121"/>
      <c r="I107" s="117"/>
    </row>
    <row r="108" spans="1:9" ht="37.9" customHeight="1">
      <c r="A108" s="874"/>
      <c r="B108" s="206" t="s">
        <v>865</v>
      </c>
      <c r="C108" s="179">
        <v>43118</v>
      </c>
      <c r="D108" s="207">
        <v>221</v>
      </c>
      <c r="E108" s="208">
        <v>133</v>
      </c>
      <c r="F108" s="205">
        <v>88</v>
      </c>
      <c r="G108" s="138">
        <f t="shared" si="3"/>
        <v>39.819004524886878</v>
      </c>
      <c r="H108" s="121"/>
      <c r="I108" s="117"/>
    </row>
    <row r="109" spans="1:9" ht="24" customHeight="1">
      <c r="A109" s="874"/>
      <c r="B109" s="49" t="s">
        <v>866</v>
      </c>
      <c r="C109" s="102" t="s">
        <v>867</v>
      </c>
      <c r="D109" s="182">
        <v>30</v>
      </c>
      <c r="E109" s="99">
        <v>18</v>
      </c>
      <c r="F109" s="99">
        <v>12</v>
      </c>
      <c r="G109" s="138">
        <f t="shared" si="3"/>
        <v>40</v>
      </c>
      <c r="H109" s="120"/>
      <c r="I109" s="117"/>
    </row>
    <row r="110" spans="1:9" ht="24" customHeight="1">
      <c r="A110" s="874"/>
      <c r="B110" s="49" t="s">
        <v>868</v>
      </c>
      <c r="C110" s="94" t="s">
        <v>869</v>
      </c>
      <c r="D110" s="182">
        <v>10</v>
      </c>
      <c r="E110" s="99">
        <v>6</v>
      </c>
      <c r="F110" s="99">
        <v>4</v>
      </c>
      <c r="G110" s="138">
        <f t="shared" si="3"/>
        <v>40</v>
      </c>
      <c r="H110" s="121"/>
      <c r="I110" s="117"/>
    </row>
    <row r="111" spans="1:9" ht="24" customHeight="1">
      <c r="A111" s="874"/>
      <c r="B111" s="49" t="s">
        <v>870</v>
      </c>
      <c r="C111" s="94" t="s">
        <v>871</v>
      </c>
      <c r="D111" s="182">
        <v>43</v>
      </c>
      <c r="E111" s="99">
        <v>30</v>
      </c>
      <c r="F111" s="99">
        <v>13</v>
      </c>
      <c r="G111" s="138">
        <f t="shared" si="3"/>
        <v>30.232558139534881</v>
      </c>
      <c r="H111" s="121"/>
      <c r="I111" s="117"/>
    </row>
    <row r="112" spans="1:9" ht="24" customHeight="1">
      <c r="A112" s="874"/>
      <c r="B112" s="209" t="s">
        <v>872</v>
      </c>
      <c r="C112" s="210">
        <v>43127</v>
      </c>
      <c r="D112" s="200">
        <v>81</v>
      </c>
      <c r="E112" s="201">
        <v>46</v>
      </c>
      <c r="F112" s="201">
        <v>35</v>
      </c>
      <c r="G112" s="138">
        <f t="shared" si="3"/>
        <v>43.209876543209873</v>
      </c>
      <c r="H112" s="121"/>
      <c r="I112" s="117"/>
    </row>
    <row r="113" spans="1:9" ht="37.9" customHeight="1">
      <c r="A113" s="874"/>
      <c r="B113" s="49" t="s">
        <v>873</v>
      </c>
      <c r="C113" s="94" t="s">
        <v>874</v>
      </c>
      <c r="D113" s="182">
        <v>33</v>
      </c>
      <c r="E113" s="99">
        <v>20</v>
      </c>
      <c r="F113" s="99">
        <v>13</v>
      </c>
      <c r="G113" s="138">
        <f t="shared" si="3"/>
        <v>39.393939393939391</v>
      </c>
      <c r="H113" s="122"/>
      <c r="I113" s="117"/>
    </row>
    <row r="114" spans="1:9" ht="24" customHeight="1">
      <c r="A114" s="874"/>
      <c r="B114" s="211" t="s">
        <v>875</v>
      </c>
      <c r="C114" s="212" t="s">
        <v>876</v>
      </c>
      <c r="D114" s="200">
        <v>48</v>
      </c>
      <c r="E114" s="201">
        <v>25</v>
      </c>
      <c r="F114" s="201">
        <v>23</v>
      </c>
      <c r="G114" s="138">
        <f>F114/$D114*100</f>
        <v>47.916666666666671</v>
      </c>
      <c r="H114" s="121"/>
      <c r="I114" s="117"/>
    </row>
    <row r="115" spans="1:9" ht="24" customHeight="1">
      <c r="A115" s="874"/>
      <c r="B115" s="49" t="s">
        <v>877</v>
      </c>
      <c r="C115" s="102" t="s">
        <v>878</v>
      </c>
      <c r="D115" s="196">
        <v>20</v>
      </c>
      <c r="E115" s="197">
        <v>17</v>
      </c>
      <c r="F115" s="197">
        <v>3</v>
      </c>
      <c r="G115" s="96">
        <f t="shared" si="3"/>
        <v>15</v>
      </c>
      <c r="H115" s="121"/>
      <c r="I115" s="117"/>
    </row>
    <row r="116" spans="1:9" ht="24" customHeight="1">
      <c r="A116" s="874"/>
      <c r="B116" s="213" t="s">
        <v>879</v>
      </c>
      <c r="C116" s="212" t="s">
        <v>880</v>
      </c>
      <c r="D116" s="200">
        <v>503</v>
      </c>
      <c r="E116" s="201">
        <v>202</v>
      </c>
      <c r="F116" s="201">
        <v>301</v>
      </c>
      <c r="G116" s="138">
        <f>F116/$D116*100</f>
        <v>59.840954274353876</v>
      </c>
      <c r="H116" s="121"/>
      <c r="I116" s="117"/>
    </row>
    <row r="117" spans="1:9" ht="24" customHeight="1">
      <c r="A117" s="874"/>
      <c r="B117" s="211" t="s">
        <v>881</v>
      </c>
      <c r="C117" s="212" t="s">
        <v>880</v>
      </c>
      <c r="D117" s="200">
        <v>3100</v>
      </c>
      <c r="E117" s="201">
        <v>1266</v>
      </c>
      <c r="F117" s="201">
        <v>1834</v>
      </c>
      <c r="G117" s="138">
        <f>F117/$D117*100</f>
        <v>59.161290322580641</v>
      </c>
      <c r="H117" s="121"/>
      <c r="I117" s="117"/>
    </row>
    <row r="118" spans="1:9" ht="24" customHeight="1">
      <c r="A118" s="874"/>
      <c r="B118" s="49" t="s">
        <v>882</v>
      </c>
      <c r="C118" s="179" t="s">
        <v>880</v>
      </c>
      <c r="D118" s="214">
        <v>1436</v>
      </c>
      <c r="E118" s="99">
        <v>804</v>
      </c>
      <c r="F118" s="99">
        <v>632</v>
      </c>
      <c r="G118" s="160">
        <f>F118/$D118*100</f>
        <v>44.01114206128134</v>
      </c>
      <c r="H118" s="121"/>
      <c r="I118" s="117"/>
    </row>
    <row r="119" spans="1:9" ht="24" customHeight="1">
      <c r="A119" s="874"/>
      <c r="B119" s="49" t="s">
        <v>883</v>
      </c>
      <c r="C119" s="179" t="s">
        <v>884</v>
      </c>
      <c r="D119" s="215">
        <v>3776</v>
      </c>
      <c r="E119" s="216">
        <v>1775</v>
      </c>
      <c r="F119" s="216">
        <v>2001</v>
      </c>
      <c r="G119" s="138">
        <f>F119/$D119*100</f>
        <v>52.992584745762713</v>
      </c>
      <c r="H119" s="121"/>
      <c r="I119" s="117"/>
    </row>
    <row r="120" spans="1:9" ht="24" customHeight="1">
      <c r="A120" s="874"/>
      <c r="B120" s="49" t="s">
        <v>885</v>
      </c>
      <c r="C120" s="94" t="s">
        <v>886</v>
      </c>
      <c r="D120" s="182">
        <v>50</v>
      </c>
      <c r="E120" s="99">
        <v>30</v>
      </c>
      <c r="F120" s="99">
        <v>20</v>
      </c>
      <c r="G120" s="138">
        <f t="shared" si="3"/>
        <v>40</v>
      </c>
      <c r="H120" s="121"/>
      <c r="I120" s="117"/>
    </row>
    <row r="121" spans="1:9" ht="24" customHeight="1">
      <c r="A121" s="876"/>
      <c r="B121" s="209" t="s">
        <v>887</v>
      </c>
      <c r="C121" s="210">
        <v>43140</v>
      </c>
      <c r="D121" s="217">
        <v>70</v>
      </c>
      <c r="E121" s="218">
        <v>39</v>
      </c>
      <c r="F121" s="218">
        <v>31</v>
      </c>
      <c r="G121" s="141">
        <f t="shared" si="3"/>
        <v>44.285714285714285</v>
      </c>
      <c r="H121" s="121"/>
      <c r="I121" s="117"/>
    </row>
    <row r="122" spans="1:9" ht="37.9" customHeight="1">
      <c r="A122" s="873" t="s">
        <v>888</v>
      </c>
      <c r="B122" s="49" t="s">
        <v>889</v>
      </c>
      <c r="C122" s="179" t="s">
        <v>890</v>
      </c>
      <c r="D122" s="219">
        <v>40</v>
      </c>
      <c r="E122" s="220">
        <v>18</v>
      </c>
      <c r="F122" s="220">
        <v>22</v>
      </c>
      <c r="G122" s="137">
        <f t="shared" si="3"/>
        <v>55.000000000000007</v>
      </c>
      <c r="H122" s="121"/>
      <c r="I122" s="117"/>
    </row>
    <row r="123" spans="1:9" ht="24" customHeight="1">
      <c r="A123" s="874"/>
      <c r="B123" s="49" t="s">
        <v>891</v>
      </c>
      <c r="C123" s="179" t="s">
        <v>892</v>
      </c>
      <c r="D123" s="196">
        <v>39</v>
      </c>
      <c r="E123" s="197">
        <v>16</v>
      </c>
      <c r="F123" s="197">
        <v>23</v>
      </c>
      <c r="G123" s="138">
        <f t="shared" si="3"/>
        <v>58.974358974358978</v>
      </c>
      <c r="H123" s="121"/>
      <c r="I123" s="117"/>
    </row>
    <row r="124" spans="1:9" ht="24" customHeight="1">
      <c r="A124" s="874"/>
      <c r="B124" s="209" t="s">
        <v>893</v>
      </c>
      <c r="C124" s="210">
        <v>43146</v>
      </c>
      <c r="D124" s="200">
        <v>23</v>
      </c>
      <c r="E124" s="201">
        <v>13</v>
      </c>
      <c r="F124" s="201">
        <v>10</v>
      </c>
      <c r="G124" s="138">
        <f t="shared" si="3"/>
        <v>43.478260869565219</v>
      </c>
      <c r="H124" s="121"/>
      <c r="I124" s="117"/>
    </row>
    <row r="125" spans="1:9" ht="52.15" customHeight="1">
      <c r="A125" s="874"/>
      <c r="B125" s="206" t="s">
        <v>894</v>
      </c>
      <c r="C125" s="179">
        <v>43146</v>
      </c>
      <c r="D125" s="196">
        <v>525</v>
      </c>
      <c r="E125" s="197">
        <v>263</v>
      </c>
      <c r="F125" s="197">
        <v>262</v>
      </c>
      <c r="G125" s="138">
        <f t="shared" si="3"/>
        <v>49.904761904761905</v>
      </c>
      <c r="H125" s="121"/>
      <c r="I125" s="117"/>
    </row>
    <row r="126" spans="1:9" ht="37.9" customHeight="1">
      <c r="A126" s="874"/>
      <c r="B126" s="221" t="s">
        <v>895</v>
      </c>
      <c r="C126" s="202" t="s">
        <v>896</v>
      </c>
      <c r="D126" s="196">
        <v>289</v>
      </c>
      <c r="E126" s="197">
        <v>196</v>
      </c>
      <c r="F126" s="197">
        <v>93</v>
      </c>
      <c r="G126" s="138">
        <f t="shared" si="3"/>
        <v>32.179930795847753</v>
      </c>
      <c r="H126" s="121"/>
      <c r="I126" s="117"/>
    </row>
    <row r="127" spans="1:9" ht="24" customHeight="1">
      <c r="A127" s="874"/>
      <c r="B127" s="49" t="s">
        <v>897</v>
      </c>
      <c r="C127" s="179">
        <v>43152</v>
      </c>
      <c r="D127" s="196">
        <v>42</v>
      </c>
      <c r="E127" s="197">
        <v>27</v>
      </c>
      <c r="F127" s="197">
        <v>15</v>
      </c>
      <c r="G127" s="138">
        <f t="shared" si="3"/>
        <v>35.714285714285715</v>
      </c>
      <c r="H127" s="121"/>
      <c r="I127" s="117"/>
    </row>
    <row r="128" spans="1:9" s="126" customFormat="1" ht="24" customHeight="1">
      <c r="A128" s="874"/>
      <c r="B128" s="49" t="s">
        <v>898</v>
      </c>
      <c r="C128" s="179">
        <v>43153</v>
      </c>
      <c r="D128" s="196">
        <v>80</v>
      </c>
      <c r="E128" s="197">
        <v>48</v>
      </c>
      <c r="F128" s="197">
        <v>32</v>
      </c>
      <c r="G128" s="138">
        <f t="shared" si="3"/>
        <v>40</v>
      </c>
      <c r="H128" s="121"/>
      <c r="I128" s="117"/>
    </row>
    <row r="129" spans="1:9" ht="24" customHeight="1">
      <c r="A129" s="874"/>
      <c r="B129" s="49" t="s">
        <v>899</v>
      </c>
      <c r="C129" s="179">
        <v>43154</v>
      </c>
      <c r="D129" s="196">
        <v>72</v>
      </c>
      <c r="E129" s="197">
        <v>48</v>
      </c>
      <c r="F129" s="197">
        <v>24</v>
      </c>
      <c r="G129" s="138">
        <f t="shared" si="3"/>
        <v>33.333333333333329</v>
      </c>
      <c r="H129" s="121"/>
      <c r="I129" s="117"/>
    </row>
    <row r="130" spans="1:9" ht="24" customHeight="1">
      <c r="A130" s="874"/>
      <c r="B130" s="49" t="s">
        <v>900</v>
      </c>
      <c r="C130" s="179">
        <v>43155</v>
      </c>
      <c r="D130" s="196">
        <v>167</v>
      </c>
      <c r="E130" s="197">
        <v>101</v>
      </c>
      <c r="F130" s="197">
        <v>66</v>
      </c>
      <c r="G130" s="138">
        <f t="shared" si="3"/>
        <v>39.520958083832333</v>
      </c>
      <c r="H130" s="121"/>
      <c r="I130" s="117"/>
    </row>
    <row r="131" spans="1:9" ht="24" customHeight="1">
      <c r="A131" s="874"/>
      <c r="B131" s="49" t="s">
        <v>901</v>
      </c>
      <c r="C131" s="102">
        <v>43155</v>
      </c>
      <c r="D131" s="196">
        <v>45</v>
      </c>
      <c r="E131" s="197">
        <v>24</v>
      </c>
      <c r="F131" s="197">
        <v>21</v>
      </c>
      <c r="G131" s="160">
        <f t="shared" si="3"/>
        <v>46.666666666666664</v>
      </c>
      <c r="H131" s="121"/>
      <c r="I131" s="117"/>
    </row>
    <row r="132" spans="1:9" ht="24" customHeight="1">
      <c r="A132" s="874"/>
      <c r="B132" s="49" t="s">
        <v>902</v>
      </c>
      <c r="C132" s="179">
        <v>43153</v>
      </c>
      <c r="D132" s="196">
        <v>109</v>
      </c>
      <c r="E132" s="197">
        <v>53</v>
      </c>
      <c r="F132" s="197">
        <v>56</v>
      </c>
      <c r="G132" s="138">
        <f t="shared" si="3"/>
        <v>51.37614678899083</v>
      </c>
      <c r="H132" s="121"/>
      <c r="I132" s="117"/>
    </row>
    <row r="133" spans="1:9" ht="37.9" customHeight="1">
      <c r="A133" s="874"/>
      <c r="B133" s="209" t="s">
        <v>903</v>
      </c>
      <c r="C133" s="210">
        <v>43154</v>
      </c>
      <c r="D133" s="200">
        <v>127</v>
      </c>
      <c r="E133" s="201">
        <v>61</v>
      </c>
      <c r="F133" s="201">
        <v>66</v>
      </c>
      <c r="G133" s="160">
        <f t="shared" si="3"/>
        <v>51.968503937007867</v>
      </c>
      <c r="H133" s="121"/>
      <c r="I133" s="117"/>
    </row>
    <row r="134" spans="1:9" ht="24" customHeight="1">
      <c r="A134" s="874"/>
      <c r="B134" s="49" t="s">
        <v>904</v>
      </c>
      <c r="C134" s="179" t="s">
        <v>905</v>
      </c>
      <c r="D134" s="196">
        <v>167</v>
      </c>
      <c r="E134" s="197">
        <v>75</v>
      </c>
      <c r="F134" s="197">
        <v>92</v>
      </c>
      <c r="G134" s="138">
        <f t="shared" si="3"/>
        <v>55.08982035928144</v>
      </c>
      <c r="H134" s="121"/>
      <c r="I134" s="117"/>
    </row>
    <row r="135" spans="1:9" ht="24" customHeight="1">
      <c r="A135" s="874"/>
      <c r="B135" s="49" t="s">
        <v>906</v>
      </c>
      <c r="C135" s="179" t="s">
        <v>907</v>
      </c>
      <c r="D135" s="159">
        <v>17</v>
      </c>
      <c r="E135" s="99">
        <v>13</v>
      </c>
      <c r="F135" s="99">
        <v>4</v>
      </c>
      <c r="G135" s="160">
        <f t="shared" si="3"/>
        <v>23.52941176470588</v>
      </c>
      <c r="H135" s="121"/>
      <c r="I135" s="117"/>
    </row>
    <row r="136" spans="1:9" ht="24" customHeight="1">
      <c r="A136" s="874"/>
      <c r="B136" s="49" t="s">
        <v>908</v>
      </c>
      <c r="C136" s="179" t="s">
        <v>909</v>
      </c>
      <c r="D136" s="196">
        <v>23</v>
      </c>
      <c r="E136" s="197">
        <v>15</v>
      </c>
      <c r="F136" s="197">
        <v>8</v>
      </c>
      <c r="G136" s="138">
        <f t="shared" si="3"/>
        <v>34.782608695652172</v>
      </c>
      <c r="H136" s="121"/>
      <c r="I136" s="117"/>
    </row>
    <row r="137" spans="1:9" ht="24" customHeight="1">
      <c r="A137" s="874"/>
      <c r="B137" s="198" t="s">
        <v>910</v>
      </c>
      <c r="C137" s="199" t="s">
        <v>911</v>
      </c>
      <c r="D137" s="200">
        <v>16</v>
      </c>
      <c r="E137" s="201">
        <v>10</v>
      </c>
      <c r="F137" s="201">
        <v>6</v>
      </c>
      <c r="G137" s="138">
        <f t="shared" si="3"/>
        <v>37.5</v>
      </c>
      <c r="H137" s="121"/>
      <c r="I137" s="117"/>
    </row>
    <row r="138" spans="1:9" ht="24" customHeight="1">
      <c r="A138" s="874"/>
      <c r="B138" s="49" t="s">
        <v>912</v>
      </c>
      <c r="C138" s="102" t="s">
        <v>913</v>
      </c>
      <c r="D138" s="196">
        <v>58</v>
      </c>
      <c r="E138" s="197">
        <v>46</v>
      </c>
      <c r="F138" s="197">
        <v>12</v>
      </c>
      <c r="G138" s="96">
        <f t="shared" si="3"/>
        <v>20.689655172413794</v>
      </c>
      <c r="H138" s="121"/>
      <c r="I138" s="117"/>
    </row>
    <row r="139" spans="1:9" ht="24" customHeight="1">
      <c r="A139" s="874"/>
      <c r="B139" s="49" t="s">
        <v>914</v>
      </c>
      <c r="C139" s="102" t="s">
        <v>915</v>
      </c>
      <c r="D139" s="182">
        <v>37</v>
      </c>
      <c r="E139" s="99">
        <v>19</v>
      </c>
      <c r="F139" s="99">
        <v>18</v>
      </c>
      <c r="G139" s="138">
        <f t="shared" si="3"/>
        <v>48.648648648648653</v>
      </c>
      <c r="H139" s="121"/>
      <c r="I139" s="117"/>
    </row>
    <row r="140" spans="1:9" ht="24" customHeight="1">
      <c r="A140" s="874"/>
      <c r="B140" s="49" t="s">
        <v>916</v>
      </c>
      <c r="C140" s="179" t="s">
        <v>917</v>
      </c>
      <c r="D140" s="196">
        <v>22</v>
      </c>
      <c r="E140" s="197">
        <v>11</v>
      </c>
      <c r="F140" s="197">
        <v>11</v>
      </c>
      <c r="G140" s="138">
        <f t="shared" si="3"/>
        <v>50</v>
      </c>
      <c r="H140" s="121"/>
      <c r="I140" s="117"/>
    </row>
    <row r="141" spans="1:9" ht="24" customHeight="1">
      <c r="A141" s="874"/>
      <c r="B141" s="49" t="s">
        <v>918</v>
      </c>
      <c r="C141" s="179" t="s">
        <v>919</v>
      </c>
      <c r="D141" s="196">
        <v>129</v>
      </c>
      <c r="E141" s="197">
        <v>71</v>
      </c>
      <c r="F141" s="197">
        <v>58</v>
      </c>
      <c r="G141" s="138">
        <f t="shared" si="3"/>
        <v>44.961240310077521</v>
      </c>
      <c r="H141" s="121"/>
      <c r="I141" s="117"/>
    </row>
    <row r="142" spans="1:9" ht="24" customHeight="1">
      <c r="A142" s="874"/>
      <c r="B142" s="49" t="s">
        <v>920</v>
      </c>
      <c r="C142" s="94" t="s">
        <v>921</v>
      </c>
      <c r="D142" s="182">
        <v>61</v>
      </c>
      <c r="E142" s="99">
        <v>34</v>
      </c>
      <c r="F142" s="99">
        <v>27</v>
      </c>
      <c r="G142" s="138">
        <f t="shared" si="3"/>
        <v>44.26229508196721</v>
      </c>
      <c r="H142" s="121"/>
      <c r="I142" s="117"/>
    </row>
    <row r="143" spans="1:9" ht="24" customHeight="1">
      <c r="A143" s="874"/>
      <c r="B143" s="209" t="s">
        <v>872</v>
      </c>
      <c r="C143" s="210">
        <v>43168</v>
      </c>
      <c r="D143" s="200">
        <v>58</v>
      </c>
      <c r="E143" s="201">
        <v>32</v>
      </c>
      <c r="F143" s="201">
        <v>26</v>
      </c>
      <c r="G143" s="138">
        <f t="shared" si="3"/>
        <v>44.827586206896555</v>
      </c>
      <c r="H143" s="121"/>
      <c r="I143" s="117"/>
    </row>
    <row r="144" spans="1:9" ht="17.25">
      <c r="A144" s="874"/>
      <c r="B144" s="209" t="s">
        <v>922</v>
      </c>
      <c r="C144" s="212">
        <v>43168</v>
      </c>
      <c r="D144" s="200">
        <v>73</v>
      </c>
      <c r="E144" s="222">
        <v>35</v>
      </c>
      <c r="F144" s="222">
        <v>38</v>
      </c>
      <c r="G144" s="138">
        <f t="shared" si="3"/>
        <v>52.054794520547944</v>
      </c>
      <c r="H144" s="121"/>
      <c r="I144" s="117"/>
    </row>
    <row r="145" spans="1:9" ht="24" customHeight="1">
      <c r="A145" s="876"/>
      <c r="B145" s="49" t="s">
        <v>923</v>
      </c>
      <c r="C145" s="102" t="s">
        <v>924</v>
      </c>
      <c r="D145" s="223">
        <v>100</v>
      </c>
      <c r="E145" s="224">
        <v>58</v>
      </c>
      <c r="F145" s="224">
        <v>42</v>
      </c>
      <c r="G145" s="141">
        <f t="shared" si="3"/>
        <v>42</v>
      </c>
      <c r="H145" s="121"/>
      <c r="I145" s="117"/>
    </row>
    <row r="146" spans="1:9" ht="37.9" customHeight="1">
      <c r="A146" s="873" t="s">
        <v>854</v>
      </c>
      <c r="B146" s="213" t="s">
        <v>925</v>
      </c>
      <c r="C146" s="210">
        <v>43173</v>
      </c>
      <c r="D146" s="225">
        <v>40</v>
      </c>
      <c r="E146" s="226">
        <v>23</v>
      </c>
      <c r="F146" s="226">
        <v>17</v>
      </c>
      <c r="G146" s="164">
        <f t="shared" si="3"/>
        <v>42.5</v>
      </c>
      <c r="H146" s="121"/>
      <c r="I146" s="117"/>
    </row>
    <row r="147" spans="1:9" ht="24" customHeight="1">
      <c r="A147" s="874"/>
      <c r="B147" s="209" t="s">
        <v>926</v>
      </c>
      <c r="C147" s="212">
        <v>43173</v>
      </c>
      <c r="D147" s="200">
        <v>51</v>
      </c>
      <c r="E147" s="222">
        <v>28</v>
      </c>
      <c r="F147" s="222">
        <v>23</v>
      </c>
      <c r="G147" s="138">
        <f t="shared" si="3"/>
        <v>45.098039215686278</v>
      </c>
      <c r="H147" s="121"/>
      <c r="I147" s="117"/>
    </row>
    <row r="148" spans="1:9" ht="37.9" customHeight="1">
      <c r="A148" s="874"/>
      <c r="B148" s="213" t="s">
        <v>927</v>
      </c>
      <c r="C148" s="210">
        <v>43174</v>
      </c>
      <c r="D148" s="200">
        <v>93</v>
      </c>
      <c r="E148" s="222">
        <v>52</v>
      </c>
      <c r="F148" s="222">
        <v>41</v>
      </c>
      <c r="G148" s="160">
        <f t="shared" si="3"/>
        <v>44.086021505376344</v>
      </c>
      <c r="H148" s="121"/>
      <c r="I148" s="117"/>
    </row>
    <row r="149" spans="1:9" ht="24" customHeight="1">
      <c r="A149" s="874"/>
      <c r="B149" s="49" t="s">
        <v>928</v>
      </c>
      <c r="C149" s="94" t="s">
        <v>929</v>
      </c>
      <c r="D149" s="182">
        <v>20</v>
      </c>
      <c r="E149" s="99">
        <v>11</v>
      </c>
      <c r="F149" s="99">
        <v>9</v>
      </c>
      <c r="G149" s="138">
        <f t="shared" si="3"/>
        <v>45</v>
      </c>
      <c r="H149" s="121"/>
      <c r="I149" s="117"/>
    </row>
    <row r="150" spans="1:9" ht="37.9" customHeight="1">
      <c r="A150" s="874"/>
      <c r="B150" s="213" t="s">
        <v>930</v>
      </c>
      <c r="C150" s="210">
        <v>43175</v>
      </c>
      <c r="D150" s="200">
        <v>7</v>
      </c>
      <c r="E150" s="222">
        <v>4</v>
      </c>
      <c r="F150" s="222">
        <v>3</v>
      </c>
      <c r="G150" s="160">
        <f t="shared" si="3"/>
        <v>42.857142857142854</v>
      </c>
      <c r="H150" s="121"/>
      <c r="I150" s="117"/>
    </row>
    <row r="151" spans="1:9" ht="37.9" customHeight="1">
      <c r="A151" s="874"/>
      <c r="B151" s="206" t="s">
        <v>931</v>
      </c>
      <c r="C151" s="227" t="s">
        <v>932</v>
      </c>
      <c r="D151" s="207">
        <v>228</v>
      </c>
      <c r="E151" s="208">
        <v>160</v>
      </c>
      <c r="F151" s="205">
        <v>68</v>
      </c>
      <c r="G151" s="138">
        <f t="shared" si="3"/>
        <v>29.82456140350877</v>
      </c>
      <c r="H151" s="121"/>
      <c r="I151" s="117"/>
    </row>
    <row r="152" spans="1:9" ht="24" customHeight="1">
      <c r="A152" s="874"/>
      <c r="B152" s="49" t="s">
        <v>933</v>
      </c>
      <c r="C152" s="102" t="s">
        <v>934</v>
      </c>
      <c r="D152" s="182">
        <v>100</v>
      </c>
      <c r="E152" s="99">
        <v>70</v>
      </c>
      <c r="F152" s="99">
        <v>30</v>
      </c>
      <c r="G152" s="138">
        <f t="shared" si="3"/>
        <v>30</v>
      </c>
      <c r="H152" s="121"/>
      <c r="I152" s="117"/>
    </row>
    <row r="153" spans="1:9" ht="37.9" customHeight="1">
      <c r="A153" s="874"/>
      <c r="B153" s="49" t="s">
        <v>935</v>
      </c>
      <c r="C153" s="179" t="s">
        <v>936</v>
      </c>
      <c r="D153" s="196">
        <v>120</v>
      </c>
      <c r="E153" s="197">
        <v>56</v>
      </c>
      <c r="F153" s="197">
        <v>64</v>
      </c>
      <c r="G153" s="138">
        <f t="shared" si="3"/>
        <v>53.333333333333336</v>
      </c>
      <c r="H153" s="121"/>
      <c r="I153" s="117"/>
    </row>
    <row r="154" spans="1:9" ht="24" customHeight="1">
      <c r="A154" s="874"/>
      <c r="B154" s="49" t="s">
        <v>937</v>
      </c>
      <c r="C154" s="102" t="s">
        <v>938</v>
      </c>
      <c r="D154" s="182">
        <v>40</v>
      </c>
      <c r="E154" s="99">
        <v>35</v>
      </c>
      <c r="F154" s="99">
        <v>5</v>
      </c>
      <c r="G154" s="138">
        <f t="shared" si="3"/>
        <v>12.5</v>
      </c>
      <c r="H154" s="121"/>
      <c r="I154" s="117"/>
    </row>
    <row r="155" spans="1:9" ht="24" customHeight="1">
      <c r="A155" s="874"/>
      <c r="B155" s="49" t="s">
        <v>939</v>
      </c>
      <c r="C155" s="102" t="s">
        <v>940</v>
      </c>
      <c r="D155" s="182">
        <v>11</v>
      </c>
      <c r="E155" s="99">
        <v>7</v>
      </c>
      <c r="F155" s="99">
        <v>4</v>
      </c>
      <c r="G155" s="138">
        <f t="shared" si="3"/>
        <v>36.363636363636367</v>
      </c>
      <c r="H155" s="121"/>
      <c r="I155" s="117"/>
    </row>
    <row r="156" spans="1:9" ht="24" customHeight="1">
      <c r="A156" s="874"/>
      <c r="B156" s="209" t="s">
        <v>941</v>
      </c>
      <c r="C156" s="210" t="s">
        <v>942</v>
      </c>
      <c r="D156" s="200">
        <v>28</v>
      </c>
      <c r="E156" s="201">
        <v>16</v>
      </c>
      <c r="F156" s="201">
        <v>12</v>
      </c>
      <c r="G156" s="138">
        <f t="shared" si="3"/>
        <v>42.857142857142854</v>
      </c>
      <c r="H156" s="120"/>
      <c r="I156" s="117"/>
    </row>
    <row r="157" spans="1:9" ht="37.9" customHeight="1">
      <c r="A157" s="874"/>
      <c r="B157" s="65" t="s">
        <v>943</v>
      </c>
      <c r="C157" s="202" t="s">
        <v>944</v>
      </c>
      <c r="D157" s="203">
        <v>381</v>
      </c>
      <c r="E157" s="208">
        <v>220</v>
      </c>
      <c r="F157" s="205">
        <v>161</v>
      </c>
      <c r="G157" s="138">
        <f t="shared" si="3"/>
        <v>42.257217847769027</v>
      </c>
      <c r="H157" s="122"/>
      <c r="I157" s="117"/>
    </row>
    <row r="158" spans="1:9" ht="37.9" customHeight="1">
      <c r="A158" s="874"/>
      <c r="B158" s="213" t="s">
        <v>945</v>
      </c>
      <c r="C158" s="210">
        <v>43187</v>
      </c>
      <c r="D158" s="200">
        <v>37</v>
      </c>
      <c r="E158" s="201">
        <v>20</v>
      </c>
      <c r="F158" s="201">
        <v>17</v>
      </c>
      <c r="G158" s="138">
        <f t="shared" si="3"/>
        <v>45.945945945945951</v>
      </c>
      <c r="H158" s="121"/>
      <c r="I158" s="117"/>
    </row>
    <row r="159" spans="1:9" ht="24" customHeight="1">
      <c r="A159" s="874"/>
      <c r="B159" s="209" t="s">
        <v>946</v>
      </c>
      <c r="C159" s="212">
        <v>43188</v>
      </c>
      <c r="D159" s="200">
        <v>119</v>
      </c>
      <c r="E159" s="222">
        <v>65</v>
      </c>
      <c r="F159" s="222">
        <v>54</v>
      </c>
      <c r="G159" s="138">
        <f t="shared" si="3"/>
        <v>45.378151260504204</v>
      </c>
      <c r="H159" s="121"/>
      <c r="I159" s="117"/>
    </row>
    <row r="160" spans="1:9" ht="37.9" customHeight="1">
      <c r="A160" s="874"/>
      <c r="B160" s="213" t="s">
        <v>947</v>
      </c>
      <c r="C160" s="210">
        <v>43189</v>
      </c>
      <c r="D160" s="228">
        <v>17</v>
      </c>
      <c r="E160" s="222">
        <v>11</v>
      </c>
      <c r="F160" s="222">
        <v>6</v>
      </c>
      <c r="G160" s="138">
        <f t="shared" si="3"/>
        <v>35.294117647058826</v>
      </c>
      <c r="H160" s="121"/>
      <c r="I160" s="117"/>
    </row>
    <row r="161" spans="1:9" ht="24" customHeight="1">
      <c r="A161" s="874"/>
      <c r="B161" s="49" t="s">
        <v>948</v>
      </c>
      <c r="C161" s="102">
        <v>43189</v>
      </c>
      <c r="D161" s="196">
        <v>35</v>
      </c>
      <c r="E161" s="197">
        <v>11</v>
      </c>
      <c r="F161" s="197">
        <v>24</v>
      </c>
      <c r="G161" s="160">
        <f>F161/$D161*100</f>
        <v>68.571428571428569</v>
      </c>
      <c r="H161" s="121"/>
      <c r="I161" s="117"/>
    </row>
    <row r="162" spans="1:9" ht="37.9" customHeight="1">
      <c r="A162" s="874"/>
      <c r="B162" s="49" t="s">
        <v>949</v>
      </c>
      <c r="C162" s="179">
        <v>43190</v>
      </c>
      <c r="D162" s="196">
        <v>400</v>
      </c>
      <c r="E162" s="197">
        <v>264</v>
      </c>
      <c r="F162" s="197">
        <v>136</v>
      </c>
      <c r="G162" s="138">
        <f>F162/$D162*100</f>
        <v>34</v>
      </c>
      <c r="H162" s="121"/>
      <c r="I162" s="117"/>
    </row>
    <row r="163" spans="1:9" ht="24" customHeight="1">
      <c r="A163" s="874"/>
      <c r="B163" s="229" t="s">
        <v>950</v>
      </c>
      <c r="C163" s="210" t="s">
        <v>951</v>
      </c>
      <c r="D163" s="228">
        <f>E163+F163</f>
        <v>1350</v>
      </c>
      <c r="E163" s="222">
        <v>945</v>
      </c>
      <c r="F163" s="222">
        <v>405</v>
      </c>
      <c r="G163" s="138">
        <f t="shared" ref="G163:G226" si="5">F163/$D163*100</f>
        <v>30</v>
      </c>
      <c r="H163" s="121"/>
      <c r="I163" s="117"/>
    </row>
    <row r="164" spans="1:9" ht="24" customHeight="1">
      <c r="A164" s="874"/>
      <c r="B164" s="229" t="s">
        <v>952</v>
      </c>
      <c r="C164" s="210" t="s">
        <v>951</v>
      </c>
      <c r="D164" s="228">
        <f>E164+F164</f>
        <v>554</v>
      </c>
      <c r="E164" s="222">
        <v>166</v>
      </c>
      <c r="F164" s="222">
        <v>388</v>
      </c>
      <c r="G164" s="138">
        <f t="shared" si="5"/>
        <v>70.036101083032491</v>
      </c>
      <c r="H164" s="121"/>
      <c r="I164" s="117"/>
    </row>
    <row r="165" spans="1:9" ht="24" customHeight="1">
      <c r="A165" s="874"/>
      <c r="B165" s="49" t="s">
        <v>953</v>
      </c>
      <c r="C165" s="102" t="s">
        <v>954</v>
      </c>
      <c r="D165" s="182">
        <v>18</v>
      </c>
      <c r="E165" s="99">
        <v>14</v>
      </c>
      <c r="F165" s="99">
        <v>4</v>
      </c>
      <c r="G165" s="138">
        <f t="shared" si="5"/>
        <v>22.222222222222221</v>
      </c>
      <c r="H165" s="121"/>
      <c r="I165" s="117"/>
    </row>
    <row r="166" spans="1:9" ht="24" customHeight="1">
      <c r="A166" s="874"/>
      <c r="B166" s="49" t="s">
        <v>955</v>
      </c>
      <c r="C166" s="94" t="s">
        <v>956</v>
      </c>
      <c r="D166" s="182">
        <v>30</v>
      </c>
      <c r="E166" s="99">
        <v>12</v>
      </c>
      <c r="F166" s="99">
        <v>18</v>
      </c>
      <c r="G166" s="138">
        <f t="shared" si="5"/>
        <v>60</v>
      </c>
      <c r="H166" s="121"/>
      <c r="I166" s="117"/>
    </row>
    <row r="167" spans="1:9" ht="24" customHeight="1">
      <c r="A167" s="876"/>
      <c r="B167" s="49" t="s">
        <v>957</v>
      </c>
      <c r="C167" s="94" t="s">
        <v>958</v>
      </c>
      <c r="D167" s="223">
        <v>48</v>
      </c>
      <c r="E167" s="224">
        <v>30</v>
      </c>
      <c r="F167" s="224">
        <v>18</v>
      </c>
      <c r="G167" s="141">
        <f t="shared" si="5"/>
        <v>37.5</v>
      </c>
      <c r="H167" s="121"/>
      <c r="I167" s="117"/>
    </row>
    <row r="168" spans="1:9" ht="37.9" customHeight="1">
      <c r="A168" s="873" t="s">
        <v>854</v>
      </c>
      <c r="B168" s="60" t="s">
        <v>959</v>
      </c>
      <c r="C168" s="94" t="s">
        <v>958</v>
      </c>
      <c r="D168" s="230">
        <v>108</v>
      </c>
      <c r="E168" s="231">
        <v>76</v>
      </c>
      <c r="F168" s="231">
        <v>32</v>
      </c>
      <c r="G168" s="137">
        <f t="shared" si="5"/>
        <v>29.629629629629626</v>
      </c>
      <c r="H168" s="121"/>
      <c r="I168" s="117"/>
    </row>
    <row r="169" spans="1:9" ht="24" customHeight="1">
      <c r="A169" s="874"/>
      <c r="B169" s="49" t="s">
        <v>960</v>
      </c>
      <c r="C169" s="179" t="s">
        <v>961</v>
      </c>
      <c r="D169" s="196">
        <v>27</v>
      </c>
      <c r="E169" s="197">
        <v>17</v>
      </c>
      <c r="F169" s="197">
        <v>10</v>
      </c>
      <c r="G169" s="138">
        <f t="shared" si="5"/>
        <v>37.037037037037038</v>
      </c>
      <c r="H169" s="121"/>
      <c r="I169" s="117"/>
    </row>
    <row r="170" spans="1:9" ht="24" customHeight="1">
      <c r="A170" s="874"/>
      <c r="B170" s="49" t="s">
        <v>962</v>
      </c>
      <c r="C170" s="94" t="s">
        <v>963</v>
      </c>
      <c r="D170" s="182">
        <v>20</v>
      </c>
      <c r="E170" s="99">
        <v>14</v>
      </c>
      <c r="F170" s="99">
        <v>6</v>
      </c>
      <c r="G170" s="138">
        <f t="shared" si="5"/>
        <v>30</v>
      </c>
      <c r="H170" s="121"/>
      <c r="I170" s="117"/>
    </row>
    <row r="171" spans="1:9" ht="24" customHeight="1">
      <c r="A171" s="874"/>
      <c r="B171" s="49" t="s">
        <v>946</v>
      </c>
      <c r="C171" s="179" t="s">
        <v>964</v>
      </c>
      <c r="D171" s="196">
        <v>73</v>
      </c>
      <c r="E171" s="197">
        <v>27</v>
      </c>
      <c r="F171" s="197">
        <v>46</v>
      </c>
      <c r="G171" s="138">
        <f t="shared" si="5"/>
        <v>63.013698630136986</v>
      </c>
      <c r="H171" s="121"/>
      <c r="I171" s="117"/>
    </row>
    <row r="172" spans="1:9" ht="24" customHeight="1">
      <c r="A172" s="874"/>
      <c r="B172" s="209" t="s">
        <v>965</v>
      </c>
      <c r="C172" s="212">
        <v>43202</v>
      </c>
      <c r="D172" s="200">
        <v>98</v>
      </c>
      <c r="E172" s="222">
        <v>55</v>
      </c>
      <c r="F172" s="222">
        <v>43</v>
      </c>
      <c r="G172" s="138">
        <f t="shared" si="5"/>
        <v>43.877551020408163</v>
      </c>
      <c r="H172" s="121"/>
      <c r="I172" s="117"/>
    </row>
    <row r="173" spans="1:9" ht="24" customHeight="1">
      <c r="A173" s="874"/>
      <c r="B173" s="49" t="s">
        <v>966</v>
      </c>
      <c r="C173" s="179" t="s">
        <v>967</v>
      </c>
      <c r="D173" s="196">
        <v>117</v>
      </c>
      <c r="E173" s="197">
        <v>41</v>
      </c>
      <c r="F173" s="197">
        <v>76</v>
      </c>
      <c r="G173" s="138">
        <f t="shared" si="5"/>
        <v>64.957264957264954</v>
      </c>
      <c r="H173" s="121"/>
      <c r="I173" s="117"/>
    </row>
    <row r="174" spans="1:9" ht="24" customHeight="1">
      <c r="A174" s="874"/>
      <c r="B174" s="49" t="s">
        <v>968</v>
      </c>
      <c r="C174" s="179" t="s">
        <v>967</v>
      </c>
      <c r="D174" s="196">
        <v>184</v>
      </c>
      <c r="E174" s="197">
        <v>80</v>
      </c>
      <c r="F174" s="197">
        <v>104</v>
      </c>
      <c r="G174" s="138">
        <f t="shared" si="5"/>
        <v>56.521739130434781</v>
      </c>
      <c r="H174" s="121"/>
      <c r="I174" s="117"/>
    </row>
    <row r="175" spans="1:9" ht="24" customHeight="1">
      <c r="A175" s="874"/>
      <c r="B175" s="49" t="s">
        <v>969</v>
      </c>
      <c r="C175" s="179" t="s">
        <v>970</v>
      </c>
      <c r="D175" s="196">
        <v>62</v>
      </c>
      <c r="E175" s="197">
        <v>32</v>
      </c>
      <c r="F175" s="197">
        <v>30</v>
      </c>
      <c r="G175" s="138">
        <f t="shared" si="5"/>
        <v>48.387096774193552</v>
      </c>
      <c r="H175" s="121"/>
      <c r="I175" s="117"/>
    </row>
    <row r="176" spans="1:9" ht="24" customHeight="1">
      <c r="A176" s="874"/>
      <c r="B176" s="209" t="s">
        <v>971</v>
      </c>
      <c r="C176" s="210" t="s">
        <v>972</v>
      </c>
      <c r="D176" s="200">
        <v>14</v>
      </c>
      <c r="E176" s="201">
        <v>9</v>
      </c>
      <c r="F176" s="201">
        <v>5</v>
      </c>
      <c r="G176" s="138">
        <f t="shared" si="5"/>
        <v>35.714285714285715</v>
      </c>
      <c r="H176" s="121"/>
      <c r="I176" s="117"/>
    </row>
    <row r="177" spans="1:9" ht="37.9" customHeight="1">
      <c r="A177" s="874"/>
      <c r="B177" s="65" t="s">
        <v>973</v>
      </c>
      <c r="C177" s="202" t="s">
        <v>974</v>
      </c>
      <c r="D177" s="203">
        <v>403</v>
      </c>
      <c r="E177" s="208">
        <v>282</v>
      </c>
      <c r="F177" s="205">
        <v>121</v>
      </c>
      <c r="G177" s="138">
        <f t="shared" si="5"/>
        <v>30.024813895781637</v>
      </c>
      <c r="H177" s="121"/>
      <c r="I177" s="117"/>
    </row>
    <row r="178" spans="1:9" ht="24" customHeight="1">
      <c r="A178" s="874"/>
      <c r="B178" s="49" t="s">
        <v>975</v>
      </c>
      <c r="C178" s="179" t="s">
        <v>976</v>
      </c>
      <c r="D178" s="196">
        <v>8</v>
      </c>
      <c r="E178" s="197">
        <v>5</v>
      </c>
      <c r="F178" s="197">
        <v>3</v>
      </c>
      <c r="G178" s="138">
        <f t="shared" si="5"/>
        <v>37.5</v>
      </c>
      <c r="H178" s="121"/>
      <c r="I178" s="117"/>
    </row>
    <row r="179" spans="1:9" ht="24" customHeight="1">
      <c r="A179" s="874"/>
      <c r="B179" s="49" t="s">
        <v>977</v>
      </c>
      <c r="C179" s="94" t="s">
        <v>978</v>
      </c>
      <c r="D179" s="182">
        <v>68</v>
      </c>
      <c r="E179" s="99">
        <v>29</v>
      </c>
      <c r="F179" s="99">
        <v>39</v>
      </c>
      <c r="G179" s="138">
        <f t="shared" si="5"/>
        <v>57.352941176470587</v>
      </c>
      <c r="H179" s="121"/>
      <c r="I179" s="117"/>
    </row>
    <row r="180" spans="1:9" ht="24" customHeight="1">
      <c r="A180" s="874"/>
      <c r="B180" s="49" t="s">
        <v>979</v>
      </c>
      <c r="C180" s="102" t="s">
        <v>980</v>
      </c>
      <c r="D180" s="182">
        <v>25</v>
      </c>
      <c r="E180" s="99">
        <v>15</v>
      </c>
      <c r="F180" s="99">
        <v>10</v>
      </c>
      <c r="G180" s="138">
        <f t="shared" si="5"/>
        <v>40</v>
      </c>
      <c r="H180" s="121"/>
      <c r="I180" s="117"/>
    </row>
    <row r="181" spans="1:9" ht="37.9" customHeight="1">
      <c r="A181" s="874"/>
      <c r="B181" s="49" t="s">
        <v>981</v>
      </c>
      <c r="C181" s="179" t="s">
        <v>982</v>
      </c>
      <c r="D181" s="196">
        <v>92</v>
      </c>
      <c r="E181" s="197">
        <v>45</v>
      </c>
      <c r="F181" s="197">
        <v>47</v>
      </c>
      <c r="G181" s="138">
        <f t="shared" si="5"/>
        <v>51.086956521739133</v>
      </c>
      <c r="H181" s="121"/>
      <c r="I181" s="117"/>
    </row>
    <row r="182" spans="1:9" ht="24" customHeight="1">
      <c r="A182" s="874"/>
      <c r="B182" s="49" t="s">
        <v>983</v>
      </c>
      <c r="C182" s="179" t="s">
        <v>804</v>
      </c>
      <c r="D182" s="196">
        <v>20</v>
      </c>
      <c r="E182" s="197">
        <v>9</v>
      </c>
      <c r="F182" s="197">
        <v>11</v>
      </c>
      <c r="G182" s="138">
        <f t="shared" si="5"/>
        <v>55.000000000000007</v>
      </c>
      <c r="H182" s="120"/>
      <c r="I182" s="117"/>
    </row>
    <row r="183" spans="1:9" ht="24" customHeight="1">
      <c r="A183" s="874"/>
      <c r="B183" s="49" t="s">
        <v>984</v>
      </c>
      <c r="C183" s="179">
        <v>43211</v>
      </c>
      <c r="D183" s="196">
        <v>160</v>
      </c>
      <c r="E183" s="197">
        <v>89</v>
      </c>
      <c r="F183" s="197">
        <v>71</v>
      </c>
      <c r="G183" s="138">
        <f t="shared" si="5"/>
        <v>44.375</v>
      </c>
      <c r="H183" s="122"/>
      <c r="I183" s="117"/>
    </row>
    <row r="184" spans="1:9" ht="24" customHeight="1">
      <c r="A184" s="874"/>
      <c r="B184" s="49" t="s">
        <v>985</v>
      </c>
      <c r="C184" s="179" t="s">
        <v>986</v>
      </c>
      <c r="D184" s="159">
        <v>45</v>
      </c>
      <c r="E184" s="99">
        <v>20</v>
      </c>
      <c r="F184" s="99">
        <v>25</v>
      </c>
      <c r="G184" s="160">
        <f t="shared" si="5"/>
        <v>55.555555555555557</v>
      </c>
      <c r="H184" s="121"/>
      <c r="I184" s="117"/>
    </row>
    <row r="185" spans="1:9" ht="24" customHeight="1">
      <c r="A185" s="874"/>
      <c r="B185" s="49" t="s">
        <v>987</v>
      </c>
      <c r="C185" s="94" t="s">
        <v>988</v>
      </c>
      <c r="D185" s="182">
        <v>60</v>
      </c>
      <c r="E185" s="99">
        <v>45</v>
      </c>
      <c r="F185" s="99">
        <v>15</v>
      </c>
      <c r="G185" s="138">
        <f t="shared" si="5"/>
        <v>25</v>
      </c>
      <c r="H185" s="121"/>
      <c r="I185" s="117"/>
    </row>
    <row r="186" spans="1:9" ht="24" customHeight="1">
      <c r="A186" s="874"/>
      <c r="B186" s="49" t="s">
        <v>989</v>
      </c>
      <c r="C186" s="102">
        <v>43215</v>
      </c>
      <c r="D186" s="196">
        <v>84</v>
      </c>
      <c r="E186" s="197">
        <v>42</v>
      </c>
      <c r="F186" s="197">
        <v>42</v>
      </c>
      <c r="G186" s="138">
        <f t="shared" si="5"/>
        <v>50</v>
      </c>
      <c r="H186" s="121"/>
      <c r="I186" s="117"/>
    </row>
    <row r="187" spans="1:9" ht="37.9" customHeight="1">
      <c r="A187" s="874"/>
      <c r="B187" s="49" t="s">
        <v>990</v>
      </c>
      <c r="C187" s="179" t="s">
        <v>991</v>
      </c>
      <c r="D187" s="196">
        <v>20</v>
      </c>
      <c r="E187" s="197">
        <v>11</v>
      </c>
      <c r="F187" s="197">
        <v>9</v>
      </c>
      <c r="G187" s="138">
        <f t="shared" si="5"/>
        <v>45</v>
      </c>
      <c r="H187" s="121"/>
      <c r="I187" s="117"/>
    </row>
    <row r="188" spans="1:9" ht="24" customHeight="1">
      <c r="A188" s="874"/>
      <c r="B188" s="49" t="s">
        <v>992</v>
      </c>
      <c r="C188" s="102" t="s">
        <v>993</v>
      </c>
      <c r="D188" s="182">
        <v>31</v>
      </c>
      <c r="E188" s="99">
        <v>17</v>
      </c>
      <c r="F188" s="99">
        <v>14</v>
      </c>
      <c r="G188" s="138">
        <f t="shared" si="5"/>
        <v>45.161290322580641</v>
      </c>
      <c r="H188" s="121"/>
      <c r="I188" s="117"/>
    </row>
    <row r="189" spans="1:9" ht="52.15" customHeight="1">
      <c r="A189" s="874"/>
      <c r="B189" s="206" t="s">
        <v>994</v>
      </c>
      <c r="C189" s="232" t="s">
        <v>995</v>
      </c>
      <c r="D189" s="203">
        <v>1234</v>
      </c>
      <c r="E189" s="204">
        <v>741</v>
      </c>
      <c r="F189" s="205">
        <v>493</v>
      </c>
      <c r="G189" s="138">
        <f t="shared" si="5"/>
        <v>39.951377633711502</v>
      </c>
      <c r="H189" s="121"/>
      <c r="I189" s="117"/>
    </row>
    <row r="190" spans="1:9" ht="24" customHeight="1">
      <c r="A190" s="876"/>
      <c r="B190" s="107" t="s">
        <v>996</v>
      </c>
      <c r="C190" s="179" t="s">
        <v>997</v>
      </c>
      <c r="D190" s="151">
        <f>E190+F190</f>
        <v>21</v>
      </c>
      <c r="E190" s="104">
        <v>3</v>
      </c>
      <c r="F190" s="104">
        <v>18</v>
      </c>
      <c r="G190" s="141">
        <f t="shared" si="5"/>
        <v>85.714285714285708</v>
      </c>
      <c r="H190" s="121"/>
      <c r="I190" s="117"/>
    </row>
    <row r="191" spans="1:9" ht="24" customHeight="1">
      <c r="A191" s="873" t="s">
        <v>888</v>
      </c>
      <c r="B191" s="107" t="s">
        <v>998</v>
      </c>
      <c r="C191" s="179" t="s">
        <v>999</v>
      </c>
      <c r="D191" s="152">
        <f>E191+F191</f>
        <v>376</v>
      </c>
      <c r="E191" s="157">
        <v>108</v>
      </c>
      <c r="F191" s="157">
        <v>268</v>
      </c>
      <c r="G191" s="137">
        <f t="shared" si="5"/>
        <v>71.276595744680847</v>
      </c>
      <c r="H191" s="121"/>
      <c r="I191" s="117"/>
    </row>
    <row r="192" spans="1:9" ht="24" customHeight="1">
      <c r="A192" s="874"/>
      <c r="B192" s="107" t="s">
        <v>403</v>
      </c>
      <c r="C192" s="179" t="s">
        <v>1000</v>
      </c>
      <c r="D192" s="159">
        <f>E192+F192</f>
        <v>221</v>
      </c>
      <c r="E192" s="95">
        <v>44</v>
      </c>
      <c r="F192" s="95">
        <v>177</v>
      </c>
      <c r="G192" s="160">
        <f t="shared" si="5"/>
        <v>80.090497737556561</v>
      </c>
      <c r="H192" s="121"/>
      <c r="I192" s="117"/>
    </row>
    <row r="193" spans="1:9" ht="24" customHeight="1">
      <c r="A193" s="874"/>
      <c r="B193" s="49" t="s">
        <v>1001</v>
      </c>
      <c r="C193" s="94" t="s">
        <v>1002</v>
      </c>
      <c r="D193" s="182">
        <v>32</v>
      </c>
      <c r="E193" s="99">
        <v>20</v>
      </c>
      <c r="F193" s="99">
        <v>12</v>
      </c>
      <c r="G193" s="138">
        <f t="shared" si="5"/>
        <v>37.5</v>
      </c>
      <c r="H193" s="121"/>
      <c r="I193" s="117"/>
    </row>
    <row r="194" spans="1:9" ht="37.9" customHeight="1">
      <c r="A194" s="874"/>
      <c r="B194" s="49" t="s">
        <v>1003</v>
      </c>
      <c r="C194" s="233" t="s">
        <v>1004</v>
      </c>
      <c r="D194" s="196">
        <v>492</v>
      </c>
      <c r="E194" s="197">
        <v>234</v>
      </c>
      <c r="F194" s="197">
        <v>258</v>
      </c>
      <c r="G194" s="138">
        <f t="shared" si="5"/>
        <v>52.439024390243901</v>
      </c>
      <c r="H194" s="121"/>
      <c r="I194" s="117"/>
    </row>
    <row r="195" spans="1:9" ht="37.9" customHeight="1">
      <c r="A195" s="874"/>
      <c r="B195" s="49" t="s">
        <v>1005</v>
      </c>
      <c r="C195" s="94" t="s">
        <v>1006</v>
      </c>
      <c r="D195" s="182">
        <v>41</v>
      </c>
      <c r="E195" s="99">
        <v>26</v>
      </c>
      <c r="F195" s="99">
        <v>15</v>
      </c>
      <c r="G195" s="138">
        <f t="shared" si="5"/>
        <v>36.585365853658537</v>
      </c>
      <c r="H195" s="121"/>
      <c r="I195" s="117"/>
    </row>
    <row r="196" spans="1:9" ht="24" customHeight="1">
      <c r="A196" s="874"/>
      <c r="B196" s="209" t="s">
        <v>1007</v>
      </c>
      <c r="C196" s="234" t="s">
        <v>1008</v>
      </c>
      <c r="D196" s="228">
        <v>22</v>
      </c>
      <c r="E196" s="222">
        <v>12</v>
      </c>
      <c r="F196" s="222">
        <v>10</v>
      </c>
      <c r="G196" s="160">
        <f t="shared" si="5"/>
        <v>45.454545454545453</v>
      </c>
      <c r="H196" s="121"/>
      <c r="I196" s="117"/>
    </row>
    <row r="197" spans="1:9" ht="24" customHeight="1">
      <c r="A197" s="874"/>
      <c r="B197" s="49" t="s">
        <v>1009</v>
      </c>
      <c r="C197" s="94" t="s">
        <v>1010</v>
      </c>
      <c r="D197" s="196">
        <v>37</v>
      </c>
      <c r="E197" s="99">
        <v>26</v>
      </c>
      <c r="F197" s="99">
        <v>11</v>
      </c>
      <c r="G197" s="138">
        <f t="shared" si="5"/>
        <v>29.72972972972973</v>
      </c>
      <c r="H197" s="121"/>
      <c r="I197" s="117"/>
    </row>
    <row r="198" spans="1:9" ht="24" customHeight="1">
      <c r="A198" s="874"/>
      <c r="B198" s="49" t="s">
        <v>1011</v>
      </c>
      <c r="C198" s="179" t="s">
        <v>1012</v>
      </c>
      <c r="D198" s="196">
        <v>81</v>
      </c>
      <c r="E198" s="197">
        <v>43</v>
      </c>
      <c r="F198" s="197">
        <v>38</v>
      </c>
      <c r="G198" s="138">
        <f t="shared" si="5"/>
        <v>46.913580246913575</v>
      </c>
      <c r="H198" s="121"/>
      <c r="I198" s="117"/>
    </row>
    <row r="199" spans="1:9" ht="24" customHeight="1">
      <c r="A199" s="874"/>
      <c r="B199" s="49" t="s">
        <v>1013</v>
      </c>
      <c r="C199" s="94" t="s">
        <v>1014</v>
      </c>
      <c r="D199" s="182">
        <v>90</v>
      </c>
      <c r="E199" s="99">
        <v>46</v>
      </c>
      <c r="F199" s="99">
        <v>44</v>
      </c>
      <c r="G199" s="138">
        <f t="shared" si="5"/>
        <v>48.888888888888886</v>
      </c>
      <c r="H199" s="121"/>
      <c r="I199" s="117"/>
    </row>
    <row r="200" spans="1:9" ht="24" customHeight="1">
      <c r="A200" s="874"/>
      <c r="B200" s="235" t="s">
        <v>1015</v>
      </c>
      <c r="C200" s="212" t="s">
        <v>1016</v>
      </c>
      <c r="D200" s="200">
        <v>11</v>
      </c>
      <c r="E200" s="201">
        <v>9</v>
      </c>
      <c r="F200" s="201">
        <v>2</v>
      </c>
      <c r="G200" s="160">
        <f t="shared" si="5"/>
        <v>18.181818181818183</v>
      </c>
      <c r="H200" s="121"/>
      <c r="I200" s="117"/>
    </row>
    <row r="201" spans="1:9" ht="55.15" customHeight="1">
      <c r="A201" s="874"/>
      <c r="B201" s="206" t="s">
        <v>1017</v>
      </c>
      <c r="C201" s="202" t="s">
        <v>1018</v>
      </c>
      <c r="D201" s="203">
        <v>1083</v>
      </c>
      <c r="E201" s="204">
        <v>650</v>
      </c>
      <c r="F201" s="205">
        <v>433</v>
      </c>
      <c r="G201" s="138">
        <f t="shared" si="5"/>
        <v>39.981532779316716</v>
      </c>
      <c r="H201" s="121"/>
      <c r="I201" s="117"/>
    </row>
    <row r="202" spans="1:9" ht="24" customHeight="1">
      <c r="A202" s="874"/>
      <c r="B202" s="198" t="s">
        <v>1019</v>
      </c>
      <c r="C202" s="199" t="s">
        <v>1020</v>
      </c>
      <c r="D202" s="200">
        <v>66</v>
      </c>
      <c r="E202" s="222">
        <v>48</v>
      </c>
      <c r="F202" s="222">
        <v>18</v>
      </c>
      <c r="G202" s="138">
        <f t="shared" si="5"/>
        <v>27.27272727272727</v>
      </c>
      <c r="H202" s="121"/>
      <c r="I202" s="117"/>
    </row>
    <row r="203" spans="1:9" ht="24" customHeight="1">
      <c r="A203" s="874"/>
      <c r="B203" s="49" t="s">
        <v>1021</v>
      </c>
      <c r="C203" s="94" t="s">
        <v>1022</v>
      </c>
      <c r="D203" s="196">
        <v>21</v>
      </c>
      <c r="E203" s="99">
        <v>13</v>
      </c>
      <c r="F203" s="99">
        <v>8</v>
      </c>
      <c r="G203" s="138">
        <f t="shared" si="5"/>
        <v>38.095238095238095</v>
      </c>
      <c r="H203" s="121"/>
      <c r="I203" s="117"/>
    </row>
    <row r="204" spans="1:9" ht="24" customHeight="1">
      <c r="A204" s="874"/>
      <c r="B204" s="49" t="s">
        <v>1023</v>
      </c>
      <c r="C204" s="94" t="s">
        <v>1024</v>
      </c>
      <c r="D204" s="196">
        <v>35</v>
      </c>
      <c r="E204" s="99">
        <v>20</v>
      </c>
      <c r="F204" s="99">
        <v>15</v>
      </c>
      <c r="G204" s="138">
        <f t="shared" si="5"/>
        <v>42.857142857142854</v>
      </c>
      <c r="H204" s="121"/>
      <c r="I204" s="117"/>
    </row>
    <row r="205" spans="1:9" ht="24" customHeight="1">
      <c r="A205" s="874"/>
      <c r="B205" s="49" t="s">
        <v>1025</v>
      </c>
      <c r="C205" s="94" t="s">
        <v>1026</v>
      </c>
      <c r="D205" s="196">
        <v>300</v>
      </c>
      <c r="E205" s="99">
        <v>150</v>
      </c>
      <c r="F205" s="99">
        <v>150</v>
      </c>
      <c r="G205" s="138">
        <f t="shared" si="5"/>
        <v>50</v>
      </c>
      <c r="H205" s="121"/>
      <c r="I205" s="117"/>
    </row>
    <row r="206" spans="1:9" ht="37.9" customHeight="1">
      <c r="A206" s="874"/>
      <c r="B206" s="209" t="s">
        <v>1027</v>
      </c>
      <c r="C206" s="234" t="s">
        <v>1028</v>
      </c>
      <c r="D206" s="228">
        <v>17</v>
      </c>
      <c r="E206" s="222">
        <v>10</v>
      </c>
      <c r="F206" s="222">
        <v>7</v>
      </c>
      <c r="G206" s="160">
        <f t="shared" si="5"/>
        <v>41.17647058823529</v>
      </c>
      <c r="H206" s="121"/>
      <c r="I206" s="117"/>
    </row>
    <row r="207" spans="1:9" ht="24" customHeight="1">
      <c r="A207" s="874"/>
      <c r="B207" s="49" t="s">
        <v>1029</v>
      </c>
      <c r="C207" s="179" t="s">
        <v>1030</v>
      </c>
      <c r="D207" s="196">
        <v>13</v>
      </c>
      <c r="E207" s="197">
        <v>7</v>
      </c>
      <c r="F207" s="197">
        <v>6</v>
      </c>
      <c r="G207" s="138">
        <f t="shared" si="5"/>
        <v>46.153846153846153</v>
      </c>
      <c r="H207" s="121"/>
      <c r="I207" s="117"/>
    </row>
    <row r="208" spans="1:9" ht="24" customHeight="1">
      <c r="A208" s="874"/>
      <c r="B208" s="49" t="s">
        <v>1031</v>
      </c>
      <c r="C208" s="179" t="s">
        <v>722</v>
      </c>
      <c r="D208" s="196">
        <v>53</v>
      </c>
      <c r="E208" s="197">
        <v>24</v>
      </c>
      <c r="F208" s="197">
        <v>29</v>
      </c>
      <c r="G208" s="138">
        <f t="shared" si="5"/>
        <v>54.716981132075468</v>
      </c>
      <c r="H208" s="121"/>
      <c r="I208" s="117"/>
    </row>
    <row r="209" spans="1:9" ht="24" customHeight="1">
      <c r="A209" s="874"/>
      <c r="B209" s="235" t="s">
        <v>872</v>
      </c>
      <c r="C209" s="210">
        <v>43236</v>
      </c>
      <c r="D209" s="200">
        <v>35</v>
      </c>
      <c r="E209" s="222">
        <v>20</v>
      </c>
      <c r="F209" s="222">
        <v>15</v>
      </c>
      <c r="G209" s="138">
        <f t="shared" si="5"/>
        <v>42.857142857142854</v>
      </c>
      <c r="H209" s="121"/>
      <c r="I209" s="117"/>
    </row>
    <row r="210" spans="1:9" ht="24" customHeight="1">
      <c r="A210" s="874"/>
      <c r="B210" s="49" t="s">
        <v>1032</v>
      </c>
      <c r="C210" s="179" t="s">
        <v>1033</v>
      </c>
      <c r="D210" s="196">
        <v>75</v>
      </c>
      <c r="E210" s="197">
        <v>43</v>
      </c>
      <c r="F210" s="197">
        <v>32</v>
      </c>
      <c r="G210" s="138">
        <f t="shared" si="5"/>
        <v>42.666666666666671</v>
      </c>
      <c r="H210" s="121"/>
      <c r="I210" s="117"/>
    </row>
    <row r="211" spans="1:9" ht="24" customHeight="1">
      <c r="A211" s="874"/>
      <c r="B211" s="49" t="s">
        <v>1034</v>
      </c>
      <c r="C211" s="179" t="s">
        <v>1035</v>
      </c>
      <c r="D211" s="196">
        <v>119</v>
      </c>
      <c r="E211" s="197">
        <v>64</v>
      </c>
      <c r="F211" s="197">
        <v>55</v>
      </c>
      <c r="G211" s="138">
        <f t="shared" si="5"/>
        <v>46.218487394957982</v>
      </c>
      <c r="H211" s="121"/>
      <c r="I211" s="117"/>
    </row>
    <row r="212" spans="1:9" ht="24" customHeight="1">
      <c r="A212" s="874"/>
      <c r="B212" s="49" t="s">
        <v>1036</v>
      </c>
      <c r="C212" s="94" t="s">
        <v>1037</v>
      </c>
      <c r="D212" s="196">
        <v>30</v>
      </c>
      <c r="E212" s="99">
        <v>20</v>
      </c>
      <c r="F212" s="99">
        <v>10</v>
      </c>
      <c r="G212" s="138">
        <f t="shared" si="5"/>
        <v>33.333333333333329</v>
      </c>
      <c r="H212" s="121"/>
      <c r="I212" s="117"/>
    </row>
    <row r="213" spans="1:9" ht="24" customHeight="1">
      <c r="A213" s="874"/>
      <c r="B213" s="49" t="s">
        <v>1038</v>
      </c>
      <c r="C213" s="179">
        <v>43243</v>
      </c>
      <c r="D213" s="196">
        <v>60</v>
      </c>
      <c r="E213" s="197">
        <v>40</v>
      </c>
      <c r="F213" s="197">
        <v>20</v>
      </c>
      <c r="G213" s="138">
        <f t="shared" si="5"/>
        <v>33.333333333333329</v>
      </c>
      <c r="H213" s="121"/>
      <c r="I213" s="117"/>
    </row>
    <row r="214" spans="1:9" ht="24" customHeight="1">
      <c r="A214" s="876"/>
      <c r="B214" s="49" t="s">
        <v>1039</v>
      </c>
      <c r="C214" s="94">
        <v>43243</v>
      </c>
      <c r="D214" s="236">
        <v>114</v>
      </c>
      <c r="E214" s="237">
        <v>65</v>
      </c>
      <c r="F214" s="237">
        <v>49</v>
      </c>
      <c r="G214" s="141">
        <f t="shared" si="5"/>
        <v>42.982456140350877</v>
      </c>
      <c r="H214" s="121"/>
      <c r="I214" s="117"/>
    </row>
    <row r="215" spans="1:9" ht="24" customHeight="1">
      <c r="A215" s="877" t="s">
        <v>1040</v>
      </c>
      <c r="B215" s="235" t="s">
        <v>1041</v>
      </c>
      <c r="C215" s="212">
        <v>43243</v>
      </c>
      <c r="D215" s="225">
        <v>14</v>
      </c>
      <c r="E215" s="238">
        <v>7</v>
      </c>
      <c r="F215" s="238">
        <v>7</v>
      </c>
      <c r="G215" s="137">
        <f t="shared" si="5"/>
        <v>50</v>
      </c>
      <c r="H215" s="121"/>
      <c r="I215" s="117"/>
    </row>
    <row r="216" spans="1:9" ht="24" customHeight="1">
      <c r="A216" s="878"/>
      <c r="B216" s="235" t="s">
        <v>1042</v>
      </c>
      <c r="C216" s="210">
        <v>43246</v>
      </c>
      <c r="D216" s="200">
        <v>48</v>
      </c>
      <c r="E216" s="222">
        <v>28</v>
      </c>
      <c r="F216" s="222">
        <v>20</v>
      </c>
      <c r="G216" s="138">
        <f t="shared" si="5"/>
        <v>41.666666666666671</v>
      </c>
      <c r="H216" s="121"/>
      <c r="I216" s="117"/>
    </row>
    <row r="217" spans="1:9" ht="24" customHeight="1">
      <c r="A217" s="878"/>
      <c r="B217" s="49" t="s">
        <v>1043</v>
      </c>
      <c r="C217" s="94" t="s">
        <v>1044</v>
      </c>
      <c r="D217" s="196">
        <v>36</v>
      </c>
      <c r="E217" s="99">
        <v>25</v>
      </c>
      <c r="F217" s="99">
        <v>11</v>
      </c>
      <c r="G217" s="138">
        <f t="shared" si="5"/>
        <v>30.555555555555557</v>
      </c>
      <c r="H217" s="121"/>
      <c r="I217" s="117"/>
    </row>
    <row r="218" spans="1:9" ht="24" customHeight="1">
      <c r="A218" s="878"/>
      <c r="B218" s="49" t="s">
        <v>1045</v>
      </c>
      <c r="C218" s="179" t="s">
        <v>1046</v>
      </c>
      <c r="D218" s="196">
        <v>19</v>
      </c>
      <c r="E218" s="197">
        <v>10</v>
      </c>
      <c r="F218" s="197">
        <v>9</v>
      </c>
      <c r="G218" s="138">
        <f t="shared" si="5"/>
        <v>47.368421052631575</v>
      </c>
      <c r="H218" s="121"/>
      <c r="I218" s="117"/>
    </row>
    <row r="219" spans="1:9" ht="24" customHeight="1">
      <c r="A219" s="878"/>
      <c r="B219" s="107" t="s">
        <v>404</v>
      </c>
      <c r="C219" s="179" t="s">
        <v>1047</v>
      </c>
      <c r="D219" s="145">
        <f>E219+F219</f>
        <v>14</v>
      </c>
      <c r="E219" s="98">
        <v>1</v>
      </c>
      <c r="F219" s="98">
        <v>13</v>
      </c>
      <c r="G219" s="138">
        <f t="shared" si="5"/>
        <v>92.857142857142861</v>
      </c>
      <c r="H219" s="120"/>
      <c r="I219" s="117"/>
    </row>
    <row r="220" spans="1:9" ht="24" customHeight="1">
      <c r="A220" s="878"/>
      <c r="B220" s="235" t="s">
        <v>1048</v>
      </c>
      <c r="C220" s="210">
        <v>43253</v>
      </c>
      <c r="D220" s="200">
        <v>19</v>
      </c>
      <c r="E220" s="222">
        <v>10</v>
      </c>
      <c r="F220" s="222">
        <v>9</v>
      </c>
      <c r="G220" s="138">
        <f t="shared" si="5"/>
        <v>47.368421052631575</v>
      </c>
      <c r="H220" s="121"/>
      <c r="I220" s="117"/>
    </row>
    <row r="221" spans="1:9" ht="24" customHeight="1">
      <c r="A221" s="878"/>
      <c r="B221" s="49" t="s">
        <v>1049</v>
      </c>
      <c r="C221" s="94" t="s">
        <v>1050</v>
      </c>
      <c r="D221" s="196">
        <v>14</v>
      </c>
      <c r="E221" s="99">
        <v>10</v>
      </c>
      <c r="F221" s="99">
        <v>4</v>
      </c>
      <c r="G221" s="138">
        <f t="shared" si="5"/>
        <v>28.571428571428569</v>
      </c>
      <c r="H221" s="121"/>
      <c r="I221" s="117"/>
    </row>
    <row r="222" spans="1:9" ht="24" customHeight="1">
      <c r="A222" s="878"/>
      <c r="B222" s="49" t="s">
        <v>1051</v>
      </c>
      <c r="C222" s="94" t="s">
        <v>1052</v>
      </c>
      <c r="D222" s="196">
        <v>18</v>
      </c>
      <c r="E222" s="99">
        <v>10</v>
      </c>
      <c r="F222" s="99">
        <v>8</v>
      </c>
      <c r="G222" s="138">
        <f t="shared" si="5"/>
        <v>44.444444444444443</v>
      </c>
      <c r="H222" s="121"/>
      <c r="I222" s="117"/>
    </row>
    <row r="223" spans="1:9" ht="24" customHeight="1">
      <c r="A223" s="878"/>
      <c r="B223" s="49" t="s">
        <v>1053</v>
      </c>
      <c r="C223" s="94" t="s">
        <v>1052</v>
      </c>
      <c r="D223" s="196">
        <v>23</v>
      </c>
      <c r="E223" s="99">
        <v>14</v>
      </c>
      <c r="F223" s="99">
        <v>9</v>
      </c>
      <c r="G223" s="138">
        <f t="shared" si="5"/>
        <v>39.130434782608695</v>
      </c>
      <c r="H223" s="122"/>
      <c r="I223" s="117"/>
    </row>
    <row r="224" spans="1:9" ht="24" customHeight="1">
      <c r="A224" s="878"/>
      <c r="B224" s="49" t="s">
        <v>1054</v>
      </c>
      <c r="C224" s="94" t="s">
        <v>1055</v>
      </c>
      <c r="D224" s="196">
        <v>37</v>
      </c>
      <c r="E224" s="99">
        <v>19</v>
      </c>
      <c r="F224" s="99">
        <v>18</v>
      </c>
      <c r="G224" s="138">
        <f t="shared" si="5"/>
        <v>48.648648648648653</v>
      </c>
      <c r="H224" s="121"/>
      <c r="I224" s="117"/>
    </row>
    <row r="225" spans="1:9" ht="24" customHeight="1">
      <c r="A225" s="878"/>
      <c r="B225" s="49" t="s">
        <v>1056</v>
      </c>
      <c r="C225" s="179" t="s">
        <v>1057</v>
      </c>
      <c r="D225" s="196">
        <v>191</v>
      </c>
      <c r="E225" s="197">
        <v>103</v>
      </c>
      <c r="F225" s="197">
        <v>88</v>
      </c>
      <c r="G225" s="138">
        <f t="shared" si="5"/>
        <v>46.073298429319372</v>
      </c>
      <c r="H225" s="121"/>
      <c r="I225" s="117"/>
    </row>
    <row r="226" spans="1:9" ht="37.9" customHeight="1">
      <c r="A226" s="878"/>
      <c r="B226" s="49" t="s">
        <v>1058</v>
      </c>
      <c r="C226" s="94" t="s">
        <v>1059</v>
      </c>
      <c r="D226" s="196">
        <v>10</v>
      </c>
      <c r="E226" s="99">
        <v>8</v>
      </c>
      <c r="F226" s="99">
        <v>2</v>
      </c>
      <c r="G226" s="138">
        <f t="shared" si="5"/>
        <v>20</v>
      </c>
      <c r="H226" s="121"/>
      <c r="I226" s="117"/>
    </row>
    <row r="227" spans="1:9" ht="37.9" customHeight="1">
      <c r="A227" s="878"/>
      <c r="B227" s="49" t="s">
        <v>1060</v>
      </c>
      <c r="C227" s="179" t="s">
        <v>1061</v>
      </c>
      <c r="D227" s="196">
        <v>48</v>
      </c>
      <c r="E227" s="197">
        <v>22</v>
      </c>
      <c r="F227" s="197">
        <v>26</v>
      </c>
      <c r="G227" s="138">
        <f t="shared" ref="G227:G290" si="6">F227/$D227*100</f>
        <v>54.166666666666664</v>
      </c>
      <c r="H227" s="121"/>
      <c r="I227" s="117"/>
    </row>
    <row r="228" spans="1:9" ht="24" customHeight="1">
      <c r="A228" s="878"/>
      <c r="B228" s="49" t="s">
        <v>1062</v>
      </c>
      <c r="C228" s="179" t="s">
        <v>1063</v>
      </c>
      <c r="D228" s="196">
        <v>43</v>
      </c>
      <c r="E228" s="197">
        <v>21</v>
      </c>
      <c r="F228" s="197">
        <v>22</v>
      </c>
      <c r="G228" s="138">
        <f t="shared" si="6"/>
        <v>51.162790697674424</v>
      </c>
      <c r="H228" s="121"/>
      <c r="I228" s="117"/>
    </row>
    <row r="229" spans="1:9" ht="37.9" customHeight="1">
      <c r="A229" s="878"/>
      <c r="B229" s="49" t="s">
        <v>1060</v>
      </c>
      <c r="C229" s="179" t="s">
        <v>1063</v>
      </c>
      <c r="D229" s="196">
        <v>30</v>
      </c>
      <c r="E229" s="197">
        <v>13</v>
      </c>
      <c r="F229" s="197">
        <v>17</v>
      </c>
      <c r="G229" s="138">
        <f t="shared" si="6"/>
        <v>56.666666666666664</v>
      </c>
      <c r="H229" s="121"/>
      <c r="I229" s="117"/>
    </row>
    <row r="230" spans="1:9" ht="24" customHeight="1">
      <c r="A230" s="878"/>
      <c r="B230" s="49" t="s">
        <v>1064</v>
      </c>
      <c r="C230" s="179" t="s">
        <v>1065</v>
      </c>
      <c r="D230" s="196">
        <v>25</v>
      </c>
      <c r="E230" s="197">
        <v>13</v>
      </c>
      <c r="F230" s="197">
        <v>12</v>
      </c>
      <c r="G230" s="138">
        <f t="shared" si="6"/>
        <v>48</v>
      </c>
      <c r="H230" s="121"/>
      <c r="I230" s="117"/>
    </row>
    <row r="231" spans="1:9" ht="24" customHeight="1">
      <c r="A231" s="878"/>
      <c r="B231" s="59" t="s">
        <v>1066</v>
      </c>
      <c r="C231" s="102" t="s">
        <v>1067</v>
      </c>
      <c r="D231" s="196">
        <v>139</v>
      </c>
      <c r="E231" s="99">
        <v>75</v>
      </c>
      <c r="F231" s="99">
        <v>64</v>
      </c>
      <c r="G231" s="138">
        <f t="shared" si="6"/>
        <v>46.043165467625904</v>
      </c>
      <c r="H231" s="121"/>
      <c r="I231" s="117"/>
    </row>
    <row r="232" spans="1:9" ht="24" customHeight="1">
      <c r="A232" s="878"/>
      <c r="B232" s="49" t="s">
        <v>1068</v>
      </c>
      <c r="C232" s="94" t="s">
        <v>1069</v>
      </c>
      <c r="D232" s="196">
        <v>30</v>
      </c>
      <c r="E232" s="99">
        <v>20</v>
      </c>
      <c r="F232" s="99">
        <v>10</v>
      </c>
      <c r="G232" s="138">
        <f t="shared" si="6"/>
        <v>33.333333333333329</v>
      </c>
      <c r="H232" s="121"/>
      <c r="I232" s="117"/>
    </row>
    <row r="233" spans="1:9" ht="24" customHeight="1">
      <c r="A233" s="878"/>
      <c r="B233" s="49" t="s">
        <v>1070</v>
      </c>
      <c r="C233" s="179" t="s">
        <v>1071</v>
      </c>
      <c r="D233" s="196">
        <v>117</v>
      </c>
      <c r="E233" s="197">
        <v>62</v>
      </c>
      <c r="F233" s="197">
        <v>55</v>
      </c>
      <c r="G233" s="138">
        <f t="shared" si="6"/>
        <v>47.008547008547005</v>
      </c>
      <c r="H233" s="121"/>
      <c r="I233" s="117"/>
    </row>
    <row r="234" spans="1:9" ht="24" customHeight="1">
      <c r="A234" s="878"/>
      <c r="B234" s="49" t="s">
        <v>968</v>
      </c>
      <c r="C234" s="179" t="s">
        <v>1071</v>
      </c>
      <c r="D234" s="196">
        <v>93</v>
      </c>
      <c r="E234" s="197">
        <v>51</v>
      </c>
      <c r="F234" s="197">
        <v>42</v>
      </c>
      <c r="G234" s="138">
        <f t="shared" si="6"/>
        <v>45.161290322580641</v>
      </c>
      <c r="H234" s="121"/>
      <c r="I234" s="117"/>
    </row>
    <row r="235" spans="1:9" ht="24" customHeight="1">
      <c r="A235" s="878"/>
      <c r="B235" s="49" t="s">
        <v>1072</v>
      </c>
      <c r="C235" s="179">
        <v>43272</v>
      </c>
      <c r="D235" s="196">
        <v>182</v>
      </c>
      <c r="E235" s="197">
        <v>94</v>
      </c>
      <c r="F235" s="197">
        <v>88</v>
      </c>
      <c r="G235" s="138">
        <f t="shared" si="6"/>
        <v>48.35164835164835</v>
      </c>
      <c r="H235" s="121"/>
      <c r="I235" s="117"/>
    </row>
    <row r="236" spans="1:9" ht="24" customHeight="1">
      <c r="A236" s="878"/>
      <c r="B236" s="49" t="s">
        <v>1073</v>
      </c>
      <c r="C236" s="179">
        <v>43272</v>
      </c>
      <c r="D236" s="159">
        <v>60</v>
      </c>
      <c r="E236" s="99">
        <v>32</v>
      </c>
      <c r="F236" s="99">
        <v>28</v>
      </c>
      <c r="G236" s="160">
        <f t="shared" si="6"/>
        <v>46.666666666666664</v>
      </c>
      <c r="H236" s="121"/>
      <c r="I236" s="117"/>
    </row>
    <row r="237" spans="1:9" ht="37.9" customHeight="1">
      <c r="A237" s="878"/>
      <c r="B237" s="195" t="s">
        <v>1074</v>
      </c>
      <c r="C237" s="239">
        <v>43273</v>
      </c>
      <c r="D237" s="196">
        <v>72</v>
      </c>
      <c r="E237" s="197">
        <v>35</v>
      </c>
      <c r="F237" s="197">
        <v>37</v>
      </c>
      <c r="G237" s="138">
        <f t="shared" si="6"/>
        <v>51.388888888888886</v>
      </c>
      <c r="H237" s="121"/>
      <c r="I237" s="117"/>
    </row>
    <row r="238" spans="1:9" ht="24" customHeight="1">
      <c r="A238" s="879"/>
      <c r="B238" s="49" t="s">
        <v>1075</v>
      </c>
      <c r="C238" s="94" t="s">
        <v>1076</v>
      </c>
      <c r="D238" s="236">
        <v>18</v>
      </c>
      <c r="E238" s="224">
        <v>6</v>
      </c>
      <c r="F238" s="224">
        <v>12</v>
      </c>
      <c r="G238" s="141">
        <f t="shared" si="6"/>
        <v>66.666666666666657</v>
      </c>
      <c r="H238" s="121"/>
      <c r="I238" s="117"/>
    </row>
    <row r="239" spans="1:9" ht="24" customHeight="1">
      <c r="A239" s="873" t="s">
        <v>854</v>
      </c>
      <c r="B239" s="60" t="s">
        <v>1077</v>
      </c>
      <c r="C239" s="94">
        <v>43278</v>
      </c>
      <c r="D239" s="230">
        <v>53</v>
      </c>
      <c r="E239" s="220">
        <v>23</v>
      </c>
      <c r="F239" s="220">
        <v>30</v>
      </c>
      <c r="G239" s="137">
        <f t="shared" si="6"/>
        <v>56.60377358490566</v>
      </c>
      <c r="H239" s="121"/>
      <c r="I239" s="117"/>
    </row>
    <row r="240" spans="1:9" ht="24" customHeight="1">
      <c r="A240" s="874"/>
      <c r="B240" s="49" t="s">
        <v>1078</v>
      </c>
      <c r="C240" s="179">
        <v>43278</v>
      </c>
      <c r="D240" s="196">
        <v>53</v>
      </c>
      <c r="E240" s="197">
        <v>23</v>
      </c>
      <c r="F240" s="197">
        <v>30</v>
      </c>
      <c r="G240" s="138">
        <f t="shared" si="6"/>
        <v>56.60377358490566</v>
      </c>
      <c r="H240" s="121"/>
      <c r="I240" s="117"/>
    </row>
    <row r="241" spans="1:9" ht="24" customHeight="1">
      <c r="A241" s="874"/>
      <c r="B241" s="68" t="s">
        <v>1079</v>
      </c>
      <c r="C241" s="102">
        <v>43280</v>
      </c>
      <c r="D241" s="196">
        <v>44</v>
      </c>
      <c r="E241" s="197">
        <v>18</v>
      </c>
      <c r="F241" s="197">
        <v>26</v>
      </c>
      <c r="G241" s="138">
        <f t="shared" si="6"/>
        <v>59.090909090909093</v>
      </c>
      <c r="H241" s="121"/>
      <c r="I241" s="117"/>
    </row>
    <row r="242" spans="1:9" ht="24" customHeight="1">
      <c r="A242" s="874"/>
      <c r="B242" s="49" t="s">
        <v>1080</v>
      </c>
      <c r="C242" s="179" t="s">
        <v>1081</v>
      </c>
      <c r="D242" s="196">
        <v>31</v>
      </c>
      <c r="E242" s="197">
        <v>20</v>
      </c>
      <c r="F242" s="197">
        <v>11</v>
      </c>
      <c r="G242" s="138">
        <f t="shared" si="6"/>
        <v>35.483870967741936</v>
      </c>
      <c r="H242" s="121"/>
      <c r="I242" s="117"/>
    </row>
    <row r="243" spans="1:9" ht="24" customHeight="1">
      <c r="A243" s="874"/>
      <c r="B243" s="49" t="s">
        <v>1082</v>
      </c>
      <c r="C243" s="179" t="s">
        <v>1083</v>
      </c>
      <c r="D243" s="159">
        <v>37</v>
      </c>
      <c r="E243" s="99">
        <v>17</v>
      </c>
      <c r="F243" s="99">
        <v>20</v>
      </c>
      <c r="G243" s="160">
        <f t="shared" si="6"/>
        <v>54.054054054054056</v>
      </c>
      <c r="H243" s="121"/>
      <c r="I243" s="117"/>
    </row>
    <row r="244" spans="1:9" ht="24" customHeight="1">
      <c r="A244" s="874"/>
      <c r="B244" s="49" t="s">
        <v>1070</v>
      </c>
      <c r="C244" s="179" t="s">
        <v>1084</v>
      </c>
      <c r="D244" s="196">
        <v>95</v>
      </c>
      <c r="E244" s="197">
        <v>39</v>
      </c>
      <c r="F244" s="197">
        <v>56</v>
      </c>
      <c r="G244" s="138">
        <f t="shared" si="6"/>
        <v>58.947368421052623</v>
      </c>
      <c r="H244" s="121"/>
      <c r="I244" s="117"/>
    </row>
    <row r="245" spans="1:9" ht="24" customHeight="1">
      <c r="A245" s="874"/>
      <c r="B245" s="49" t="s">
        <v>1085</v>
      </c>
      <c r="C245" s="179" t="s">
        <v>1086</v>
      </c>
      <c r="D245" s="196">
        <v>32</v>
      </c>
      <c r="E245" s="99">
        <v>19</v>
      </c>
      <c r="F245" s="99">
        <v>13</v>
      </c>
      <c r="G245" s="138">
        <f>F245/$D245*100</f>
        <v>40.625</v>
      </c>
      <c r="H245" s="121"/>
      <c r="I245" s="117"/>
    </row>
    <row r="246" spans="1:9" ht="24" customHeight="1">
      <c r="A246" s="874"/>
      <c r="B246" s="209" t="s">
        <v>1087</v>
      </c>
      <c r="C246" s="210" t="s">
        <v>1088</v>
      </c>
      <c r="D246" s="228">
        <v>19</v>
      </c>
      <c r="E246" s="222">
        <v>12</v>
      </c>
      <c r="F246" s="240">
        <v>7</v>
      </c>
      <c r="G246" s="160">
        <f>F246/$D246*100</f>
        <v>36.84210526315789</v>
      </c>
      <c r="H246" s="121"/>
      <c r="I246" s="117"/>
    </row>
    <row r="247" spans="1:9" ht="37.9" customHeight="1">
      <c r="A247" s="874"/>
      <c r="B247" s="49" t="s">
        <v>1089</v>
      </c>
      <c r="C247" s="179" t="s">
        <v>769</v>
      </c>
      <c r="D247" s="196">
        <v>102</v>
      </c>
      <c r="E247" s="197">
        <v>44</v>
      </c>
      <c r="F247" s="197">
        <v>58</v>
      </c>
      <c r="G247" s="138">
        <f t="shared" si="6"/>
        <v>56.862745098039213</v>
      </c>
      <c r="H247" s="121"/>
      <c r="I247" s="117"/>
    </row>
    <row r="248" spans="1:9" ht="24" customHeight="1">
      <c r="A248" s="874"/>
      <c r="B248" s="235" t="s">
        <v>872</v>
      </c>
      <c r="C248" s="210">
        <v>43294</v>
      </c>
      <c r="D248" s="200">
        <v>32</v>
      </c>
      <c r="E248" s="201">
        <v>15</v>
      </c>
      <c r="F248" s="201">
        <v>17</v>
      </c>
      <c r="G248" s="138">
        <f t="shared" si="6"/>
        <v>53.125</v>
      </c>
      <c r="H248" s="121"/>
      <c r="I248" s="117"/>
    </row>
    <row r="249" spans="1:9" ht="24" customHeight="1">
      <c r="A249" s="874"/>
      <c r="B249" s="209" t="s">
        <v>1090</v>
      </c>
      <c r="C249" s="212" t="s">
        <v>1091</v>
      </c>
      <c r="D249" s="200">
        <v>10</v>
      </c>
      <c r="E249" s="201">
        <v>9</v>
      </c>
      <c r="F249" s="201">
        <v>1</v>
      </c>
      <c r="G249" s="160">
        <f>F249/$D249*100</f>
        <v>10</v>
      </c>
      <c r="H249" s="121"/>
      <c r="I249" s="117"/>
    </row>
    <row r="250" spans="1:9" ht="24" customHeight="1">
      <c r="A250" s="874"/>
      <c r="B250" s="49" t="s">
        <v>1092</v>
      </c>
      <c r="C250" s="179" t="s">
        <v>1093</v>
      </c>
      <c r="D250" s="159">
        <v>55</v>
      </c>
      <c r="E250" s="99">
        <v>26</v>
      </c>
      <c r="F250" s="99">
        <v>29</v>
      </c>
      <c r="G250" s="160">
        <f t="shared" si="6"/>
        <v>52.72727272727272</v>
      </c>
      <c r="H250" s="121"/>
      <c r="I250" s="117"/>
    </row>
    <row r="251" spans="1:9" ht="24" customHeight="1">
      <c r="A251" s="874"/>
      <c r="B251" s="49" t="s">
        <v>1094</v>
      </c>
      <c r="C251" s="102">
        <v>43295</v>
      </c>
      <c r="D251" s="196">
        <v>125</v>
      </c>
      <c r="E251" s="197">
        <v>72</v>
      </c>
      <c r="F251" s="197">
        <v>53</v>
      </c>
      <c r="G251" s="160">
        <f t="shared" si="6"/>
        <v>42.4</v>
      </c>
      <c r="H251" s="121"/>
      <c r="I251" s="117"/>
    </row>
    <row r="252" spans="1:9" ht="37.9" customHeight="1">
      <c r="A252" s="874"/>
      <c r="B252" s="241" t="s">
        <v>1095</v>
      </c>
      <c r="C252" s="202" t="s">
        <v>1096</v>
      </c>
      <c r="D252" s="203">
        <v>19</v>
      </c>
      <c r="E252" s="204">
        <v>11</v>
      </c>
      <c r="F252" s="205">
        <v>8</v>
      </c>
      <c r="G252" s="138">
        <f t="shared" si="6"/>
        <v>42.105263157894733</v>
      </c>
      <c r="H252" s="120"/>
      <c r="I252" s="117"/>
    </row>
    <row r="253" spans="1:9" ht="24" customHeight="1">
      <c r="A253" s="874"/>
      <c r="B253" s="49" t="s">
        <v>1097</v>
      </c>
      <c r="C253" s="102" t="s">
        <v>1098</v>
      </c>
      <c r="D253" s="196">
        <v>17</v>
      </c>
      <c r="E253" s="197">
        <v>9</v>
      </c>
      <c r="F253" s="197">
        <v>8</v>
      </c>
      <c r="G253" s="138">
        <f>F253/$D253*100</f>
        <v>47.058823529411761</v>
      </c>
      <c r="H253" s="121"/>
      <c r="I253" s="117"/>
    </row>
    <row r="254" spans="1:9" ht="24" customHeight="1">
      <c r="A254" s="874"/>
      <c r="B254" s="49" t="s">
        <v>1099</v>
      </c>
      <c r="C254" s="102">
        <v>43299</v>
      </c>
      <c r="D254" s="196">
        <v>76</v>
      </c>
      <c r="E254" s="197">
        <v>41</v>
      </c>
      <c r="F254" s="197">
        <v>35</v>
      </c>
      <c r="G254" s="160">
        <f t="shared" si="6"/>
        <v>46.05263157894737</v>
      </c>
      <c r="H254" s="121"/>
      <c r="I254" s="117"/>
    </row>
    <row r="255" spans="1:9" ht="24" customHeight="1">
      <c r="A255" s="874"/>
      <c r="B255" s="49" t="s">
        <v>1100</v>
      </c>
      <c r="C255" s="179">
        <v>43300</v>
      </c>
      <c r="D255" s="196">
        <v>126</v>
      </c>
      <c r="E255" s="197">
        <v>71</v>
      </c>
      <c r="F255" s="197">
        <v>55</v>
      </c>
      <c r="G255" s="138">
        <f t="shared" si="6"/>
        <v>43.650793650793652</v>
      </c>
      <c r="H255" s="121"/>
      <c r="I255" s="117"/>
    </row>
    <row r="256" spans="1:9" ht="37.9" customHeight="1">
      <c r="A256" s="874"/>
      <c r="B256" s="49" t="s">
        <v>1101</v>
      </c>
      <c r="C256" s="102">
        <v>43300</v>
      </c>
      <c r="D256" s="196">
        <v>87</v>
      </c>
      <c r="E256" s="197">
        <v>45</v>
      </c>
      <c r="F256" s="197">
        <v>42</v>
      </c>
      <c r="G256" s="160">
        <f t="shared" si="6"/>
        <v>48.275862068965516</v>
      </c>
      <c r="H256" s="121"/>
      <c r="I256" s="117"/>
    </row>
    <row r="257" spans="1:9" ht="24" customHeight="1">
      <c r="A257" s="874"/>
      <c r="B257" s="49" t="s">
        <v>1102</v>
      </c>
      <c r="C257" s="179">
        <v>43301</v>
      </c>
      <c r="D257" s="196">
        <v>40</v>
      </c>
      <c r="E257" s="197">
        <v>25</v>
      </c>
      <c r="F257" s="197">
        <v>15</v>
      </c>
      <c r="G257" s="138">
        <f t="shared" si="6"/>
        <v>37.5</v>
      </c>
      <c r="H257" s="121"/>
      <c r="I257" s="117"/>
    </row>
    <row r="258" spans="1:9" ht="24" customHeight="1">
      <c r="A258" s="874"/>
      <c r="B258" s="49" t="s">
        <v>1103</v>
      </c>
      <c r="C258" s="179" t="s">
        <v>1104</v>
      </c>
      <c r="D258" s="159">
        <v>45</v>
      </c>
      <c r="E258" s="99">
        <v>20</v>
      </c>
      <c r="F258" s="99">
        <v>25</v>
      </c>
      <c r="G258" s="160">
        <f>F258/$D258*100</f>
        <v>55.555555555555557</v>
      </c>
      <c r="H258" s="121"/>
      <c r="I258" s="117"/>
    </row>
    <row r="259" spans="1:9" ht="24" customHeight="1">
      <c r="A259" s="874"/>
      <c r="B259" s="209" t="s">
        <v>1105</v>
      </c>
      <c r="C259" s="210" t="s">
        <v>1106</v>
      </c>
      <c r="D259" s="228">
        <v>12</v>
      </c>
      <c r="E259" s="222">
        <v>8</v>
      </c>
      <c r="F259" s="240">
        <v>4</v>
      </c>
      <c r="G259" s="138">
        <f>F259/$D259*100</f>
        <v>33.333333333333329</v>
      </c>
      <c r="H259" s="121"/>
      <c r="I259" s="117"/>
    </row>
    <row r="260" spans="1:9" ht="24" customHeight="1">
      <c r="A260" s="874"/>
      <c r="B260" s="49" t="s">
        <v>1107</v>
      </c>
      <c r="C260" s="179">
        <v>43306</v>
      </c>
      <c r="D260" s="196">
        <v>73</v>
      </c>
      <c r="E260" s="197">
        <v>51</v>
      </c>
      <c r="F260" s="197">
        <v>22</v>
      </c>
      <c r="G260" s="138">
        <f t="shared" si="6"/>
        <v>30.136986301369863</v>
      </c>
      <c r="H260" s="121"/>
      <c r="I260" s="117"/>
    </row>
    <row r="261" spans="1:9" ht="24" customHeight="1">
      <c r="A261" s="874"/>
      <c r="B261" s="49" t="s">
        <v>1108</v>
      </c>
      <c r="C261" s="179">
        <v>43307</v>
      </c>
      <c r="D261" s="196">
        <v>94</v>
      </c>
      <c r="E261" s="197">
        <v>62</v>
      </c>
      <c r="F261" s="197">
        <v>32</v>
      </c>
      <c r="G261" s="138">
        <f t="shared" si="6"/>
        <v>34.042553191489361</v>
      </c>
      <c r="H261" s="121"/>
      <c r="I261" s="117"/>
    </row>
    <row r="262" spans="1:9" ht="24" customHeight="1">
      <c r="A262" s="874"/>
      <c r="B262" s="49" t="s">
        <v>1109</v>
      </c>
      <c r="C262" s="179" t="s">
        <v>1110</v>
      </c>
      <c r="D262" s="196">
        <v>31</v>
      </c>
      <c r="E262" s="197">
        <v>16</v>
      </c>
      <c r="F262" s="197">
        <v>15</v>
      </c>
      <c r="G262" s="138">
        <f>F262/$D262*100</f>
        <v>48.387096774193552</v>
      </c>
      <c r="H262" s="121"/>
      <c r="I262" s="117"/>
    </row>
    <row r="263" spans="1:9" ht="24" customHeight="1">
      <c r="A263" s="876"/>
      <c r="B263" s="49" t="s">
        <v>1111</v>
      </c>
      <c r="C263" s="102" t="s">
        <v>1112</v>
      </c>
      <c r="D263" s="236">
        <v>347</v>
      </c>
      <c r="E263" s="237">
        <v>208</v>
      </c>
      <c r="F263" s="237">
        <v>139</v>
      </c>
      <c r="G263" s="141">
        <f>F263/$D263*100</f>
        <v>40.057636887608069</v>
      </c>
      <c r="H263" s="121"/>
      <c r="I263" s="117"/>
    </row>
    <row r="264" spans="1:9" ht="24" customHeight="1">
      <c r="A264" s="873" t="s">
        <v>888</v>
      </c>
      <c r="B264" s="209" t="s">
        <v>1113</v>
      </c>
      <c r="C264" s="102" t="s">
        <v>1112</v>
      </c>
      <c r="D264" s="242">
        <v>11</v>
      </c>
      <c r="E264" s="238">
        <v>7</v>
      </c>
      <c r="F264" s="243">
        <v>4</v>
      </c>
      <c r="G264" s="137">
        <f>F264/$D264*100</f>
        <v>36.363636363636367</v>
      </c>
      <c r="H264" s="121"/>
      <c r="I264" s="117"/>
    </row>
    <row r="265" spans="1:9" ht="24" customHeight="1">
      <c r="A265" s="874"/>
      <c r="B265" s="49" t="s">
        <v>1114</v>
      </c>
      <c r="C265" s="179">
        <v>43309</v>
      </c>
      <c r="D265" s="196">
        <v>78</v>
      </c>
      <c r="E265" s="197">
        <v>48</v>
      </c>
      <c r="F265" s="197">
        <v>30</v>
      </c>
      <c r="G265" s="138">
        <f t="shared" si="6"/>
        <v>38.461538461538467</v>
      </c>
      <c r="H265" s="121"/>
      <c r="I265" s="117"/>
    </row>
    <row r="266" spans="1:9" ht="37.9" customHeight="1">
      <c r="A266" s="874"/>
      <c r="B266" s="241" t="s">
        <v>1115</v>
      </c>
      <c r="C266" s="202" t="s">
        <v>1116</v>
      </c>
      <c r="D266" s="203">
        <v>17</v>
      </c>
      <c r="E266" s="204">
        <v>10</v>
      </c>
      <c r="F266" s="205">
        <v>7</v>
      </c>
      <c r="G266" s="138">
        <f t="shared" si="6"/>
        <v>41.17647058823529</v>
      </c>
      <c r="H266" s="121"/>
      <c r="I266" s="117"/>
    </row>
    <row r="267" spans="1:9" ht="37.9" customHeight="1">
      <c r="A267" s="874"/>
      <c r="B267" s="49" t="s">
        <v>1117</v>
      </c>
      <c r="C267" s="102" t="s">
        <v>1118</v>
      </c>
      <c r="D267" s="196">
        <v>13</v>
      </c>
      <c r="E267" s="197">
        <v>6</v>
      </c>
      <c r="F267" s="197">
        <v>7</v>
      </c>
      <c r="G267" s="138">
        <f t="shared" si="6"/>
        <v>53.846153846153847</v>
      </c>
      <c r="H267" s="121"/>
      <c r="I267" s="117"/>
    </row>
    <row r="268" spans="1:9" ht="24" customHeight="1">
      <c r="A268" s="874"/>
      <c r="B268" s="241" t="s">
        <v>1119</v>
      </c>
      <c r="C268" s="202" t="s">
        <v>1120</v>
      </c>
      <c r="D268" s="203">
        <v>25</v>
      </c>
      <c r="E268" s="204">
        <v>15</v>
      </c>
      <c r="F268" s="205">
        <v>10</v>
      </c>
      <c r="G268" s="138">
        <f t="shared" si="6"/>
        <v>40</v>
      </c>
      <c r="H268" s="121"/>
      <c r="I268" s="117"/>
    </row>
    <row r="269" spans="1:9" ht="24" customHeight="1">
      <c r="A269" s="874"/>
      <c r="B269" s="49" t="s">
        <v>1121</v>
      </c>
      <c r="C269" s="179" t="s">
        <v>1122</v>
      </c>
      <c r="D269" s="196">
        <v>20</v>
      </c>
      <c r="E269" s="197">
        <v>8</v>
      </c>
      <c r="F269" s="197">
        <v>12</v>
      </c>
      <c r="G269" s="138">
        <f>F269/$D269*100</f>
        <v>60</v>
      </c>
      <c r="H269" s="121"/>
      <c r="I269" s="117"/>
    </row>
    <row r="270" spans="1:9" ht="37.9" customHeight="1">
      <c r="A270" s="874"/>
      <c r="B270" s="49" t="s">
        <v>1123</v>
      </c>
      <c r="C270" s="102" t="s">
        <v>1124</v>
      </c>
      <c r="D270" s="196">
        <v>22</v>
      </c>
      <c r="E270" s="197">
        <v>11</v>
      </c>
      <c r="F270" s="197">
        <v>11</v>
      </c>
      <c r="G270" s="138">
        <f>F270/$D270*100</f>
        <v>50</v>
      </c>
      <c r="H270" s="121"/>
      <c r="I270" s="117"/>
    </row>
    <row r="271" spans="1:9" ht="37.9" customHeight="1">
      <c r="A271" s="874"/>
      <c r="B271" s="206" t="s">
        <v>1125</v>
      </c>
      <c r="C271" s="202" t="s">
        <v>1126</v>
      </c>
      <c r="D271" s="203">
        <v>220</v>
      </c>
      <c r="E271" s="204">
        <v>119</v>
      </c>
      <c r="F271" s="205">
        <v>101</v>
      </c>
      <c r="G271" s="138">
        <f t="shared" si="6"/>
        <v>45.909090909090914</v>
      </c>
      <c r="H271" s="121"/>
      <c r="I271" s="117"/>
    </row>
    <row r="272" spans="1:9" ht="24" customHeight="1">
      <c r="A272" s="874"/>
      <c r="B272" s="49" t="s">
        <v>1127</v>
      </c>
      <c r="C272" s="102" t="s">
        <v>1128</v>
      </c>
      <c r="D272" s="196">
        <v>10</v>
      </c>
      <c r="E272" s="197">
        <v>4</v>
      </c>
      <c r="F272" s="197">
        <v>6</v>
      </c>
      <c r="G272" s="138">
        <f>F272/$D272*100</f>
        <v>60</v>
      </c>
      <c r="H272" s="121"/>
      <c r="I272" s="117"/>
    </row>
    <row r="273" spans="1:9" ht="24" customHeight="1">
      <c r="A273" s="874"/>
      <c r="B273" s="198" t="s">
        <v>1129</v>
      </c>
      <c r="C273" s="244" t="s">
        <v>173</v>
      </c>
      <c r="D273" s="200">
        <v>200</v>
      </c>
      <c r="E273" s="201">
        <v>118</v>
      </c>
      <c r="F273" s="201">
        <v>82</v>
      </c>
      <c r="G273" s="138">
        <f t="shared" si="6"/>
        <v>41</v>
      </c>
      <c r="H273" s="121"/>
      <c r="I273" s="117"/>
    </row>
    <row r="274" spans="1:9" ht="24" customHeight="1">
      <c r="A274" s="874"/>
      <c r="B274" s="49" t="s">
        <v>1130</v>
      </c>
      <c r="C274" s="102">
        <v>43328</v>
      </c>
      <c r="D274" s="196">
        <v>43</v>
      </c>
      <c r="E274" s="197">
        <v>25</v>
      </c>
      <c r="F274" s="197">
        <v>18</v>
      </c>
      <c r="G274" s="138">
        <f t="shared" si="6"/>
        <v>41.860465116279073</v>
      </c>
      <c r="H274" s="121"/>
      <c r="I274" s="117"/>
    </row>
    <row r="275" spans="1:9" ht="24" customHeight="1">
      <c r="A275" s="874"/>
      <c r="B275" s="198" t="s">
        <v>1131</v>
      </c>
      <c r="C275" s="199" t="s">
        <v>1132</v>
      </c>
      <c r="D275" s="200">
        <v>16</v>
      </c>
      <c r="E275" s="222">
        <v>8</v>
      </c>
      <c r="F275" s="222">
        <v>8</v>
      </c>
      <c r="G275" s="138">
        <f>F275/$D275*100</f>
        <v>50</v>
      </c>
      <c r="H275" s="121"/>
      <c r="I275" s="117"/>
    </row>
    <row r="276" spans="1:9" ht="24" customHeight="1">
      <c r="A276" s="874"/>
      <c r="B276" s="49" t="s">
        <v>1133</v>
      </c>
      <c r="C276" s="102">
        <v>43334</v>
      </c>
      <c r="D276" s="196">
        <v>10</v>
      </c>
      <c r="E276" s="197">
        <v>7</v>
      </c>
      <c r="F276" s="197">
        <v>3</v>
      </c>
      <c r="G276" s="138">
        <f t="shared" si="6"/>
        <v>30</v>
      </c>
      <c r="H276" s="121"/>
      <c r="I276" s="117"/>
    </row>
    <row r="277" spans="1:9" ht="24" customHeight="1">
      <c r="A277" s="874"/>
      <c r="B277" s="49" t="s">
        <v>1134</v>
      </c>
      <c r="C277" s="102" t="s">
        <v>1135</v>
      </c>
      <c r="D277" s="196">
        <v>65</v>
      </c>
      <c r="E277" s="197">
        <v>37</v>
      </c>
      <c r="F277" s="197">
        <v>28</v>
      </c>
      <c r="G277" s="138">
        <f>F277/$D277*100</f>
        <v>43.07692307692308</v>
      </c>
      <c r="H277" s="121"/>
      <c r="I277" s="117"/>
    </row>
    <row r="278" spans="1:9" ht="37.9" customHeight="1">
      <c r="A278" s="874"/>
      <c r="B278" s="49" t="s">
        <v>1136</v>
      </c>
      <c r="C278" s="179" t="s">
        <v>217</v>
      </c>
      <c r="D278" s="159">
        <v>40</v>
      </c>
      <c r="E278" s="99">
        <v>23</v>
      </c>
      <c r="F278" s="99">
        <v>17</v>
      </c>
      <c r="G278" s="160">
        <f>F278/$D278*100</f>
        <v>42.5</v>
      </c>
      <c r="H278" s="121"/>
      <c r="I278" s="117"/>
    </row>
    <row r="279" spans="1:9" ht="37.9" customHeight="1">
      <c r="A279" s="874"/>
      <c r="B279" s="245" t="s">
        <v>1137</v>
      </c>
      <c r="C279" s="244" t="s">
        <v>1138</v>
      </c>
      <c r="D279" s="200">
        <v>50</v>
      </c>
      <c r="E279" s="201">
        <v>28</v>
      </c>
      <c r="F279" s="201">
        <v>22</v>
      </c>
      <c r="G279" s="138">
        <f t="shared" si="6"/>
        <v>44</v>
      </c>
      <c r="H279" s="121"/>
      <c r="I279" s="117"/>
    </row>
    <row r="280" spans="1:9" ht="24" customHeight="1">
      <c r="A280" s="874"/>
      <c r="B280" s="49" t="s">
        <v>1139</v>
      </c>
      <c r="C280" s="102" t="s">
        <v>1140</v>
      </c>
      <c r="D280" s="196">
        <v>42</v>
      </c>
      <c r="E280" s="197">
        <v>20</v>
      </c>
      <c r="F280" s="197">
        <v>22</v>
      </c>
      <c r="G280" s="138">
        <f t="shared" si="6"/>
        <v>52.380952380952387</v>
      </c>
      <c r="H280" s="121"/>
      <c r="I280" s="117"/>
    </row>
    <row r="281" spans="1:9" ht="24" customHeight="1">
      <c r="A281" s="874"/>
      <c r="B281" s="49" t="s">
        <v>1141</v>
      </c>
      <c r="C281" s="102" t="s">
        <v>1142</v>
      </c>
      <c r="D281" s="196">
        <v>25</v>
      </c>
      <c r="E281" s="197">
        <v>14</v>
      </c>
      <c r="F281" s="197">
        <v>11</v>
      </c>
      <c r="G281" s="138">
        <f>F281/$D281*100</f>
        <v>44</v>
      </c>
      <c r="H281" s="121"/>
      <c r="I281" s="117"/>
    </row>
    <row r="282" spans="1:9" ht="24" customHeight="1">
      <c r="A282" s="874"/>
      <c r="B282" s="49" t="s">
        <v>1143</v>
      </c>
      <c r="C282" s="94" t="s">
        <v>1144</v>
      </c>
      <c r="D282" s="196">
        <v>30</v>
      </c>
      <c r="E282" s="197">
        <v>15</v>
      </c>
      <c r="F282" s="197">
        <v>15</v>
      </c>
      <c r="G282" s="138">
        <f>F282/$D282*100</f>
        <v>50</v>
      </c>
      <c r="H282" s="121"/>
      <c r="I282" s="117"/>
    </row>
    <row r="283" spans="1:9" ht="24" customHeight="1">
      <c r="A283" s="874"/>
      <c r="B283" s="246" t="s">
        <v>1145</v>
      </c>
      <c r="C283" s="102">
        <v>43350</v>
      </c>
      <c r="D283" s="196">
        <v>66</v>
      </c>
      <c r="E283" s="197">
        <v>40</v>
      </c>
      <c r="F283" s="197">
        <v>26</v>
      </c>
      <c r="G283" s="138">
        <f t="shared" si="6"/>
        <v>39.393939393939391</v>
      </c>
      <c r="H283" s="121"/>
      <c r="I283" s="117"/>
    </row>
    <row r="284" spans="1:9" ht="24" customHeight="1">
      <c r="A284" s="874"/>
      <c r="B284" s="65" t="s">
        <v>1146</v>
      </c>
      <c r="C284" s="202" t="s">
        <v>1147</v>
      </c>
      <c r="D284" s="203">
        <v>257</v>
      </c>
      <c r="E284" s="247">
        <v>154</v>
      </c>
      <c r="F284" s="205">
        <v>103</v>
      </c>
      <c r="G284" s="138">
        <f t="shared" si="6"/>
        <v>40.077821011673151</v>
      </c>
      <c r="H284" s="121"/>
      <c r="I284" s="117"/>
    </row>
    <row r="285" spans="1:9" ht="24" customHeight="1">
      <c r="A285" s="874"/>
      <c r="B285" s="49" t="s">
        <v>1148</v>
      </c>
      <c r="C285" s="179" t="s">
        <v>1149</v>
      </c>
      <c r="D285" s="159">
        <v>65</v>
      </c>
      <c r="E285" s="99">
        <v>38</v>
      </c>
      <c r="F285" s="99">
        <v>27</v>
      </c>
      <c r="G285" s="160">
        <f t="shared" si="6"/>
        <v>41.53846153846154</v>
      </c>
      <c r="H285" s="121"/>
      <c r="I285" s="117"/>
    </row>
    <row r="286" spans="1:9" ht="24" customHeight="1">
      <c r="A286" s="876"/>
      <c r="B286" s="49" t="s">
        <v>1150</v>
      </c>
      <c r="C286" s="94" t="s">
        <v>1151</v>
      </c>
      <c r="D286" s="236">
        <v>27</v>
      </c>
      <c r="E286" s="237">
        <v>19</v>
      </c>
      <c r="F286" s="237">
        <v>8</v>
      </c>
      <c r="G286" s="141">
        <f t="shared" si="6"/>
        <v>29.629629629629626</v>
      </c>
      <c r="H286" s="121"/>
      <c r="I286" s="117"/>
    </row>
    <row r="287" spans="1:9" ht="24" customHeight="1">
      <c r="A287" s="873" t="s">
        <v>888</v>
      </c>
      <c r="B287" s="49" t="s">
        <v>1152</v>
      </c>
      <c r="C287" s="94" t="s">
        <v>1153</v>
      </c>
      <c r="D287" s="248">
        <v>14</v>
      </c>
      <c r="E287" s="249">
        <v>10</v>
      </c>
      <c r="F287" s="249">
        <v>4</v>
      </c>
      <c r="G287" s="148">
        <f t="shared" si="6"/>
        <v>28.571428571428569</v>
      </c>
      <c r="H287" s="121"/>
      <c r="I287" s="117"/>
    </row>
    <row r="288" spans="1:9" ht="24" customHeight="1">
      <c r="A288" s="874"/>
      <c r="B288" s="250" t="s">
        <v>1154</v>
      </c>
      <c r="C288" s="251" t="s">
        <v>1155</v>
      </c>
      <c r="D288" s="200">
        <v>21</v>
      </c>
      <c r="E288" s="222">
        <v>16</v>
      </c>
      <c r="F288" s="222">
        <v>5</v>
      </c>
      <c r="G288" s="160">
        <f t="shared" si="6"/>
        <v>23.809523809523807</v>
      </c>
      <c r="H288" s="121"/>
      <c r="I288" s="117"/>
    </row>
    <row r="289" spans="1:9" ht="24" customHeight="1">
      <c r="A289" s="874"/>
      <c r="B289" s="49" t="s">
        <v>1156</v>
      </c>
      <c r="C289" s="179" t="s">
        <v>1157</v>
      </c>
      <c r="D289" s="159">
        <v>20</v>
      </c>
      <c r="E289" s="99">
        <v>9</v>
      </c>
      <c r="F289" s="99">
        <v>11</v>
      </c>
      <c r="G289" s="160">
        <f t="shared" si="6"/>
        <v>55.000000000000007</v>
      </c>
      <c r="H289" s="121"/>
      <c r="I289" s="117"/>
    </row>
    <row r="290" spans="1:9" ht="24" customHeight="1">
      <c r="A290" s="874"/>
      <c r="B290" s="209" t="s">
        <v>1158</v>
      </c>
      <c r="C290" s="210" t="s">
        <v>1159</v>
      </c>
      <c r="D290" s="228">
        <v>21</v>
      </c>
      <c r="E290" s="222">
        <v>19</v>
      </c>
      <c r="F290" s="222">
        <v>2</v>
      </c>
      <c r="G290" s="138">
        <f t="shared" si="6"/>
        <v>9.5238095238095237</v>
      </c>
      <c r="H290" s="121"/>
      <c r="I290" s="117"/>
    </row>
    <row r="291" spans="1:9" ht="24" customHeight="1">
      <c r="A291" s="874"/>
      <c r="B291" s="198" t="s">
        <v>1160</v>
      </c>
      <c r="C291" s="244" t="s">
        <v>1161</v>
      </c>
      <c r="D291" s="200">
        <v>27</v>
      </c>
      <c r="E291" s="201">
        <v>10</v>
      </c>
      <c r="F291" s="201">
        <v>17</v>
      </c>
      <c r="G291" s="138">
        <f t="shared" ref="G291:G354" si="7">F291/$D291*100</f>
        <v>62.962962962962962</v>
      </c>
      <c r="H291" s="121"/>
      <c r="I291" s="117"/>
    </row>
    <row r="292" spans="1:9" ht="24" customHeight="1">
      <c r="A292" s="874"/>
      <c r="B292" s="246" t="s">
        <v>1162</v>
      </c>
      <c r="C292" s="102">
        <v>43357</v>
      </c>
      <c r="D292" s="196">
        <v>105</v>
      </c>
      <c r="E292" s="197">
        <v>52</v>
      </c>
      <c r="F292" s="197">
        <v>53</v>
      </c>
      <c r="G292" s="138">
        <f t="shared" si="7"/>
        <v>50.476190476190474</v>
      </c>
      <c r="H292" s="121"/>
      <c r="I292" s="117"/>
    </row>
    <row r="293" spans="1:9" ht="37.9" customHeight="1">
      <c r="A293" s="874"/>
      <c r="B293" s="49" t="s">
        <v>1163</v>
      </c>
      <c r="C293" s="179" t="s">
        <v>1164</v>
      </c>
      <c r="D293" s="196">
        <v>59</v>
      </c>
      <c r="E293" s="197">
        <v>36</v>
      </c>
      <c r="F293" s="197">
        <v>23</v>
      </c>
      <c r="G293" s="138">
        <f>F293/$D293*100</f>
        <v>38.983050847457626</v>
      </c>
      <c r="H293" s="121"/>
      <c r="I293" s="117"/>
    </row>
    <row r="294" spans="1:9" ht="24" customHeight="1">
      <c r="A294" s="874"/>
      <c r="B294" s="49" t="s">
        <v>1165</v>
      </c>
      <c r="C294" s="179" t="s">
        <v>1166</v>
      </c>
      <c r="D294" s="159">
        <v>26</v>
      </c>
      <c r="E294" s="99">
        <v>10</v>
      </c>
      <c r="F294" s="99">
        <v>16</v>
      </c>
      <c r="G294" s="160">
        <f>F294/$D294*100</f>
        <v>61.53846153846154</v>
      </c>
      <c r="H294" s="121"/>
      <c r="I294" s="117"/>
    </row>
    <row r="295" spans="1:9" ht="24" customHeight="1">
      <c r="A295" s="874"/>
      <c r="B295" s="235" t="s">
        <v>1167</v>
      </c>
      <c r="C295" s="210">
        <v>43362</v>
      </c>
      <c r="D295" s="200">
        <v>100</v>
      </c>
      <c r="E295" s="201">
        <v>55</v>
      </c>
      <c r="F295" s="201">
        <v>45</v>
      </c>
      <c r="G295" s="138">
        <f>F295/$D295*100</f>
        <v>45</v>
      </c>
      <c r="H295" s="121"/>
      <c r="I295" s="117"/>
    </row>
    <row r="296" spans="1:9" ht="24" customHeight="1">
      <c r="A296" s="874"/>
      <c r="B296" s="235" t="s">
        <v>1168</v>
      </c>
      <c r="C296" s="210">
        <v>43362</v>
      </c>
      <c r="D296" s="200">
        <v>95</v>
      </c>
      <c r="E296" s="201">
        <v>51</v>
      </c>
      <c r="F296" s="201">
        <v>44</v>
      </c>
      <c r="G296" s="138">
        <f>F296/$D296*100</f>
        <v>46.315789473684212</v>
      </c>
      <c r="H296" s="121"/>
      <c r="I296" s="117"/>
    </row>
    <row r="297" spans="1:9" ht="37.9" customHeight="1">
      <c r="A297" s="874"/>
      <c r="B297" s="213" t="s">
        <v>1169</v>
      </c>
      <c r="C297" s="210">
        <v>43362</v>
      </c>
      <c r="D297" s="200">
        <v>42</v>
      </c>
      <c r="E297" s="201">
        <v>23</v>
      </c>
      <c r="F297" s="201">
        <v>19</v>
      </c>
      <c r="G297" s="138">
        <f>F297/$D297*100</f>
        <v>45.238095238095241</v>
      </c>
      <c r="H297" s="121"/>
      <c r="I297" s="117"/>
    </row>
    <row r="298" spans="1:9" ht="24" customHeight="1">
      <c r="A298" s="874"/>
      <c r="B298" s="49" t="s">
        <v>1170</v>
      </c>
      <c r="C298" s="179">
        <v>43363</v>
      </c>
      <c r="D298" s="196">
        <v>26</v>
      </c>
      <c r="E298" s="197">
        <v>13</v>
      </c>
      <c r="F298" s="197">
        <v>13</v>
      </c>
      <c r="G298" s="138">
        <f t="shared" si="7"/>
        <v>50</v>
      </c>
      <c r="H298" s="121"/>
      <c r="I298" s="117"/>
    </row>
    <row r="299" spans="1:9" ht="24" customHeight="1">
      <c r="A299" s="874"/>
      <c r="B299" s="49" t="s">
        <v>1171</v>
      </c>
      <c r="C299" s="94" t="s">
        <v>1172</v>
      </c>
      <c r="D299" s="196">
        <v>35</v>
      </c>
      <c r="E299" s="197">
        <v>20</v>
      </c>
      <c r="F299" s="197">
        <v>15</v>
      </c>
      <c r="G299" s="138">
        <f t="shared" si="7"/>
        <v>42.857142857142854</v>
      </c>
      <c r="H299" s="121"/>
      <c r="I299" s="117"/>
    </row>
    <row r="300" spans="1:9" ht="42" customHeight="1">
      <c r="A300" s="874"/>
      <c r="B300" s="209" t="s">
        <v>1173</v>
      </c>
      <c r="C300" s="210">
        <v>43364</v>
      </c>
      <c r="D300" s="200">
        <v>28</v>
      </c>
      <c r="E300" s="201">
        <v>16</v>
      </c>
      <c r="F300" s="201">
        <v>12</v>
      </c>
      <c r="G300" s="138">
        <f>F300/$D300*100</f>
        <v>42.857142857142854</v>
      </c>
      <c r="H300" s="121"/>
      <c r="I300" s="117"/>
    </row>
    <row r="301" spans="1:9" ht="24" customHeight="1">
      <c r="A301" s="874"/>
      <c r="B301" s="49" t="s">
        <v>1174</v>
      </c>
      <c r="C301" s="94" t="s">
        <v>1175</v>
      </c>
      <c r="D301" s="196">
        <v>5</v>
      </c>
      <c r="E301" s="197">
        <v>3</v>
      </c>
      <c r="F301" s="197">
        <v>2</v>
      </c>
      <c r="G301" s="138">
        <f t="shared" si="7"/>
        <v>40</v>
      </c>
      <c r="H301" s="121"/>
      <c r="I301" s="117"/>
    </row>
    <row r="302" spans="1:9" ht="24" customHeight="1">
      <c r="A302" s="874"/>
      <c r="B302" s="49" t="s">
        <v>1176</v>
      </c>
      <c r="C302" s="94" t="s">
        <v>1177</v>
      </c>
      <c r="D302" s="196">
        <v>400</v>
      </c>
      <c r="E302" s="197">
        <v>200</v>
      </c>
      <c r="F302" s="197">
        <v>200</v>
      </c>
      <c r="G302" s="138">
        <f t="shared" si="7"/>
        <v>50</v>
      </c>
      <c r="H302" s="121"/>
      <c r="I302" s="117"/>
    </row>
    <row r="303" spans="1:9" ht="24" customHeight="1">
      <c r="A303" s="874"/>
      <c r="B303" s="198" t="s">
        <v>1178</v>
      </c>
      <c r="C303" s="199" t="s">
        <v>1179</v>
      </c>
      <c r="D303" s="200">
        <v>23</v>
      </c>
      <c r="E303" s="201">
        <v>18</v>
      </c>
      <c r="F303" s="201">
        <v>5</v>
      </c>
      <c r="G303" s="138">
        <f t="shared" si="7"/>
        <v>21.739130434782609</v>
      </c>
      <c r="H303" s="121"/>
      <c r="I303" s="117"/>
    </row>
    <row r="304" spans="1:9" ht="24" customHeight="1">
      <c r="A304" s="874"/>
      <c r="B304" s="49" t="s">
        <v>1180</v>
      </c>
      <c r="C304" s="179" t="s">
        <v>1181</v>
      </c>
      <c r="D304" s="196">
        <v>10</v>
      </c>
      <c r="E304" s="197">
        <v>10</v>
      </c>
      <c r="F304" s="197">
        <v>0</v>
      </c>
      <c r="G304" s="138">
        <f t="shared" si="7"/>
        <v>0</v>
      </c>
      <c r="H304" s="121"/>
      <c r="I304" s="117"/>
    </row>
    <row r="305" spans="1:9" ht="37.9" customHeight="1">
      <c r="A305" s="874"/>
      <c r="B305" s="49" t="s">
        <v>1182</v>
      </c>
      <c r="C305" s="179" t="s">
        <v>1183</v>
      </c>
      <c r="D305" s="196">
        <v>45</v>
      </c>
      <c r="E305" s="197">
        <v>23</v>
      </c>
      <c r="F305" s="197">
        <v>22</v>
      </c>
      <c r="G305" s="138">
        <f t="shared" si="7"/>
        <v>48.888888888888886</v>
      </c>
      <c r="H305" s="121"/>
      <c r="I305" s="117"/>
    </row>
    <row r="306" spans="1:9" ht="17.25">
      <c r="A306" s="874"/>
      <c r="B306" s="235" t="s">
        <v>1184</v>
      </c>
      <c r="C306" s="210">
        <v>43370</v>
      </c>
      <c r="D306" s="200">
        <v>85</v>
      </c>
      <c r="E306" s="201">
        <v>50</v>
      </c>
      <c r="F306" s="201">
        <v>35</v>
      </c>
      <c r="G306" s="160">
        <f t="shared" si="7"/>
        <v>41.17647058823529</v>
      </c>
      <c r="H306" s="121"/>
      <c r="I306" s="117"/>
    </row>
    <row r="307" spans="1:9" ht="33">
      <c r="A307" s="874"/>
      <c r="B307" s="209" t="s">
        <v>1185</v>
      </c>
      <c r="C307" s="210">
        <v>43371</v>
      </c>
      <c r="D307" s="200">
        <v>55</v>
      </c>
      <c r="E307" s="201">
        <v>32</v>
      </c>
      <c r="F307" s="201">
        <v>23</v>
      </c>
      <c r="G307" s="138">
        <f t="shared" si="7"/>
        <v>41.818181818181813</v>
      </c>
      <c r="H307" s="121"/>
      <c r="I307" s="117"/>
    </row>
    <row r="308" spans="1:9" ht="17.25">
      <c r="A308" s="874"/>
      <c r="B308" s="49" t="s">
        <v>1186</v>
      </c>
      <c r="C308" s="94">
        <v>43372</v>
      </c>
      <c r="D308" s="196">
        <v>30</v>
      </c>
      <c r="E308" s="197">
        <v>17</v>
      </c>
      <c r="F308" s="197">
        <v>13</v>
      </c>
      <c r="G308" s="138">
        <f t="shared" si="7"/>
        <v>43.333333333333336</v>
      </c>
      <c r="H308" s="121"/>
      <c r="I308" s="117"/>
    </row>
    <row r="309" spans="1:9" ht="17.25">
      <c r="A309" s="874"/>
      <c r="B309" s="49" t="s">
        <v>1187</v>
      </c>
      <c r="C309" s="179" t="s">
        <v>1188</v>
      </c>
      <c r="D309" s="196">
        <v>52</v>
      </c>
      <c r="E309" s="197">
        <v>20</v>
      </c>
      <c r="F309" s="197">
        <v>32</v>
      </c>
      <c r="G309" s="138">
        <f>F309/$D309*100</f>
        <v>61.53846153846154</v>
      </c>
      <c r="H309" s="121"/>
      <c r="I309" s="117"/>
    </row>
    <row r="310" spans="1:9" ht="17.25">
      <c r="A310" s="874"/>
      <c r="B310" s="213" t="s">
        <v>1189</v>
      </c>
      <c r="C310" s="179" t="s">
        <v>1190</v>
      </c>
      <c r="D310" s="200">
        <v>70</v>
      </c>
      <c r="E310" s="222">
        <v>36</v>
      </c>
      <c r="F310" s="222">
        <v>34</v>
      </c>
      <c r="G310" s="138">
        <f>F310/$D310*100</f>
        <v>48.571428571428569</v>
      </c>
      <c r="H310" s="121"/>
      <c r="I310" s="117"/>
    </row>
    <row r="311" spans="1:9" ht="24" customHeight="1">
      <c r="A311" s="876"/>
      <c r="B311" s="49" t="s">
        <v>1191</v>
      </c>
      <c r="C311" s="94" t="s">
        <v>1192</v>
      </c>
      <c r="D311" s="236">
        <v>54</v>
      </c>
      <c r="E311" s="237">
        <v>42</v>
      </c>
      <c r="F311" s="237">
        <v>12</v>
      </c>
      <c r="G311" s="141">
        <f t="shared" si="7"/>
        <v>22.222222222222221</v>
      </c>
      <c r="H311" s="121"/>
      <c r="I311" s="117"/>
    </row>
    <row r="312" spans="1:9" ht="17.25">
      <c r="A312" s="873" t="s">
        <v>888</v>
      </c>
      <c r="B312" s="209" t="s">
        <v>1193</v>
      </c>
      <c r="C312" s="210" t="s">
        <v>1194</v>
      </c>
      <c r="D312" s="225">
        <v>26</v>
      </c>
      <c r="E312" s="226">
        <v>15</v>
      </c>
      <c r="F312" s="226">
        <v>11</v>
      </c>
      <c r="G312" s="137">
        <f>F312/$D312*100</f>
        <v>42.307692307692307</v>
      </c>
      <c r="H312" s="121"/>
      <c r="I312" s="117"/>
    </row>
    <row r="313" spans="1:9" ht="24" customHeight="1">
      <c r="A313" s="874"/>
      <c r="B313" s="246" t="s">
        <v>1195</v>
      </c>
      <c r="C313" s="102">
        <v>43386</v>
      </c>
      <c r="D313" s="196">
        <v>34</v>
      </c>
      <c r="E313" s="197">
        <v>13</v>
      </c>
      <c r="F313" s="197">
        <v>21</v>
      </c>
      <c r="G313" s="138">
        <f>F313/$D313*100</f>
        <v>61.764705882352942</v>
      </c>
      <c r="H313" s="121"/>
      <c r="I313" s="117"/>
    </row>
    <row r="314" spans="1:9" ht="37.9" customHeight="1">
      <c r="A314" s="874"/>
      <c r="B314" s="49" t="s">
        <v>1196</v>
      </c>
      <c r="C314" s="94" t="s">
        <v>1197</v>
      </c>
      <c r="D314" s="196">
        <v>24</v>
      </c>
      <c r="E314" s="197">
        <v>17</v>
      </c>
      <c r="F314" s="197">
        <v>7</v>
      </c>
      <c r="G314" s="138">
        <f t="shared" si="7"/>
        <v>29.166666666666668</v>
      </c>
      <c r="H314" s="121"/>
      <c r="I314" s="117"/>
    </row>
    <row r="315" spans="1:9" ht="24" customHeight="1">
      <c r="A315" s="874"/>
      <c r="B315" s="198" t="s">
        <v>1198</v>
      </c>
      <c r="C315" s="199" t="s">
        <v>1199</v>
      </c>
      <c r="D315" s="200">
        <v>10</v>
      </c>
      <c r="E315" s="201">
        <v>6</v>
      </c>
      <c r="F315" s="201">
        <v>4</v>
      </c>
      <c r="G315" s="138">
        <f t="shared" si="7"/>
        <v>40</v>
      </c>
      <c r="H315" s="121"/>
      <c r="I315" s="117"/>
    </row>
    <row r="316" spans="1:9" ht="24" customHeight="1">
      <c r="A316" s="874"/>
      <c r="B316" s="213" t="s">
        <v>1200</v>
      </c>
      <c r="C316" s="179" t="s">
        <v>1201</v>
      </c>
      <c r="D316" s="200">
        <v>86</v>
      </c>
      <c r="E316" s="222">
        <v>48</v>
      </c>
      <c r="F316" s="222">
        <v>38</v>
      </c>
      <c r="G316" s="138">
        <f>F316/$D316*100</f>
        <v>44.186046511627907</v>
      </c>
      <c r="H316" s="121"/>
      <c r="I316" s="117"/>
    </row>
    <row r="317" spans="1:9" ht="24" customHeight="1">
      <c r="A317" s="874"/>
      <c r="B317" s="49" t="s">
        <v>1202</v>
      </c>
      <c r="C317" s="179" t="s">
        <v>1203</v>
      </c>
      <c r="D317" s="196">
        <v>33</v>
      </c>
      <c r="E317" s="197">
        <v>18</v>
      </c>
      <c r="F317" s="197">
        <v>15</v>
      </c>
      <c r="G317" s="138">
        <f>F317/$D317*100</f>
        <v>45.454545454545453</v>
      </c>
      <c r="H317" s="121"/>
      <c r="I317" s="117"/>
    </row>
    <row r="318" spans="1:9" ht="24" customHeight="1">
      <c r="A318" s="874"/>
      <c r="B318" s="49" t="s">
        <v>1204</v>
      </c>
      <c r="C318" s="94" t="s">
        <v>1205</v>
      </c>
      <c r="D318" s="196">
        <v>22</v>
      </c>
      <c r="E318" s="197">
        <v>12</v>
      </c>
      <c r="F318" s="197">
        <v>10</v>
      </c>
      <c r="G318" s="138">
        <f t="shared" si="7"/>
        <v>45.454545454545453</v>
      </c>
      <c r="H318" s="121"/>
      <c r="I318" s="117"/>
    </row>
    <row r="319" spans="1:9" ht="24" customHeight="1">
      <c r="A319" s="874"/>
      <c r="B319" s="198" t="s">
        <v>1206</v>
      </c>
      <c r="C319" s="199" t="s">
        <v>1205</v>
      </c>
      <c r="D319" s="200">
        <v>22</v>
      </c>
      <c r="E319" s="201">
        <v>9</v>
      </c>
      <c r="F319" s="201">
        <v>13</v>
      </c>
      <c r="G319" s="138">
        <f t="shared" si="7"/>
        <v>59.090909090909093</v>
      </c>
      <c r="H319" s="121"/>
      <c r="I319" s="117"/>
    </row>
    <row r="320" spans="1:9" ht="24" customHeight="1">
      <c r="A320" s="874"/>
      <c r="B320" s="49" t="s">
        <v>1207</v>
      </c>
      <c r="C320" s="179" t="s">
        <v>1208</v>
      </c>
      <c r="D320" s="196">
        <v>40</v>
      </c>
      <c r="E320" s="197">
        <v>23</v>
      </c>
      <c r="F320" s="197">
        <v>17</v>
      </c>
      <c r="G320" s="138">
        <f>F320/$D320*100</f>
        <v>42.5</v>
      </c>
      <c r="H320" s="121"/>
      <c r="I320" s="117"/>
    </row>
    <row r="321" spans="1:9" ht="24" customHeight="1">
      <c r="A321" s="874"/>
      <c r="B321" s="49" t="s">
        <v>1209</v>
      </c>
      <c r="C321" s="179" t="s">
        <v>1210</v>
      </c>
      <c r="D321" s="159">
        <v>56</v>
      </c>
      <c r="E321" s="99">
        <v>23</v>
      </c>
      <c r="F321" s="99">
        <v>33</v>
      </c>
      <c r="G321" s="160">
        <f>F321/$D321*100</f>
        <v>58.928571428571431</v>
      </c>
      <c r="H321" s="121"/>
      <c r="I321" s="117"/>
    </row>
    <row r="322" spans="1:9" ht="37.9" customHeight="1">
      <c r="A322" s="874"/>
      <c r="B322" s="49" t="s">
        <v>1211</v>
      </c>
      <c r="C322" s="179" t="s">
        <v>1212</v>
      </c>
      <c r="D322" s="159">
        <v>106</v>
      </c>
      <c r="E322" s="99">
        <v>58</v>
      </c>
      <c r="F322" s="99">
        <v>48</v>
      </c>
      <c r="G322" s="160">
        <f>F322/$D322*100</f>
        <v>45.283018867924532</v>
      </c>
      <c r="H322" s="121"/>
      <c r="I322" s="117"/>
    </row>
    <row r="323" spans="1:9" ht="24" customHeight="1">
      <c r="A323" s="874"/>
      <c r="B323" s="198" t="s">
        <v>1213</v>
      </c>
      <c r="C323" s="199" t="s">
        <v>1214</v>
      </c>
      <c r="D323" s="200">
        <v>23</v>
      </c>
      <c r="E323" s="201">
        <v>12</v>
      </c>
      <c r="F323" s="201">
        <v>11</v>
      </c>
      <c r="G323" s="160">
        <f t="shared" si="7"/>
        <v>47.826086956521742</v>
      </c>
      <c r="H323" s="121"/>
      <c r="I323" s="117"/>
    </row>
    <row r="324" spans="1:9" ht="24" customHeight="1">
      <c r="A324" s="874"/>
      <c r="B324" s="49" t="s">
        <v>1215</v>
      </c>
      <c r="C324" s="179" t="s">
        <v>1216</v>
      </c>
      <c r="D324" s="196">
        <v>19</v>
      </c>
      <c r="E324" s="197">
        <v>10</v>
      </c>
      <c r="F324" s="197">
        <v>9</v>
      </c>
      <c r="G324" s="138">
        <f t="shared" si="7"/>
        <v>47.368421052631575</v>
      </c>
      <c r="H324" s="121"/>
      <c r="I324" s="117"/>
    </row>
    <row r="325" spans="1:9" ht="24" customHeight="1">
      <c r="A325" s="874"/>
      <c r="B325" s="209" t="s">
        <v>1217</v>
      </c>
      <c r="C325" s="179" t="s">
        <v>1218</v>
      </c>
      <c r="D325" s="200">
        <v>77</v>
      </c>
      <c r="E325" s="201">
        <v>44</v>
      </c>
      <c r="F325" s="201">
        <v>33</v>
      </c>
      <c r="G325" s="138">
        <f>F325/$D325*100</f>
        <v>42.857142857142854</v>
      </c>
      <c r="H325" s="121"/>
      <c r="I325" s="117"/>
    </row>
    <row r="326" spans="1:9" ht="37.9" customHeight="1">
      <c r="A326" s="874"/>
      <c r="B326" s="49" t="s">
        <v>1219</v>
      </c>
      <c r="C326" s="179" t="s">
        <v>1220</v>
      </c>
      <c r="D326" s="159">
        <v>136</v>
      </c>
      <c r="E326" s="99">
        <v>74</v>
      </c>
      <c r="F326" s="99">
        <v>62</v>
      </c>
      <c r="G326" s="160">
        <f>F326/$D326*100</f>
        <v>45.588235294117645</v>
      </c>
      <c r="H326" s="121"/>
      <c r="I326" s="117"/>
    </row>
    <row r="327" spans="1:9" ht="24" customHeight="1">
      <c r="A327" s="874"/>
      <c r="B327" s="49" t="s">
        <v>1221</v>
      </c>
      <c r="C327" s="94" t="s">
        <v>1222</v>
      </c>
      <c r="D327" s="196">
        <v>152</v>
      </c>
      <c r="E327" s="197">
        <v>86</v>
      </c>
      <c r="F327" s="197">
        <v>66</v>
      </c>
      <c r="G327" s="138">
        <f t="shared" si="7"/>
        <v>43.421052631578952</v>
      </c>
      <c r="H327" s="121"/>
      <c r="I327" s="117"/>
    </row>
    <row r="328" spans="1:9" ht="24" customHeight="1">
      <c r="A328" s="874"/>
      <c r="B328" s="49" t="s">
        <v>1223</v>
      </c>
      <c r="C328" s="94" t="s">
        <v>647</v>
      </c>
      <c r="D328" s="196">
        <v>15</v>
      </c>
      <c r="E328" s="197">
        <v>12</v>
      </c>
      <c r="F328" s="197">
        <v>3</v>
      </c>
      <c r="G328" s="138">
        <f t="shared" si="7"/>
        <v>20</v>
      </c>
      <c r="H328" s="121"/>
      <c r="I328" s="117"/>
    </row>
    <row r="329" spans="1:9" ht="24" customHeight="1">
      <c r="A329" s="874"/>
      <c r="B329" s="49" t="s">
        <v>1224</v>
      </c>
      <c r="C329" s="179">
        <v>43399</v>
      </c>
      <c r="D329" s="196">
        <v>107</v>
      </c>
      <c r="E329" s="197">
        <v>58</v>
      </c>
      <c r="F329" s="197">
        <v>49</v>
      </c>
      <c r="G329" s="138">
        <f>F329/$D329*100</f>
        <v>45.794392523364486</v>
      </c>
      <c r="H329" s="121"/>
      <c r="I329" s="117"/>
    </row>
    <row r="330" spans="1:9" ht="24" customHeight="1">
      <c r="A330" s="874"/>
      <c r="B330" s="49" t="s">
        <v>1225</v>
      </c>
      <c r="C330" s="179">
        <v>43399</v>
      </c>
      <c r="D330" s="196">
        <v>52</v>
      </c>
      <c r="E330" s="197">
        <v>25</v>
      </c>
      <c r="F330" s="197">
        <v>27</v>
      </c>
      <c r="G330" s="138">
        <f>F330/$D330*100</f>
        <v>51.923076923076927</v>
      </c>
      <c r="H330" s="121"/>
      <c r="I330" s="117"/>
    </row>
    <row r="331" spans="1:9" ht="24" customHeight="1">
      <c r="A331" s="874"/>
      <c r="B331" s="49" t="s">
        <v>1226</v>
      </c>
      <c r="C331" s="94" t="s">
        <v>1227</v>
      </c>
      <c r="D331" s="196">
        <v>58</v>
      </c>
      <c r="E331" s="197">
        <v>33</v>
      </c>
      <c r="F331" s="197">
        <v>25</v>
      </c>
      <c r="G331" s="138">
        <f t="shared" si="7"/>
        <v>43.103448275862064</v>
      </c>
      <c r="H331" s="121"/>
      <c r="I331" s="117"/>
    </row>
    <row r="332" spans="1:9" ht="24" customHeight="1">
      <c r="A332" s="874"/>
      <c r="B332" s="49" t="s">
        <v>1228</v>
      </c>
      <c r="C332" s="94" t="s">
        <v>1229</v>
      </c>
      <c r="D332" s="196">
        <v>106</v>
      </c>
      <c r="E332" s="197">
        <v>60</v>
      </c>
      <c r="F332" s="197">
        <v>46</v>
      </c>
      <c r="G332" s="138">
        <f t="shared" si="7"/>
        <v>43.39622641509434</v>
      </c>
      <c r="H332" s="121"/>
      <c r="I332" s="117"/>
    </row>
    <row r="333" spans="1:9" ht="37.9" customHeight="1">
      <c r="A333" s="874"/>
      <c r="B333" s="49" t="s">
        <v>1230</v>
      </c>
      <c r="C333" s="179" t="s">
        <v>1231</v>
      </c>
      <c r="D333" s="159">
        <v>21</v>
      </c>
      <c r="E333" s="99">
        <v>9</v>
      </c>
      <c r="F333" s="99">
        <v>12</v>
      </c>
      <c r="G333" s="160">
        <f t="shared" si="7"/>
        <v>57.142857142857139</v>
      </c>
      <c r="H333" s="121"/>
      <c r="I333" s="117"/>
    </row>
    <row r="334" spans="1:9" ht="37.9" customHeight="1">
      <c r="A334" s="874"/>
      <c r="B334" s="49" t="s">
        <v>1232</v>
      </c>
      <c r="C334" s="94" t="s">
        <v>1233</v>
      </c>
      <c r="D334" s="196">
        <v>30</v>
      </c>
      <c r="E334" s="197">
        <v>18</v>
      </c>
      <c r="F334" s="197">
        <v>12</v>
      </c>
      <c r="G334" s="138">
        <f t="shared" si="7"/>
        <v>40</v>
      </c>
      <c r="H334" s="121"/>
      <c r="I334" s="117"/>
    </row>
    <row r="335" spans="1:9" ht="24" customHeight="1">
      <c r="A335" s="876"/>
      <c r="B335" s="213" t="s">
        <v>1234</v>
      </c>
      <c r="C335" s="210">
        <v>43406</v>
      </c>
      <c r="D335" s="217">
        <v>93</v>
      </c>
      <c r="E335" s="218">
        <v>54</v>
      </c>
      <c r="F335" s="218">
        <v>39</v>
      </c>
      <c r="G335" s="162">
        <f>F335/$D335*100</f>
        <v>41.935483870967744</v>
      </c>
      <c r="H335" s="121"/>
      <c r="I335" s="117"/>
    </row>
    <row r="336" spans="1:9" ht="37.9" customHeight="1">
      <c r="A336" s="877" t="s">
        <v>1040</v>
      </c>
      <c r="B336" s="49" t="s">
        <v>1235</v>
      </c>
      <c r="C336" s="179">
        <v>43406</v>
      </c>
      <c r="D336" s="219">
        <v>74</v>
      </c>
      <c r="E336" s="220">
        <v>38</v>
      </c>
      <c r="F336" s="220">
        <v>36</v>
      </c>
      <c r="G336" s="137">
        <f>F336/$D336*100</f>
        <v>48.648648648648653</v>
      </c>
      <c r="H336" s="121"/>
      <c r="I336" s="117"/>
    </row>
    <row r="337" spans="1:9" ht="24" customHeight="1">
      <c r="A337" s="878"/>
      <c r="B337" s="49" t="s">
        <v>1236</v>
      </c>
      <c r="C337" s="179" t="s">
        <v>781</v>
      </c>
      <c r="D337" s="159">
        <v>78</v>
      </c>
      <c r="E337" s="99">
        <v>47</v>
      </c>
      <c r="F337" s="99">
        <v>31</v>
      </c>
      <c r="G337" s="160">
        <f>F337/$D337*100</f>
        <v>39.743589743589745</v>
      </c>
      <c r="H337" s="121"/>
      <c r="I337" s="117"/>
    </row>
    <row r="338" spans="1:9" ht="24" customHeight="1">
      <c r="A338" s="878"/>
      <c r="B338" s="49" t="s">
        <v>1237</v>
      </c>
      <c r="C338" s="179" t="s">
        <v>1238</v>
      </c>
      <c r="D338" s="196">
        <v>5</v>
      </c>
      <c r="E338" s="197">
        <v>4</v>
      </c>
      <c r="F338" s="197">
        <v>1</v>
      </c>
      <c r="G338" s="138">
        <f>F338/$D338*100</f>
        <v>20</v>
      </c>
      <c r="H338" s="121"/>
      <c r="I338" s="117"/>
    </row>
    <row r="339" spans="1:9" ht="24" customHeight="1">
      <c r="A339" s="878"/>
      <c r="B339" s="49" t="s">
        <v>1239</v>
      </c>
      <c r="C339" s="94" t="s">
        <v>1240</v>
      </c>
      <c r="D339" s="196">
        <v>100</v>
      </c>
      <c r="E339" s="197">
        <v>75</v>
      </c>
      <c r="F339" s="197">
        <v>25</v>
      </c>
      <c r="G339" s="138">
        <f t="shared" si="7"/>
        <v>25</v>
      </c>
      <c r="H339" s="121"/>
      <c r="I339" s="117"/>
    </row>
    <row r="340" spans="1:9" ht="24" customHeight="1">
      <c r="A340" s="878"/>
      <c r="B340" s="213" t="s">
        <v>1241</v>
      </c>
      <c r="C340" s="210">
        <v>43410</v>
      </c>
      <c r="D340" s="200">
        <v>71</v>
      </c>
      <c r="E340" s="201">
        <v>40</v>
      </c>
      <c r="F340" s="201">
        <v>31</v>
      </c>
      <c r="G340" s="138">
        <f>F340/$D340*100</f>
        <v>43.661971830985912</v>
      </c>
      <c r="H340" s="121"/>
      <c r="I340" s="117"/>
    </row>
    <row r="341" spans="1:9" ht="24" customHeight="1">
      <c r="A341" s="878"/>
      <c r="B341" s="209" t="s">
        <v>1242</v>
      </c>
      <c r="C341" s="210" t="s">
        <v>1243</v>
      </c>
      <c r="D341" s="228">
        <v>22</v>
      </c>
      <c r="E341" s="222">
        <v>10</v>
      </c>
      <c r="F341" s="222">
        <v>12</v>
      </c>
      <c r="G341" s="160">
        <f t="shared" si="7"/>
        <v>54.54545454545454</v>
      </c>
      <c r="H341" s="121"/>
      <c r="I341" s="117"/>
    </row>
    <row r="342" spans="1:9" ht="37.9" customHeight="1">
      <c r="A342" s="878"/>
      <c r="B342" s="49" t="s">
        <v>1244</v>
      </c>
      <c r="C342" s="94" t="s">
        <v>1245</v>
      </c>
      <c r="D342" s="196">
        <v>13</v>
      </c>
      <c r="E342" s="197">
        <v>6</v>
      </c>
      <c r="F342" s="197">
        <v>7</v>
      </c>
      <c r="G342" s="138">
        <f t="shared" si="7"/>
        <v>53.846153846153847</v>
      </c>
      <c r="H342" s="120"/>
      <c r="I342" s="117"/>
    </row>
    <row r="343" spans="1:9" ht="24" customHeight="1">
      <c r="A343" s="878"/>
      <c r="B343" s="246" t="s">
        <v>1246</v>
      </c>
      <c r="C343" s="102">
        <v>43413</v>
      </c>
      <c r="D343" s="196">
        <v>102</v>
      </c>
      <c r="E343" s="197">
        <v>56</v>
      </c>
      <c r="F343" s="197">
        <v>46</v>
      </c>
      <c r="G343" s="138">
        <f>F343/$D343*100</f>
        <v>45.098039215686278</v>
      </c>
      <c r="H343" s="121"/>
      <c r="I343" s="117"/>
    </row>
    <row r="344" spans="1:9" ht="24" customHeight="1">
      <c r="A344" s="878"/>
      <c r="B344" s="49" t="s">
        <v>1247</v>
      </c>
      <c r="C344" s="94" t="s">
        <v>1248</v>
      </c>
      <c r="D344" s="196">
        <v>400</v>
      </c>
      <c r="E344" s="197">
        <v>200</v>
      </c>
      <c r="F344" s="197">
        <v>200</v>
      </c>
      <c r="G344" s="138">
        <f>F344/$D344*100</f>
        <v>50</v>
      </c>
      <c r="H344" s="120"/>
      <c r="I344" s="117"/>
    </row>
    <row r="345" spans="1:9" ht="24" customHeight="1">
      <c r="A345" s="878"/>
      <c r="B345" s="213" t="s">
        <v>1249</v>
      </c>
      <c r="C345" s="210">
        <v>43414</v>
      </c>
      <c r="D345" s="200">
        <v>115</v>
      </c>
      <c r="E345" s="201">
        <v>64</v>
      </c>
      <c r="F345" s="201">
        <v>51</v>
      </c>
      <c r="G345" s="160">
        <f>F345/$D345*100</f>
        <v>44.347826086956523</v>
      </c>
      <c r="H345" s="121"/>
      <c r="I345" s="117"/>
    </row>
    <row r="346" spans="1:9" ht="37.9" customHeight="1">
      <c r="A346" s="878"/>
      <c r="B346" s="65" t="s">
        <v>1250</v>
      </c>
      <c r="C346" s="202" t="s">
        <v>1251</v>
      </c>
      <c r="D346" s="203">
        <v>342</v>
      </c>
      <c r="E346" s="204">
        <v>205</v>
      </c>
      <c r="F346" s="205">
        <v>137</v>
      </c>
      <c r="G346" s="138">
        <f t="shared" si="7"/>
        <v>40.058479532163744</v>
      </c>
      <c r="H346" s="121"/>
      <c r="I346" s="117"/>
    </row>
    <row r="347" spans="1:9" ht="24" customHeight="1">
      <c r="A347" s="878"/>
      <c r="B347" s="49" t="s">
        <v>1252</v>
      </c>
      <c r="C347" s="179" t="s">
        <v>1253</v>
      </c>
      <c r="D347" s="196">
        <v>174</v>
      </c>
      <c r="E347" s="197">
        <v>90</v>
      </c>
      <c r="F347" s="197">
        <v>84</v>
      </c>
      <c r="G347" s="138">
        <f t="shared" si="7"/>
        <v>48.275862068965516</v>
      </c>
      <c r="H347" s="121"/>
      <c r="I347" s="117"/>
    </row>
    <row r="348" spans="1:9" ht="24" customHeight="1">
      <c r="A348" s="878"/>
      <c r="B348" s="49" t="s">
        <v>1254</v>
      </c>
      <c r="C348" s="179" t="s">
        <v>1255</v>
      </c>
      <c r="D348" s="196">
        <v>36</v>
      </c>
      <c r="E348" s="197">
        <v>16</v>
      </c>
      <c r="F348" s="197">
        <v>20</v>
      </c>
      <c r="G348" s="138">
        <f t="shared" si="7"/>
        <v>55.555555555555557</v>
      </c>
      <c r="H348" s="121"/>
      <c r="I348" s="117"/>
    </row>
    <row r="349" spans="1:9" ht="24" customHeight="1">
      <c r="A349" s="878"/>
      <c r="B349" s="49" t="s">
        <v>1256</v>
      </c>
      <c r="C349" s="179" t="s">
        <v>1257</v>
      </c>
      <c r="D349" s="196">
        <v>20</v>
      </c>
      <c r="E349" s="197">
        <v>15</v>
      </c>
      <c r="F349" s="197">
        <v>5</v>
      </c>
      <c r="G349" s="138">
        <f t="shared" si="7"/>
        <v>25</v>
      </c>
      <c r="H349" s="121"/>
      <c r="I349" s="117"/>
    </row>
    <row r="350" spans="1:9" ht="24" customHeight="1">
      <c r="A350" s="878"/>
      <c r="B350" s="49" t="s">
        <v>1258</v>
      </c>
      <c r="C350" s="179" t="s">
        <v>1257</v>
      </c>
      <c r="D350" s="196">
        <v>16</v>
      </c>
      <c r="E350" s="197">
        <v>9</v>
      </c>
      <c r="F350" s="197">
        <v>7</v>
      </c>
      <c r="G350" s="138">
        <f t="shared" si="7"/>
        <v>43.75</v>
      </c>
      <c r="H350" s="121"/>
      <c r="I350" s="117"/>
    </row>
    <row r="351" spans="1:9" ht="37.9" customHeight="1" thickBot="1">
      <c r="A351" s="878"/>
      <c r="B351" s="49" t="s">
        <v>1259</v>
      </c>
      <c r="C351" s="179" t="s">
        <v>785</v>
      </c>
      <c r="D351" s="196">
        <v>87</v>
      </c>
      <c r="E351" s="197">
        <v>47</v>
      </c>
      <c r="F351" s="197">
        <v>40</v>
      </c>
      <c r="G351" s="138">
        <f>F351/$D351*100</f>
        <v>45.977011494252871</v>
      </c>
      <c r="H351" s="252"/>
      <c r="I351" s="117"/>
    </row>
    <row r="352" spans="1:9" ht="37.9" customHeight="1">
      <c r="A352" s="878"/>
      <c r="B352" s="49" t="s">
        <v>1260</v>
      </c>
      <c r="C352" s="94" t="s">
        <v>1261</v>
      </c>
      <c r="D352" s="196">
        <v>20</v>
      </c>
      <c r="E352" s="197">
        <v>16</v>
      </c>
      <c r="F352" s="197">
        <v>4</v>
      </c>
      <c r="G352" s="138">
        <f t="shared" si="7"/>
        <v>20</v>
      </c>
      <c r="H352" s="121"/>
      <c r="I352" s="117"/>
    </row>
    <row r="353" spans="1:9" ht="24" customHeight="1">
      <c r="A353" s="878"/>
      <c r="B353" s="49" t="s">
        <v>1262</v>
      </c>
      <c r="C353" s="179" t="s">
        <v>1263</v>
      </c>
      <c r="D353" s="196">
        <v>20</v>
      </c>
      <c r="E353" s="197">
        <v>15</v>
      </c>
      <c r="F353" s="197">
        <v>5</v>
      </c>
      <c r="G353" s="138">
        <f t="shared" si="7"/>
        <v>25</v>
      </c>
      <c r="H353" s="121"/>
      <c r="I353" s="117"/>
    </row>
    <row r="354" spans="1:9" ht="24" customHeight="1">
      <c r="A354" s="878"/>
      <c r="B354" s="209" t="s">
        <v>1264</v>
      </c>
      <c r="C354" s="210" t="s">
        <v>1265</v>
      </c>
      <c r="D354" s="228">
        <v>17</v>
      </c>
      <c r="E354" s="222">
        <v>8</v>
      </c>
      <c r="F354" s="222">
        <v>9</v>
      </c>
      <c r="G354" s="160">
        <f t="shared" si="7"/>
        <v>52.941176470588239</v>
      </c>
      <c r="H354" s="121"/>
      <c r="I354" s="117"/>
    </row>
    <row r="355" spans="1:9" ht="24" customHeight="1">
      <c r="A355" s="878"/>
      <c r="B355" s="235" t="s">
        <v>872</v>
      </c>
      <c r="C355" s="210">
        <v>43425</v>
      </c>
      <c r="D355" s="200">
        <v>38</v>
      </c>
      <c r="E355" s="201">
        <v>18</v>
      </c>
      <c r="F355" s="201">
        <v>20</v>
      </c>
      <c r="G355" s="160">
        <f t="shared" ref="G355:G378" si="8">F355/$D355*100</f>
        <v>52.631578947368418</v>
      </c>
      <c r="H355" s="121"/>
      <c r="I355" s="117"/>
    </row>
    <row r="356" spans="1:9" ht="37.9" customHeight="1">
      <c r="A356" s="878"/>
      <c r="B356" s="213" t="s">
        <v>1266</v>
      </c>
      <c r="C356" s="210">
        <v>43426</v>
      </c>
      <c r="D356" s="200">
        <v>66</v>
      </c>
      <c r="E356" s="201">
        <v>31</v>
      </c>
      <c r="F356" s="201">
        <v>35</v>
      </c>
      <c r="G356" s="160">
        <f t="shared" si="8"/>
        <v>53.030303030303031</v>
      </c>
      <c r="H356" s="121"/>
      <c r="I356" s="117"/>
    </row>
    <row r="357" spans="1:9" ht="24" customHeight="1">
      <c r="A357" s="878"/>
      <c r="B357" s="246" t="s">
        <v>1267</v>
      </c>
      <c r="C357" s="102">
        <v>43427</v>
      </c>
      <c r="D357" s="196">
        <v>57</v>
      </c>
      <c r="E357" s="197">
        <v>17</v>
      </c>
      <c r="F357" s="197">
        <v>40</v>
      </c>
      <c r="G357" s="138">
        <f t="shared" si="8"/>
        <v>70.175438596491219</v>
      </c>
    </row>
    <row r="358" spans="1:9" ht="24" customHeight="1">
      <c r="A358" s="879"/>
      <c r="B358" s="49" t="s">
        <v>1268</v>
      </c>
      <c r="C358" s="179">
        <v>43428</v>
      </c>
      <c r="D358" s="236">
        <v>23</v>
      </c>
      <c r="E358" s="237">
        <v>12</v>
      </c>
      <c r="F358" s="237">
        <v>11</v>
      </c>
      <c r="G358" s="141">
        <f t="shared" si="8"/>
        <v>47.826086956521742</v>
      </c>
    </row>
    <row r="359" spans="1:9" ht="37.9" customHeight="1">
      <c r="A359" s="873" t="s">
        <v>854</v>
      </c>
      <c r="B359" s="253" t="s">
        <v>1269</v>
      </c>
      <c r="C359" s="254">
        <v>43428</v>
      </c>
      <c r="D359" s="200">
        <v>90</v>
      </c>
      <c r="E359" s="201">
        <v>45</v>
      </c>
      <c r="F359" s="201">
        <v>45</v>
      </c>
      <c r="G359" s="160">
        <f t="shared" si="8"/>
        <v>50</v>
      </c>
    </row>
    <row r="360" spans="1:9" ht="24" customHeight="1">
      <c r="A360" s="874"/>
      <c r="B360" s="246" t="s">
        <v>1270</v>
      </c>
      <c r="C360" s="102">
        <v>43432</v>
      </c>
      <c r="D360" s="196">
        <v>54</v>
      </c>
      <c r="E360" s="197">
        <v>31</v>
      </c>
      <c r="F360" s="197">
        <v>23</v>
      </c>
      <c r="G360" s="138">
        <f t="shared" si="8"/>
        <v>42.592592592592595</v>
      </c>
    </row>
    <row r="361" spans="1:9" ht="24" customHeight="1">
      <c r="A361" s="874"/>
      <c r="B361" s="246" t="s">
        <v>1271</v>
      </c>
      <c r="C361" s="102">
        <v>43433</v>
      </c>
      <c r="D361" s="196">
        <v>58</v>
      </c>
      <c r="E361" s="197">
        <v>34</v>
      </c>
      <c r="F361" s="197">
        <v>24</v>
      </c>
      <c r="G361" s="138">
        <f t="shared" si="8"/>
        <v>41.379310344827587</v>
      </c>
    </row>
    <row r="362" spans="1:9" ht="24" customHeight="1">
      <c r="A362" s="874"/>
      <c r="B362" s="198" t="s">
        <v>1272</v>
      </c>
      <c r="C362" s="199" t="s">
        <v>1273</v>
      </c>
      <c r="D362" s="200">
        <v>15</v>
      </c>
      <c r="E362" s="201">
        <v>6</v>
      </c>
      <c r="F362" s="201">
        <v>9</v>
      </c>
      <c r="G362" s="138">
        <f t="shared" si="8"/>
        <v>60</v>
      </c>
    </row>
    <row r="363" spans="1:9" ht="37.9" customHeight="1">
      <c r="A363" s="874"/>
      <c r="B363" s="49" t="s">
        <v>1274</v>
      </c>
      <c r="C363" s="179" t="s">
        <v>790</v>
      </c>
      <c r="D363" s="159">
        <v>116</v>
      </c>
      <c r="E363" s="99">
        <v>48</v>
      </c>
      <c r="F363" s="99">
        <v>68</v>
      </c>
      <c r="G363" s="160">
        <f>F363/$D363*100</f>
        <v>58.620689655172406</v>
      </c>
    </row>
    <row r="364" spans="1:9" ht="24" customHeight="1">
      <c r="A364" s="874"/>
      <c r="B364" s="213" t="s">
        <v>1275</v>
      </c>
      <c r="C364" s="210">
        <v>43433</v>
      </c>
      <c r="D364" s="200">
        <v>400</v>
      </c>
      <c r="E364" s="201">
        <v>224</v>
      </c>
      <c r="F364" s="201">
        <v>176</v>
      </c>
      <c r="G364" s="160">
        <f>F364/$D364*100</f>
        <v>44</v>
      </c>
    </row>
    <row r="365" spans="1:9" ht="24" customHeight="1">
      <c r="A365" s="874"/>
      <c r="B365" s="49" t="s">
        <v>1276</v>
      </c>
      <c r="C365" s="179" t="s">
        <v>1277</v>
      </c>
      <c r="D365" s="196">
        <v>6</v>
      </c>
      <c r="E365" s="197">
        <v>6</v>
      </c>
      <c r="F365" s="197">
        <v>0</v>
      </c>
      <c r="G365" s="138">
        <f t="shared" si="8"/>
        <v>0</v>
      </c>
    </row>
    <row r="366" spans="1:9" ht="37.9" customHeight="1">
      <c r="A366" s="874"/>
      <c r="B366" s="49" t="s">
        <v>1278</v>
      </c>
      <c r="C366" s="179" t="s">
        <v>1279</v>
      </c>
      <c r="D366" s="159">
        <v>65</v>
      </c>
      <c r="E366" s="99">
        <v>23</v>
      </c>
      <c r="F366" s="99">
        <v>42</v>
      </c>
      <c r="G366" s="160">
        <f t="shared" si="8"/>
        <v>64.615384615384613</v>
      </c>
    </row>
    <row r="367" spans="1:9" ht="24" customHeight="1">
      <c r="A367" s="874"/>
      <c r="B367" s="107" t="s">
        <v>1280</v>
      </c>
      <c r="C367" s="179" t="s">
        <v>1281</v>
      </c>
      <c r="D367" s="159">
        <f>E367+F367</f>
        <v>25</v>
      </c>
      <c r="E367" s="95">
        <v>4</v>
      </c>
      <c r="F367" s="95">
        <v>21</v>
      </c>
      <c r="G367" s="160">
        <f t="shared" si="8"/>
        <v>84</v>
      </c>
    </row>
    <row r="368" spans="1:9" ht="24" customHeight="1">
      <c r="A368" s="874"/>
      <c r="B368" s="213" t="s">
        <v>1282</v>
      </c>
      <c r="C368" s="179" t="s">
        <v>1283</v>
      </c>
      <c r="D368" s="200">
        <v>35</v>
      </c>
      <c r="E368" s="201">
        <v>10</v>
      </c>
      <c r="F368" s="201">
        <v>25</v>
      </c>
      <c r="G368" s="160">
        <f>F368/$D368*100</f>
        <v>71.428571428571431</v>
      </c>
    </row>
    <row r="369" spans="1:7" ht="24" customHeight="1">
      <c r="A369" s="874"/>
      <c r="B369" s="49" t="s">
        <v>1284</v>
      </c>
      <c r="C369" s="179" t="s">
        <v>1285</v>
      </c>
      <c r="D369" s="159">
        <v>25</v>
      </c>
      <c r="E369" s="99">
        <v>13</v>
      </c>
      <c r="F369" s="99">
        <v>12</v>
      </c>
      <c r="G369" s="160">
        <f>F369/$D369*100</f>
        <v>48</v>
      </c>
    </row>
    <row r="370" spans="1:7" ht="37.9" customHeight="1">
      <c r="A370" s="874"/>
      <c r="B370" s="65" t="s">
        <v>1286</v>
      </c>
      <c r="C370" s="202" t="s">
        <v>1287</v>
      </c>
      <c r="D370" s="203">
        <v>364</v>
      </c>
      <c r="E370" s="204">
        <v>237</v>
      </c>
      <c r="F370" s="205">
        <v>127</v>
      </c>
      <c r="G370" s="138">
        <f>F370/$D370*100</f>
        <v>34.890109890109891</v>
      </c>
    </row>
    <row r="371" spans="1:7" ht="24" customHeight="1">
      <c r="A371" s="874"/>
      <c r="B371" s="49" t="s">
        <v>1288</v>
      </c>
      <c r="C371" s="179">
        <v>43447</v>
      </c>
      <c r="D371" s="196">
        <v>72</v>
      </c>
      <c r="E371" s="197">
        <v>47</v>
      </c>
      <c r="F371" s="197">
        <v>25</v>
      </c>
      <c r="G371" s="138">
        <f t="shared" si="8"/>
        <v>34.722222222222221</v>
      </c>
    </row>
    <row r="372" spans="1:7" ht="37.9" customHeight="1">
      <c r="A372" s="874"/>
      <c r="B372" s="49" t="s">
        <v>1289</v>
      </c>
      <c r="C372" s="179" t="s">
        <v>1290</v>
      </c>
      <c r="D372" s="196">
        <v>127</v>
      </c>
      <c r="E372" s="197">
        <v>58</v>
      </c>
      <c r="F372" s="197">
        <v>69</v>
      </c>
      <c r="G372" s="138">
        <f>F372/$D372*100</f>
        <v>54.330708661417326</v>
      </c>
    </row>
    <row r="373" spans="1:7" ht="24" customHeight="1">
      <c r="A373" s="874"/>
      <c r="B373" s="213" t="s">
        <v>1291</v>
      </c>
      <c r="C373" s="179" t="s">
        <v>1290</v>
      </c>
      <c r="D373" s="200">
        <v>37</v>
      </c>
      <c r="E373" s="201">
        <v>17</v>
      </c>
      <c r="F373" s="201">
        <v>20</v>
      </c>
      <c r="G373" s="160">
        <f>F373/$D373*100</f>
        <v>54.054054054054056</v>
      </c>
    </row>
    <row r="374" spans="1:7" ht="37.9" customHeight="1">
      <c r="A374" s="874"/>
      <c r="B374" s="213" t="s">
        <v>1292</v>
      </c>
      <c r="C374" s="179" t="s">
        <v>815</v>
      </c>
      <c r="D374" s="200">
        <v>47</v>
      </c>
      <c r="E374" s="201">
        <v>20</v>
      </c>
      <c r="F374" s="201">
        <v>27</v>
      </c>
      <c r="G374" s="160">
        <f>F374/$D374*100</f>
        <v>57.446808510638306</v>
      </c>
    </row>
    <row r="375" spans="1:7" ht="24" customHeight="1">
      <c r="A375" s="874"/>
      <c r="B375" s="49" t="s">
        <v>1293</v>
      </c>
      <c r="C375" s="179">
        <v>43449</v>
      </c>
      <c r="D375" s="196">
        <v>100</v>
      </c>
      <c r="E375" s="197">
        <v>58</v>
      </c>
      <c r="F375" s="197">
        <v>42</v>
      </c>
      <c r="G375" s="138">
        <f t="shared" si="8"/>
        <v>42</v>
      </c>
    </row>
    <row r="376" spans="1:7" ht="24" customHeight="1">
      <c r="A376" s="874"/>
      <c r="B376" s="49" t="s">
        <v>1294</v>
      </c>
      <c r="C376" s="179">
        <v>43452</v>
      </c>
      <c r="D376" s="196">
        <v>200</v>
      </c>
      <c r="E376" s="197">
        <v>112</v>
      </c>
      <c r="F376" s="197">
        <v>88</v>
      </c>
      <c r="G376" s="138">
        <f t="shared" si="8"/>
        <v>44</v>
      </c>
    </row>
    <row r="377" spans="1:7" ht="24" customHeight="1">
      <c r="A377" s="874"/>
      <c r="B377" s="213" t="s">
        <v>1295</v>
      </c>
      <c r="C377" s="179" t="s">
        <v>1296</v>
      </c>
      <c r="D377" s="200">
        <v>65</v>
      </c>
      <c r="E377" s="201">
        <v>43</v>
      </c>
      <c r="F377" s="201">
        <v>22</v>
      </c>
      <c r="G377" s="160">
        <f>F377/$D377*100</f>
        <v>33.846153846153847</v>
      </c>
    </row>
    <row r="378" spans="1:7" ht="24" customHeight="1" thickBot="1">
      <c r="A378" s="875"/>
      <c r="B378" s="255" t="s">
        <v>1297</v>
      </c>
      <c r="C378" s="256">
        <v>43461</v>
      </c>
      <c r="D378" s="257">
        <v>70</v>
      </c>
      <c r="E378" s="258">
        <v>38</v>
      </c>
      <c r="F378" s="258">
        <v>32</v>
      </c>
      <c r="G378" s="171">
        <f t="shared" si="8"/>
        <v>45.714285714285715</v>
      </c>
    </row>
  </sheetData>
  <mergeCells count="35">
    <mergeCell ref="A7:C7"/>
    <mergeCell ref="A8:A9"/>
    <mergeCell ref="A10:A11"/>
    <mergeCell ref="A12:A23"/>
    <mergeCell ref="A2:G2"/>
    <mergeCell ref="A3:G3"/>
    <mergeCell ref="A4:A6"/>
    <mergeCell ref="B4:B6"/>
    <mergeCell ref="C4:C6"/>
    <mergeCell ref="D4:G4"/>
    <mergeCell ref="D5:D6"/>
    <mergeCell ref="E5:E6"/>
    <mergeCell ref="F5:F6"/>
    <mergeCell ref="A99:A101"/>
    <mergeCell ref="A24:A40"/>
    <mergeCell ref="A41:A63"/>
    <mergeCell ref="A64:A66"/>
    <mergeCell ref="A67:A68"/>
    <mergeCell ref="A69:A80"/>
    <mergeCell ref="A82:A83"/>
    <mergeCell ref="A84:A87"/>
    <mergeCell ref="A88:A94"/>
    <mergeCell ref="A95:A97"/>
    <mergeCell ref="A359:A378"/>
    <mergeCell ref="A102:A121"/>
    <mergeCell ref="A122:A145"/>
    <mergeCell ref="A146:A167"/>
    <mergeCell ref="A168:A190"/>
    <mergeCell ref="A191:A214"/>
    <mergeCell ref="A215:A238"/>
    <mergeCell ref="A239:A263"/>
    <mergeCell ref="A264:A286"/>
    <mergeCell ref="A287:A311"/>
    <mergeCell ref="A312:A335"/>
    <mergeCell ref="A336:A358"/>
  </mergeCells>
  <phoneticPr fontId="6" type="noConversion"/>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434"/>
  <sheetViews>
    <sheetView zoomScale="80" zoomScaleNormal="80" workbookViewId="0">
      <selection activeCell="A2" sqref="A2:G2"/>
    </sheetView>
  </sheetViews>
  <sheetFormatPr defaultRowHeight="15.75"/>
  <cols>
    <col min="1" max="1" width="11.75" style="264" customWidth="1"/>
    <col min="2" max="2" width="50.75" style="261" customWidth="1"/>
    <col min="3" max="3" width="12.75" style="335" customWidth="1"/>
    <col min="4" max="7" width="11.75" style="261" customWidth="1"/>
    <col min="8" max="8" width="9" style="261"/>
    <col min="9" max="9" width="13.5" style="264" hidden="1" customWidth="1"/>
    <col min="10" max="16384" width="9" style="261"/>
  </cols>
  <sheetData>
    <row r="1" spans="1:9" ht="42" customHeight="1">
      <c r="A1" s="261"/>
      <c r="C1" s="261"/>
      <c r="F1" s="262"/>
      <c r="G1" s="263" t="s">
        <v>698</v>
      </c>
    </row>
    <row r="2" spans="1:9" ht="73.5" customHeight="1">
      <c r="A2" s="908" t="s">
        <v>1298</v>
      </c>
      <c r="B2" s="909"/>
      <c r="C2" s="909"/>
      <c r="D2" s="909"/>
      <c r="E2" s="909"/>
      <c r="F2" s="909"/>
      <c r="G2" s="909"/>
      <c r="I2" s="261"/>
    </row>
    <row r="3" spans="1:9" ht="42" customHeight="1" thickBot="1">
      <c r="A3" s="910" t="s">
        <v>1299</v>
      </c>
      <c r="B3" s="911"/>
      <c r="C3" s="911"/>
      <c r="D3" s="911"/>
      <c r="E3" s="911"/>
      <c r="F3" s="911"/>
      <c r="G3" s="911"/>
      <c r="I3" s="261"/>
    </row>
    <row r="4" spans="1:9" ht="42" customHeight="1">
      <c r="A4" s="763" t="s">
        <v>701</v>
      </c>
      <c r="B4" s="766" t="s">
        <v>197</v>
      </c>
      <c r="C4" s="912" t="s">
        <v>198</v>
      </c>
      <c r="D4" s="915" t="s">
        <v>199</v>
      </c>
      <c r="E4" s="916"/>
      <c r="F4" s="916"/>
      <c r="G4" s="916"/>
      <c r="I4" s="265"/>
    </row>
    <row r="5" spans="1:9" ht="42" customHeight="1">
      <c r="A5" s="764"/>
      <c r="B5" s="767"/>
      <c r="C5" s="913"/>
      <c r="D5" s="917" t="s">
        <v>200</v>
      </c>
      <c r="E5" s="917" t="s">
        <v>201</v>
      </c>
      <c r="F5" s="917" t="s">
        <v>202</v>
      </c>
      <c r="G5" s="266"/>
      <c r="I5" s="267"/>
    </row>
    <row r="6" spans="1:9" ht="42" customHeight="1">
      <c r="A6" s="765"/>
      <c r="B6" s="768"/>
      <c r="C6" s="914"/>
      <c r="D6" s="918"/>
      <c r="E6" s="918"/>
      <c r="F6" s="918"/>
      <c r="G6" s="268" t="s">
        <v>203</v>
      </c>
      <c r="I6" s="269"/>
    </row>
    <row r="7" spans="1:9" ht="42" customHeight="1">
      <c r="A7" s="902" t="s">
        <v>702</v>
      </c>
      <c r="B7" s="902"/>
      <c r="C7" s="765"/>
      <c r="D7" s="270">
        <f>SUM(D8:D434)</f>
        <v>47628</v>
      </c>
      <c r="E7" s="271">
        <f>SUM(E8:E434)</f>
        <v>25589</v>
      </c>
      <c r="F7" s="272">
        <f>SUM(F8:F434)</f>
        <v>22039</v>
      </c>
      <c r="G7" s="273">
        <f t="shared" ref="G7:G74" si="0">F7/$D7*100</f>
        <v>46.273200638280002</v>
      </c>
      <c r="H7" s="274"/>
      <c r="I7" s="261"/>
    </row>
    <row r="8" spans="1:9" ht="42" customHeight="1">
      <c r="A8" s="903" t="s">
        <v>1300</v>
      </c>
      <c r="B8" s="275" t="s">
        <v>1301</v>
      </c>
      <c r="C8" s="276">
        <v>42528</v>
      </c>
      <c r="D8" s="270">
        <f t="shared" ref="D8:D75" si="1">E8+F8</f>
        <v>160</v>
      </c>
      <c r="E8" s="272">
        <v>53</v>
      </c>
      <c r="F8" s="272">
        <v>107</v>
      </c>
      <c r="G8" s="277">
        <f t="shared" si="0"/>
        <v>66.875</v>
      </c>
      <c r="I8" s="278"/>
    </row>
    <row r="9" spans="1:9" ht="42" customHeight="1">
      <c r="A9" s="904"/>
      <c r="B9" s="275" t="s">
        <v>1302</v>
      </c>
      <c r="C9" s="279">
        <v>42689</v>
      </c>
      <c r="D9" s="270">
        <f t="shared" si="1"/>
        <v>148</v>
      </c>
      <c r="E9" s="272">
        <v>52</v>
      </c>
      <c r="F9" s="272">
        <v>96</v>
      </c>
      <c r="G9" s="277">
        <f t="shared" si="0"/>
        <v>64.86486486486487</v>
      </c>
      <c r="I9" s="278"/>
    </row>
    <row r="10" spans="1:9" ht="64.900000000000006" customHeight="1">
      <c r="A10" s="269" t="s">
        <v>1303</v>
      </c>
      <c r="B10" s="280" t="s">
        <v>1304</v>
      </c>
      <c r="C10" s="281" t="s">
        <v>1305</v>
      </c>
      <c r="D10" s="270">
        <f t="shared" si="1"/>
        <v>356</v>
      </c>
      <c r="E10" s="272">
        <v>267</v>
      </c>
      <c r="F10" s="272">
        <v>89</v>
      </c>
      <c r="G10" s="277">
        <f t="shared" si="0"/>
        <v>25</v>
      </c>
      <c r="H10" s="282"/>
      <c r="I10" s="278">
        <v>2</v>
      </c>
    </row>
    <row r="11" spans="1:9" ht="28.15" customHeight="1">
      <c r="A11" s="773" t="s">
        <v>1306</v>
      </c>
      <c r="B11" s="275" t="s">
        <v>1307</v>
      </c>
      <c r="C11" s="283" t="s">
        <v>1308</v>
      </c>
      <c r="D11" s="270">
        <f t="shared" si="1"/>
        <v>197</v>
      </c>
      <c r="E11" s="272">
        <v>118</v>
      </c>
      <c r="F11" s="272">
        <v>79</v>
      </c>
      <c r="G11" s="277">
        <f t="shared" si="0"/>
        <v>40.101522842639589</v>
      </c>
      <c r="I11" s="267">
        <v>3</v>
      </c>
    </row>
    <row r="12" spans="1:9" ht="28.15" customHeight="1">
      <c r="A12" s="774"/>
      <c r="B12" s="275" t="s">
        <v>1309</v>
      </c>
      <c r="C12" s="283" t="s">
        <v>1310</v>
      </c>
      <c r="D12" s="270">
        <f t="shared" si="1"/>
        <v>125</v>
      </c>
      <c r="E12" s="272">
        <v>92</v>
      </c>
      <c r="F12" s="272">
        <v>33</v>
      </c>
      <c r="G12" s="277">
        <f t="shared" si="0"/>
        <v>26.400000000000002</v>
      </c>
      <c r="I12" s="269">
        <v>1</v>
      </c>
    </row>
    <row r="13" spans="1:9" ht="28.15" customHeight="1">
      <c r="A13" s="774"/>
      <c r="B13" s="275" t="s">
        <v>1311</v>
      </c>
      <c r="C13" s="283" t="s">
        <v>1312</v>
      </c>
      <c r="D13" s="270">
        <f t="shared" si="1"/>
        <v>179</v>
      </c>
      <c r="E13" s="272">
        <v>145</v>
      </c>
      <c r="F13" s="272">
        <v>34</v>
      </c>
      <c r="G13" s="277">
        <f t="shared" si="0"/>
        <v>18.994413407821227</v>
      </c>
      <c r="I13" s="267">
        <v>1</v>
      </c>
    </row>
    <row r="14" spans="1:9" ht="28.15" customHeight="1">
      <c r="A14" s="774"/>
      <c r="B14" s="275" t="s">
        <v>1313</v>
      </c>
      <c r="C14" s="283" t="s">
        <v>1314</v>
      </c>
      <c r="D14" s="270">
        <f t="shared" si="1"/>
        <v>102</v>
      </c>
      <c r="E14" s="272">
        <v>74</v>
      </c>
      <c r="F14" s="272">
        <v>28</v>
      </c>
      <c r="G14" s="277">
        <f t="shared" si="0"/>
        <v>27.450980392156865</v>
      </c>
      <c r="I14" s="267"/>
    </row>
    <row r="15" spans="1:9" ht="28.15" customHeight="1">
      <c r="A15" s="774"/>
      <c r="B15" s="275" t="s">
        <v>1315</v>
      </c>
      <c r="C15" s="283" t="s">
        <v>1316</v>
      </c>
      <c r="D15" s="270">
        <f t="shared" si="1"/>
        <v>110</v>
      </c>
      <c r="E15" s="272">
        <v>58</v>
      </c>
      <c r="F15" s="272">
        <v>52</v>
      </c>
      <c r="G15" s="277">
        <f t="shared" si="0"/>
        <v>47.272727272727273</v>
      </c>
      <c r="I15" s="267"/>
    </row>
    <row r="16" spans="1:9" ht="28.15" customHeight="1">
      <c r="A16" s="774"/>
      <c r="B16" s="275" t="s">
        <v>1317</v>
      </c>
      <c r="C16" s="283" t="s">
        <v>1318</v>
      </c>
      <c r="D16" s="270">
        <f t="shared" si="1"/>
        <v>154</v>
      </c>
      <c r="E16" s="272">
        <v>92</v>
      </c>
      <c r="F16" s="272">
        <v>62</v>
      </c>
      <c r="G16" s="277">
        <f t="shared" si="0"/>
        <v>40.259740259740262</v>
      </c>
      <c r="I16" s="267"/>
    </row>
    <row r="17" spans="1:9" ht="28.15" customHeight="1">
      <c r="A17" s="774"/>
      <c r="B17" s="275" t="s">
        <v>1319</v>
      </c>
      <c r="C17" s="283" t="s">
        <v>1320</v>
      </c>
      <c r="D17" s="270">
        <f t="shared" si="1"/>
        <v>260</v>
      </c>
      <c r="E17" s="272">
        <v>166</v>
      </c>
      <c r="F17" s="272">
        <v>94</v>
      </c>
      <c r="G17" s="277">
        <f t="shared" si="0"/>
        <v>36.153846153846153</v>
      </c>
      <c r="I17" s="267"/>
    </row>
    <row r="18" spans="1:9" ht="28.15" customHeight="1">
      <c r="A18" s="774"/>
      <c r="B18" s="275" t="s">
        <v>1321</v>
      </c>
      <c r="C18" s="283" t="s">
        <v>1322</v>
      </c>
      <c r="D18" s="270">
        <f t="shared" si="1"/>
        <v>72</v>
      </c>
      <c r="E18" s="272">
        <v>56</v>
      </c>
      <c r="F18" s="272">
        <v>16</v>
      </c>
      <c r="G18" s="277">
        <f t="shared" si="0"/>
        <v>22.222222222222221</v>
      </c>
      <c r="I18" s="267"/>
    </row>
    <row r="19" spans="1:9" ht="28.15" customHeight="1">
      <c r="A19" s="764"/>
      <c r="B19" s="275" t="s">
        <v>1323</v>
      </c>
      <c r="C19" s="283" t="s">
        <v>1324</v>
      </c>
      <c r="D19" s="270">
        <f t="shared" si="1"/>
        <v>546</v>
      </c>
      <c r="E19" s="272">
        <v>327</v>
      </c>
      <c r="F19" s="272">
        <v>219</v>
      </c>
      <c r="G19" s="277">
        <f t="shared" si="0"/>
        <v>40.109890109890109</v>
      </c>
      <c r="I19" s="267"/>
    </row>
    <row r="20" spans="1:9" ht="42" customHeight="1">
      <c r="A20" s="773" t="s">
        <v>1325</v>
      </c>
      <c r="B20" s="275" t="s">
        <v>1326</v>
      </c>
      <c r="C20" s="283" t="s">
        <v>1327</v>
      </c>
      <c r="D20" s="270">
        <f t="shared" si="1"/>
        <v>412</v>
      </c>
      <c r="E20" s="272">
        <v>260</v>
      </c>
      <c r="F20" s="272">
        <v>152</v>
      </c>
      <c r="G20" s="277">
        <f t="shared" si="0"/>
        <v>36.893203883495147</v>
      </c>
      <c r="I20" s="269">
        <v>5</v>
      </c>
    </row>
    <row r="21" spans="1:9" ht="94.9" customHeight="1">
      <c r="A21" s="774"/>
      <c r="B21" s="284" t="s">
        <v>1328</v>
      </c>
      <c r="C21" s="285" t="s">
        <v>1329</v>
      </c>
      <c r="D21" s="270">
        <f t="shared" si="1"/>
        <v>357</v>
      </c>
      <c r="E21" s="272">
        <v>191</v>
      </c>
      <c r="F21" s="272">
        <v>166</v>
      </c>
      <c r="G21" s="277">
        <f t="shared" si="0"/>
        <v>46.498599439775909</v>
      </c>
      <c r="I21" s="267">
        <v>5</v>
      </c>
    </row>
    <row r="22" spans="1:9" ht="28.15" customHeight="1">
      <c r="A22" s="894" t="s">
        <v>1330</v>
      </c>
      <c r="B22" s="275" t="s">
        <v>1331</v>
      </c>
      <c r="C22" s="283" t="s">
        <v>1332</v>
      </c>
      <c r="D22" s="270">
        <f t="shared" si="1"/>
        <v>53</v>
      </c>
      <c r="E22" s="272">
        <v>24</v>
      </c>
      <c r="F22" s="272">
        <v>29</v>
      </c>
      <c r="G22" s="277">
        <f t="shared" si="0"/>
        <v>54.716981132075468</v>
      </c>
      <c r="I22" s="278">
        <v>1</v>
      </c>
    </row>
    <row r="23" spans="1:9" ht="28.15" customHeight="1">
      <c r="A23" s="897"/>
      <c r="B23" s="275" t="s">
        <v>1333</v>
      </c>
      <c r="C23" s="286" t="s">
        <v>1334</v>
      </c>
      <c r="D23" s="287">
        <f t="shared" si="1"/>
        <v>46</v>
      </c>
      <c r="E23" s="288">
        <v>27</v>
      </c>
      <c r="F23" s="288">
        <v>19</v>
      </c>
      <c r="G23" s="289">
        <f t="shared" si="0"/>
        <v>41.304347826086953</v>
      </c>
      <c r="I23" s="290">
        <v>1</v>
      </c>
    </row>
    <row r="24" spans="1:9" ht="90" customHeight="1">
      <c r="A24" s="903" t="s">
        <v>1335</v>
      </c>
      <c r="B24" s="275" t="s">
        <v>1336</v>
      </c>
      <c r="C24" s="285" t="s">
        <v>1337</v>
      </c>
      <c r="D24" s="291">
        <f t="shared" si="1"/>
        <v>413</v>
      </c>
      <c r="E24" s="271">
        <v>180</v>
      </c>
      <c r="F24" s="271">
        <v>233</v>
      </c>
      <c r="G24" s="292">
        <f t="shared" si="0"/>
        <v>56.416464891041166</v>
      </c>
      <c r="I24" s="267">
        <v>1</v>
      </c>
    </row>
    <row r="25" spans="1:9" ht="28.15" customHeight="1">
      <c r="A25" s="905"/>
      <c r="B25" s="275" t="s">
        <v>1338</v>
      </c>
      <c r="C25" s="286" t="s">
        <v>1339</v>
      </c>
      <c r="D25" s="270">
        <f t="shared" si="1"/>
        <v>383</v>
      </c>
      <c r="E25" s="272">
        <v>144</v>
      </c>
      <c r="F25" s="272">
        <v>239</v>
      </c>
      <c r="G25" s="277">
        <f t="shared" si="0"/>
        <v>62.402088772845957</v>
      </c>
      <c r="I25" s="278">
        <v>1</v>
      </c>
    </row>
    <row r="26" spans="1:9" ht="28.15" customHeight="1">
      <c r="A26" s="905"/>
      <c r="B26" s="275" t="s">
        <v>1340</v>
      </c>
      <c r="C26" s="283" t="s">
        <v>1341</v>
      </c>
      <c r="D26" s="270">
        <f t="shared" si="1"/>
        <v>28</v>
      </c>
      <c r="E26" s="272">
        <v>13</v>
      </c>
      <c r="F26" s="272">
        <v>15</v>
      </c>
      <c r="G26" s="277">
        <f t="shared" si="0"/>
        <v>53.571428571428569</v>
      </c>
      <c r="I26" s="264">
        <v>4</v>
      </c>
    </row>
    <row r="27" spans="1:9" ht="28.15" customHeight="1">
      <c r="A27" s="905"/>
      <c r="B27" s="293" t="s">
        <v>1342</v>
      </c>
      <c r="C27" s="294" t="s">
        <v>1343</v>
      </c>
      <c r="D27" s="270">
        <f t="shared" si="1"/>
        <v>60</v>
      </c>
      <c r="E27" s="272">
        <v>27</v>
      </c>
      <c r="F27" s="272">
        <v>33</v>
      </c>
      <c r="G27" s="277">
        <f t="shared" si="0"/>
        <v>55.000000000000007</v>
      </c>
      <c r="I27" s="264">
        <v>4</v>
      </c>
    </row>
    <row r="28" spans="1:9" ht="28.15" customHeight="1">
      <c r="A28" s="905"/>
      <c r="B28" s="275" t="s">
        <v>1344</v>
      </c>
      <c r="C28" s="283" t="s">
        <v>251</v>
      </c>
      <c r="D28" s="270">
        <f t="shared" si="1"/>
        <v>53</v>
      </c>
      <c r="E28" s="272">
        <v>20</v>
      </c>
      <c r="F28" s="272">
        <v>33</v>
      </c>
      <c r="G28" s="277">
        <f t="shared" si="0"/>
        <v>62.264150943396224</v>
      </c>
      <c r="I28" s="267">
        <v>1</v>
      </c>
    </row>
    <row r="29" spans="1:9" ht="28.15" customHeight="1">
      <c r="A29" s="905"/>
      <c r="B29" s="275" t="s">
        <v>1345</v>
      </c>
      <c r="C29" s="286" t="s">
        <v>1346</v>
      </c>
      <c r="D29" s="295">
        <f t="shared" si="1"/>
        <v>45</v>
      </c>
      <c r="E29" s="296">
        <v>16</v>
      </c>
      <c r="F29" s="296">
        <v>29</v>
      </c>
      <c r="G29" s="297">
        <f t="shared" si="0"/>
        <v>64.444444444444443</v>
      </c>
      <c r="I29" s="264">
        <v>4</v>
      </c>
    </row>
    <row r="30" spans="1:9" ht="28.15" customHeight="1">
      <c r="A30" s="905"/>
      <c r="B30" s="275" t="s">
        <v>1347</v>
      </c>
      <c r="C30" s="283" t="s">
        <v>41</v>
      </c>
      <c r="D30" s="270">
        <f t="shared" si="1"/>
        <v>22</v>
      </c>
      <c r="E30" s="272">
        <v>16</v>
      </c>
      <c r="F30" s="272">
        <v>6</v>
      </c>
      <c r="G30" s="277">
        <f t="shared" si="0"/>
        <v>27.27272727272727</v>
      </c>
      <c r="I30" s="267">
        <v>4</v>
      </c>
    </row>
    <row r="31" spans="1:9" ht="28.15" customHeight="1">
      <c r="A31" s="905"/>
      <c r="B31" s="275" t="s">
        <v>1348</v>
      </c>
      <c r="C31" s="286" t="s">
        <v>1349</v>
      </c>
      <c r="D31" s="295">
        <f t="shared" si="1"/>
        <v>42</v>
      </c>
      <c r="E31" s="296">
        <v>42</v>
      </c>
      <c r="F31" s="296">
        <v>0</v>
      </c>
      <c r="G31" s="297">
        <f t="shared" si="0"/>
        <v>0</v>
      </c>
      <c r="I31" s="264">
        <v>1</v>
      </c>
    </row>
    <row r="32" spans="1:9" ht="28.15" customHeight="1">
      <c r="A32" s="905"/>
      <c r="B32" s="275" t="s">
        <v>1350</v>
      </c>
      <c r="C32" s="286" t="s">
        <v>177</v>
      </c>
      <c r="D32" s="270">
        <f t="shared" si="1"/>
        <v>116</v>
      </c>
      <c r="E32" s="272">
        <v>0</v>
      </c>
      <c r="F32" s="272">
        <v>116</v>
      </c>
      <c r="G32" s="277">
        <f t="shared" si="0"/>
        <v>100</v>
      </c>
      <c r="I32" s="290">
        <v>1</v>
      </c>
    </row>
    <row r="33" spans="1:9" ht="28.15" customHeight="1">
      <c r="A33" s="905"/>
      <c r="B33" s="275" t="s">
        <v>1351</v>
      </c>
      <c r="C33" s="283" t="s">
        <v>1352</v>
      </c>
      <c r="D33" s="270">
        <f t="shared" si="1"/>
        <v>79</v>
      </c>
      <c r="E33" s="272">
        <v>32</v>
      </c>
      <c r="F33" s="272">
        <v>47</v>
      </c>
      <c r="G33" s="277">
        <f t="shared" si="0"/>
        <v>59.493670886075947</v>
      </c>
      <c r="I33" s="290">
        <v>1</v>
      </c>
    </row>
    <row r="34" spans="1:9" ht="28.15" customHeight="1">
      <c r="A34" s="905"/>
      <c r="B34" s="275" t="s">
        <v>1353</v>
      </c>
      <c r="C34" s="286" t="s">
        <v>1354</v>
      </c>
      <c r="D34" s="270">
        <f t="shared" si="1"/>
        <v>115</v>
      </c>
      <c r="E34" s="272">
        <v>64</v>
      </c>
      <c r="F34" s="272">
        <v>51</v>
      </c>
      <c r="G34" s="277">
        <f t="shared" si="0"/>
        <v>44.347826086956523</v>
      </c>
      <c r="I34" s="290">
        <v>1</v>
      </c>
    </row>
    <row r="35" spans="1:9" ht="28.15" customHeight="1">
      <c r="A35" s="905"/>
      <c r="B35" s="275" t="s">
        <v>1355</v>
      </c>
      <c r="C35" s="283" t="s">
        <v>75</v>
      </c>
      <c r="D35" s="270">
        <f t="shared" si="1"/>
        <v>15</v>
      </c>
      <c r="E35" s="272">
        <v>13</v>
      </c>
      <c r="F35" s="272">
        <v>2</v>
      </c>
      <c r="G35" s="277">
        <f t="shared" si="0"/>
        <v>13.333333333333334</v>
      </c>
      <c r="I35" s="290">
        <v>1</v>
      </c>
    </row>
    <row r="36" spans="1:9" ht="28.15" customHeight="1">
      <c r="A36" s="905"/>
      <c r="B36" s="275" t="s">
        <v>1356</v>
      </c>
      <c r="C36" s="286" t="s">
        <v>227</v>
      </c>
      <c r="D36" s="270">
        <f t="shared" si="1"/>
        <v>42</v>
      </c>
      <c r="E36" s="272">
        <v>28</v>
      </c>
      <c r="F36" s="272">
        <v>14</v>
      </c>
      <c r="G36" s="277">
        <f t="shared" si="0"/>
        <v>33.333333333333329</v>
      </c>
      <c r="I36" s="290">
        <v>1</v>
      </c>
    </row>
    <row r="37" spans="1:9" ht="28.15" customHeight="1">
      <c r="A37" s="905"/>
      <c r="B37" s="275" t="s">
        <v>1357</v>
      </c>
      <c r="C37" s="286" t="s">
        <v>1358</v>
      </c>
      <c r="D37" s="270">
        <f t="shared" si="1"/>
        <v>23</v>
      </c>
      <c r="E37" s="272">
        <v>12</v>
      </c>
      <c r="F37" s="272">
        <v>11</v>
      </c>
      <c r="G37" s="277">
        <f t="shared" si="0"/>
        <v>47.826086956521742</v>
      </c>
      <c r="I37" s="290">
        <v>1</v>
      </c>
    </row>
    <row r="38" spans="1:9" ht="28.15" customHeight="1">
      <c r="A38" s="905"/>
      <c r="B38" s="275" t="s">
        <v>1359</v>
      </c>
      <c r="C38" s="286" t="s">
        <v>1360</v>
      </c>
      <c r="D38" s="270">
        <f t="shared" si="1"/>
        <v>189</v>
      </c>
      <c r="E38" s="272">
        <v>88</v>
      </c>
      <c r="F38" s="272">
        <v>101</v>
      </c>
      <c r="G38" s="277">
        <f t="shared" si="0"/>
        <v>53.439153439153444</v>
      </c>
      <c r="H38" s="274"/>
      <c r="I38" s="290">
        <v>1</v>
      </c>
    </row>
    <row r="39" spans="1:9" ht="28.15" customHeight="1">
      <c r="A39" s="905"/>
      <c r="B39" s="275" t="s">
        <v>1361</v>
      </c>
      <c r="C39" s="286" t="s">
        <v>1362</v>
      </c>
      <c r="D39" s="270">
        <f t="shared" si="1"/>
        <v>44</v>
      </c>
      <c r="E39" s="272">
        <v>23</v>
      </c>
      <c r="F39" s="272">
        <v>21</v>
      </c>
      <c r="G39" s="277">
        <f t="shared" si="0"/>
        <v>47.727272727272727</v>
      </c>
      <c r="H39" s="274"/>
      <c r="I39" s="290">
        <v>1</v>
      </c>
    </row>
    <row r="40" spans="1:9" ht="42" customHeight="1">
      <c r="A40" s="905"/>
      <c r="B40" s="275" t="s">
        <v>1363</v>
      </c>
      <c r="C40" s="276">
        <v>43022</v>
      </c>
      <c r="D40" s="270">
        <f t="shared" si="1"/>
        <v>33</v>
      </c>
      <c r="E40" s="272">
        <v>13</v>
      </c>
      <c r="F40" s="272">
        <v>20</v>
      </c>
      <c r="G40" s="277">
        <f t="shared" si="0"/>
        <v>60.606060606060609</v>
      </c>
      <c r="I40" s="290">
        <v>1</v>
      </c>
    </row>
    <row r="41" spans="1:9" ht="28.15" customHeight="1">
      <c r="A41" s="905"/>
      <c r="B41" s="275" t="s">
        <v>1364</v>
      </c>
      <c r="C41" s="283" t="s">
        <v>1365</v>
      </c>
      <c r="D41" s="270">
        <f t="shared" si="1"/>
        <v>80</v>
      </c>
      <c r="E41" s="272">
        <v>28</v>
      </c>
      <c r="F41" s="272">
        <v>52</v>
      </c>
      <c r="G41" s="277">
        <f t="shared" si="0"/>
        <v>65</v>
      </c>
      <c r="I41" s="290">
        <v>1</v>
      </c>
    </row>
    <row r="42" spans="1:9" ht="28.15" customHeight="1">
      <c r="A42" s="905"/>
      <c r="B42" s="298" t="s">
        <v>1366</v>
      </c>
      <c r="C42" s="283" t="s">
        <v>1367</v>
      </c>
      <c r="D42" s="270">
        <f t="shared" si="1"/>
        <v>196</v>
      </c>
      <c r="E42" s="272">
        <v>112</v>
      </c>
      <c r="F42" s="272">
        <v>84</v>
      </c>
      <c r="G42" s="277">
        <f t="shared" si="0"/>
        <v>42.857142857142854</v>
      </c>
      <c r="I42" s="290">
        <v>1</v>
      </c>
    </row>
    <row r="43" spans="1:9" ht="28.15" customHeight="1">
      <c r="A43" s="905"/>
      <c r="B43" s="275" t="s">
        <v>1368</v>
      </c>
      <c r="C43" s="283" t="s">
        <v>1369</v>
      </c>
      <c r="D43" s="270">
        <f t="shared" si="1"/>
        <v>27</v>
      </c>
      <c r="E43" s="272">
        <v>12</v>
      </c>
      <c r="F43" s="272">
        <v>15</v>
      </c>
      <c r="G43" s="277">
        <f t="shared" si="0"/>
        <v>55.555555555555557</v>
      </c>
      <c r="I43" s="290">
        <v>1</v>
      </c>
    </row>
    <row r="44" spans="1:9" ht="28.15" customHeight="1">
      <c r="A44" s="905"/>
      <c r="B44" s="275" t="s">
        <v>1370</v>
      </c>
      <c r="C44" s="283" t="s">
        <v>1369</v>
      </c>
      <c r="D44" s="270">
        <f t="shared" si="1"/>
        <v>544</v>
      </c>
      <c r="E44" s="272">
        <v>481</v>
      </c>
      <c r="F44" s="272">
        <v>63</v>
      </c>
      <c r="G44" s="277">
        <f t="shared" si="0"/>
        <v>11.580882352941178</v>
      </c>
      <c r="I44" s="290">
        <v>1</v>
      </c>
    </row>
    <row r="45" spans="1:9" ht="28.15" customHeight="1">
      <c r="A45" s="905"/>
      <c r="B45" s="275" t="s">
        <v>1371</v>
      </c>
      <c r="C45" s="286" t="s">
        <v>1372</v>
      </c>
      <c r="D45" s="270">
        <f t="shared" si="1"/>
        <v>81</v>
      </c>
      <c r="E45" s="272">
        <v>31</v>
      </c>
      <c r="F45" s="272">
        <v>50</v>
      </c>
      <c r="G45" s="277">
        <f t="shared" si="0"/>
        <v>61.728395061728392</v>
      </c>
      <c r="I45" s="290">
        <v>1</v>
      </c>
    </row>
    <row r="46" spans="1:9" ht="28.15" customHeight="1">
      <c r="A46" s="904"/>
      <c r="B46" s="293" t="s">
        <v>1373</v>
      </c>
      <c r="C46" s="294" t="s">
        <v>1374</v>
      </c>
      <c r="D46" s="287">
        <f t="shared" si="1"/>
        <v>64</v>
      </c>
      <c r="E46" s="288">
        <v>30</v>
      </c>
      <c r="F46" s="288">
        <v>34</v>
      </c>
      <c r="G46" s="289">
        <f t="shared" si="0"/>
        <v>53.125</v>
      </c>
      <c r="I46" s="290">
        <v>1</v>
      </c>
    </row>
    <row r="47" spans="1:9" ht="28.15" customHeight="1">
      <c r="A47" s="299" t="s">
        <v>1375</v>
      </c>
      <c r="B47" s="293" t="s">
        <v>1376</v>
      </c>
      <c r="C47" s="300" t="s">
        <v>1377</v>
      </c>
      <c r="D47" s="291">
        <f t="shared" si="1"/>
        <v>36</v>
      </c>
      <c r="E47" s="271">
        <v>36</v>
      </c>
      <c r="F47" s="271">
        <v>0</v>
      </c>
      <c r="G47" s="292">
        <f t="shared" si="0"/>
        <v>0</v>
      </c>
      <c r="I47" s="290"/>
    </row>
    <row r="48" spans="1:9" ht="28.15" customHeight="1">
      <c r="A48" s="773" t="s">
        <v>1378</v>
      </c>
      <c r="B48" s="293" t="s">
        <v>1379</v>
      </c>
      <c r="C48" s="301">
        <v>42915</v>
      </c>
      <c r="D48" s="270">
        <f t="shared" si="1"/>
        <v>310</v>
      </c>
      <c r="E48" s="272">
        <v>197</v>
      </c>
      <c r="F48" s="272">
        <v>113</v>
      </c>
      <c r="G48" s="277">
        <f t="shared" si="0"/>
        <v>36.451612903225808</v>
      </c>
      <c r="I48" s="290">
        <v>1</v>
      </c>
    </row>
    <row r="49" spans="1:9" ht="42" customHeight="1">
      <c r="A49" s="774"/>
      <c r="B49" s="92" t="s">
        <v>1380</v>
      </c>
      <c r="C49" s="276" t="s">
        <v>1381</v>
      </c>
      <c r="D49" s="270">
        <f t="shared" si="1"/>
        <v>518</v>
      </c>
      <c r="E49" s="272">
        <v>264</v>
      </c>
      <c r="F49" s="272">
        <v>254</v>
      </c>
      <c r="G49" s="277">
        <f t="shared" si="0"/>
        <v>49.034749034749034</v>
      </c>
      <c r="I49" s="264">
        <v>2</v>
      </c>
    </row>
    <row r="50" spans="1:9" ht="28.15" customHeight="1">
      <c r="A50" s="774"/>
      <c r="B50" s="92" t="s">
        <v>1382</v>
      </c>
      <c r="C50" s="276">
        <v>42964</v>
      </c>
      <c r="D50" s="295">
        <f t="shared" si="1"/>
        <v>55</v>
      </c>
      <c r="E50" s="272">
        <v>17</v>
      </c>
      <c r="F50" s="272">
        <v>38</v>
      </c>
      <c r="G50" s="277">
        <f t="shared" si="0"/>
        <v>69.090909090909093</v>
      </c>
      <c r="I50" s="264">
        <v>2</v>
      </c>
    </row>
    <row r="51" spans="1:9" ht="34.15" customHeight="1">
      <c r="A51" s="773" t="s">
        <v>1383</v>
      </c>
      <c r="B51" s="275" t="s">
        <v>1384</v>
      </c>
      <c r="C51" s="294" t="s">
        <v>1385</v>
      </c>
      <c r="D51" s="270">
        <f t="shared" si="1"/>
        <v>185</v>
      </c>
      <c r="E51" s="272">
        <v>101</v>
      </c>
      <c r="F51" s="272">
        <v>84</v>
      </c>
      <c r="G51" s="277">
        <f t="shared" si="0"/>
        <v>45.405405405405411</v>
      </c>
      <c r="I51" s="267">
        <v>1</v>
      </c>
    </row>
    <row r="52" spans="1:9" ht="42" customHeight="1">
      <c r="A52" s="774"/>
      <c r="B52" s="275" t="s">
        <v>1386</v>
      </c>
      <c r="C52" s="283" t="s">
        <v>1387</v>
      </c>
      <c r="D52" s="295">
        <f t="shared" si="1"/>
        <v>15</v>
      </c>
      <c r="E52" s="272">
        <v>9</v>
      </c>
      <c r="F52" s="272">
        <v>6</v>
      </c>
      <c r="G52" s="277">
        <f t="shared" si="0"/>
        <v>40</v>
      </c>
      <c r="I52" s="264">
        <v>1</v>
      </c>
    </row>
    <row r="53" spans="1:9" ht="28.15" customHeight="1">
      <c r="A53" s="774"/>
      <c r="B53" s="275" t="s">
        <v>1388</v>
      </c>
      <c r="C53" s="283" t="s">
        <v>1389</v>
      </c>
      <c r="D53" s="295">
        <f t="shared" si="1"/>
        <v>40</v>
      </c>
      <c r="E53" s="272">
        <v>21</v>
      </c>
      <c r="F53" s="272">
        <v>19</v>
      </c>
      <c r="G53" s="277">
        <f t="shared" si="0"/>
        <v>47.5</v>
      </c>
      <c r="I53" s="264">
        <v>1</v>
      </c>
    </row>
    <row r="54" spans="1:9" ht="28.15" customHeight="1">
      <c r="A54" s="774"/>
      <c r="B54" s="275" t="s">
        <v>1390</v>
      </c>
      <c r="C54" s="283" t="s">
        <v>1391</v>
      </c>
      <c r="D54" s="295">
        <f t="shared" si="1"/>
        <v>50</v>
      </c>
      <c r="E54" s="272">
        <v>26</v>
      </c>
      <c r="F54" s="272">
        <v>24</v>
      </c>
      <c r="G54" s="277">
        <f t="shared" si="0"/>
        <v>48</v>
      </c>
    </row>
    <row r="55" spans="1:9" ht="42" customHeight="1">
      <c r="A55" s="774"/>
      <c r="B55" s="275" t="s">
        <v>1392</v>
      </c>
      <c r="C55" s="283" t="s">
        <v>1393</v>
      </c>
      <c r="D55" s="295">
        <f t="shared" si="1"/>
        <v>62</v>
      </c>
      <c r="E55" s="272">
        <v>38</v>
      </c>
      <c r="F55" s="272">
        <v>24</v>
      </c>
      <c r="G55" s="277">
        <f t="shared" si="0"/>
        <v>38.70967741935484</v>
      </c>
    </row>
    <row r="56" spans="1:9" ht="28.15" customHeight="1">
      <c r="A56" s="774"/>
      <c r="B56" s="275" t="s">
        <v>1394</v>
      </c>
      <c r="C56" s="283" t="s">
        <v>1395</v>
      </c>
      <c r="D56" s="295">
        <f t="shared" si="1"/>
        <v>41</v>
      </c>
      <c r="E56" s="272">
        <v>22</v>
      </c>
      <c r="F56" s="272">
        <v>19</v>
      </c>
      <c r="G56" s="277">
        <f t="shared" si="0"/>
        <v>46.341463414634148</v>
      </c>
    </row>
    <row r="57" spans="1:9" ht="28.15" customHeight="1">
      <c r="A57" s="774"/>
      <c r="B57" s="275" t="s">
        <v>1396</v>
      </c>
      <c r="C57" s="283" t="s">
        <v>1397</v>
      </c>
      <c r="D57" s="295">
        <f t="shared" si="1"/>
        <v>50</v>
      </c>
      <c r="E57" s="272">
        <v>28</v>
      </c>
      <c r="F57" s="272">
        <v>22</v>
      </c>
      <c r="G57" s="277">
        <f t="shared" si="0"/>
        <v>44</v>
      </c>
    </row>
    <row r="58" spans="1:9" ht="43.9" customHeight="1">
      <c r="A58" s="774"/>
      <c r="B58" s="275" t="s">
        <v>1398</v>
      </c>
      <c r="C58" s="283" t="s">
        <v>1399</v>
      </c>
      <c r="D58" s="295">
        <f t="shared" si="1"/>
        <v>71</v>
      </c>
      <c r="E58" s="272">
        <v>39</v>
      </c>
      <c r="F58" s="272">
        <v>32</v>
      </c>
      <c r="G58" s="277">
        <f t="shared" si="0"/>
        <v>45.070422535211272</v>
      </c>
    </row>
    <row r="59" spans="1:9" ht="28.15" customHeight="1">
      <c r="A59" s="774"/>
      <c r="B59" s="293" t="s">
        <v>1400</v>
      </c>
      <c r="C59" s="294" t="s">
        <v>1401</v>
      </c>
      <c r="D59" s="295">
        <f t="shared" si="1"/>
        <v>49</v>
      </c>
      <c r="E59" s="272">
        <v>22</v>
      </c>
      <c r="F59" s="272">
        <v>27</v>
      </c>
      <c r="G59" s="277">
        <f t="shared" si="0"/>
        <v>55.102040816326522</v>
      </c>
    </row>
    <row r="60" spans="1:9" ht="42" customHeight="1">
      <c r="A60" s="774"/>
      <c r="B60" s="275" t="s">
        <v>1402</v>
      </c>
      <c r="C60" s="283" t="s">
        <v>1403</v>
      </c>
      <c r="D60" s="295">
        <f t="shared" si="1"/>
        <v>36</v>
      </c>
      <c r="E60" s="272">
        <v>19</v>
      </c>
      <c r="F60" s="272">
        <v>17</v>
      </c>
      <c r="G60" s="277">
        <f t="shared" si="0"/>
        <v>47.222222222222221</v>
      </c>
    </row>
    <row r="61" spans="1:9" ht="28.15" customHeight="1">
      <c r="A61" s="774"/>
      <c r="B61" s="275" t="s">
        <v>1404</v>
      </c>
      <c r="C61" s="283" t="s">
        <v>1403</v>
      </c>
      <c r="D61" s="295">
        <f t="shared" si="1"/>
        <v>52</v>
      </c>
      <c r="E61" s="272">
        <v>27</v>
      </c>
      <c r="F61" s="272">
        <v>25</v>
      </c>
      <c r="G61" s="277">
        <f t="shared" si="0"/>
        <v>48.07692307692308</v>
      </c>
    </row>
    <row r="62" spans="1:9" ht="28.15" customHeight="1">
      <c r="A62" s="774"/>
      <c r="B62" s="302" t="s">
        <v>1405</v>
      </c>
      <c r="C62" s="286" t="s">
        <v>1406</v>
      </c>
      <c r="D62" s="295">
        <f t="shared" si="1"/>
        <v>173</v>
      </c>
      <c r="E62" s="272">
        <v>96</v>
      </c>
      <c r="F62" s="272">
        <v>77</v>
      </c>
      <c r="G62" s="277">
        <f t="shared" si="0"/>
        <v>44.508670520231213</v>
      </c>
    </row>
    <row r="63" spans="1:9" ht="28.15" customHeight="1">
      <c r="A63" s="774"/>
      <c r="B63" s="275" t="s">
        <v>1407</v>
      </c>
      <c r="C63" s="283" t="s">
        <v>1408</v>
      </c>
      <c r="D63" s="295">
        <f t="shared" si="1"/>
        <v>48</v>
      </c>
      <c r="E63" s="272">
        <v>21</v>
      </c>
      <c r="F63" s="272">
        <v>27</v>
      </c>
      <c r="G63" s="277">
        <f t="shared" si="0"/>
        <v>56.25</v>
      </c>
    </row>
    <row r="64" spans="1:9" ht="28.15" customHeight="1">
      <c r="A64" s="774"/>
      <c r="B64" s="275" t="s">
        <v>1409</v>
      </c>
      <c r="C64" s="283" t="s">
        <v>1410</v>
      </c>
      <c r="D64" s="295">
        <f t="shared" si="1"/>
        <v>55</v>
      </c>
      <c r="E64" s="272">
        <v>30</v>
      </c>
      <c r="F64" s="272">
        <v>25</v>
      </c>
      <c r="G64" s="277">
        <f t="shared" si="0"/>
        <v>45.454545454545453</v>
      </c>
    </row>
    <row r="65" spans="1:9" ht="28.15" customHeight="1">
      <c r="A65" s="764"/>
      <c r="B65" s="275" t="s">
        <v>1411</v>
      </c>
      <c r="C65" s="303" t="s">
        <v>1412</v>
      </c>
      <c r="D65" s="295">
        <f t="shared" si="1"/>
        <v>1620</v>
      </c>
      <c r="E65" s="272">
        <v>886</v>
      </c>
      <c r="F65" s="272">
        <v>734</v>
      </c>
      <c r="G65" s="277">
        <f t="shared" si="0"/>
        <v>45.308641975308646</v>
      </c>
    </row>
    <row r="66" spans="1:9" ht="28.15" customHeight="1">
      <c r="A66" s="773" t="s">
        <v>1413</v>
      </c>
      <c r="B66" s="92" t="s">
        <v>1414</v>
      </c>
      <c r="C66" s="286" t="s">
        <v>1415</v>
      </c>
      <c r="D66" s="295">
        <f t="shared" si="1"/>
        <v>279</v>
      </c>
      <c r="E66" s="296">
        <v>173</v>
      </c>
      <c r="F66" s="296">
        <v>106</v>
      </c>
      <c r="G66" s="277">
        <f t="shared" si="0"/>
        <v>37.992831541218635</v>
      </c>
      <c r="I66" s="264">
        <v>1</v>
      </c>
    </row>
    <row r="67" spans="1:9" ht="28.15" customHeight="1">
      <c r="A67" s="764"/>
      <c r="B67" s="92" t="s">
        <v>1416</v>
      </c>
      <c r="C67" s="286" t="s">
        <v>1417</v>
      </c>
      <c r="D67" s="295">
        <f t="shared" si="1"/>
        <v>272</v>
      </c>
      <c r="E67" s="296">
        <v>155</v>
      </c>
      <c r="F67" s="296">
        <v>117</v>
      </c>
      <c r="G67" s="277">
        <f t="shared" si="0"/>
        <v>43.014705882352942</v>
      </c>
      <c r="I67" s="264">
        <v>1</v>
      </c>
    </row>
    <row r="68" spans="1:9" ht="28.15" customHeight="1">
      <c r="A68" s="773" t="s">
        <v>1413</v>
      </c>
      <c r="B68" s="92" t="s">
        <v>1418</v>
      </c>
      <c r="C68" s="286" t="s">
        <v>1419</v>
      </c>
      <c r="D68" s="295">
        <f t="shared" si="1"/>
        <v>297</v>
      </c>
      <c r="E68" s="296">
        <v>173</v>
      </c>
      <c r="F68" s="296">
        <v>124</v>
      </c>
      <c r="G68" s="277">
        <f t="shared" si="0"/>
        <v>41.750841750841751</v>
      </c>
    </row>
    <row r="69" spans="1:9" ht="28.15" customHeight="1">
      <c r="A69" s="764"/>
      <c r="B69" s="92" t="s">
        <v>1420</v>
      </c>
      <c r="C69" s="286" t="s">
        <v>1421</v>
      </c>
      <c r="D69" s="304">
        <f t="shared" si="1"/>
        <v>1427</v>
      </c>
      <c r="E69" s="305">
        <v>942</v>
      </c>
      <c r="F69" s="305">
        <v>485</v>
      </c>
      <c r="G69" s="289">
        <f t="shared" si="0"/>
        <v>33.987386124737213</v>
      </c>
    </row>
    <row r="70" spans="1:9" ht="42" customHeight="1">
      <c r="A70" s="906" t="s">
        <v>1422</v>
      </c>
      <c r="B70" s="275" t="s">
        <v>1423</v>
      </c>
      <c r="C70" s="286" t="s">
        <v>1424</v>
      </c>
      <c r="D70" s="306">
        <f t="shared" si="1"/>
        <v>72</v>
      </c>
      <c r="E70" s="307">
        <v>32</v>
      </c>
      <c r="F70" s="307">
        <v>40</v>
      </c>
      <c r="G70" s="292">
        <f t="shared" si="0"/>
        <v>55.555555555555557</v>
      </c>
    </row>
    <row r="71" spans="1:9" ht="42" customHeight="1">
      <c r="A71" s="907"/>
      <c r="B71" s="275" t="s">
        <v>1425</v>
      </c>
      <c r="C71" s="286" t="s">
        <v>1426</v>
      </c>
      <c r="D71" s="295">
        <f t="shared" si="1"/>
        <v>30</v>
      </c>
      <c r="E71" s="296">
        <v>8</v>
      </c>
      <c r="F71" s="296">
        <v>22</v>
      </c>
      <c r="G71" s="277">
        <f t="shared" si="0"/>
        <v>73.333333333333329</v>
      </c>
    </row>
    <row r="72" spans="1:9" ht="28.15" customHeight="1">
      <c r="A72" s="901" t="s">
        <v>1427</v>
      </c>
      <c r="B72" s="275" t="s">
        <v>1428</v>
      </c>
      <c r="C72" s="286" t="s">
        <v>1426</v>
      </c>
      <c r="D72" s="295">
        <f t="shared" si="1"/>
        <v>26</v>
      </c>
      <c r="E72" s="296">
        <v>11</v>
      </c>
      <c r="F72" s="296">
        <v>15</v>
      </c>
      <c r="G72" s="277">
        <f t="shared" si="0"/>
        <v>57.692307692307686</v>
      </c>
    </row>
    <row r="73" spans="1:9" ht="28.15" customHeight="1">
      <c r="A73" s="901"/>
      <c r="B73" s="275" t="s">
        <v>1429</v>
      </c>
      <c r="C73" s="286" t="s">
        <v>1430</v>
      </c>
      <c r="D73" s="295">
        <f t="shared" si="1"/>
        <v>42</v>
      </c>
      <c r="E73" s="296">
        <v>17</v>
      </c>
      <c r="F73" s="296">
        <v>25</v>
      </c>
      <c r="G73" s="277">
        <f t="shared" si="0"/>
        <v>59.523809523809526</v>
      </c>
    </row>
    <row r="74" spans="1:9" ht="42" customHeight="1">
      <c r="A74" s="773" t="s">
        <v>1431</v>
      </c>
      <c r="B74" s="275" t="s">
        <v>1432</v>
      </c>
      <c r="C74" s="308" t="s">
        <v>1433</v>
      </c>
      <c r="D74" s="295">
        <f t="shared" si="1"/>
        <v>240</v>
      </c>
      <c r="E74" s="296">
        <v>137</v>
      </c>
      <c r="F74" s="296">
        <v>103</v>
      </c>
      <c r="G74" s="277">
        <f t="shared" si="0"/>
        <v>42.916666666666664</v>
      </c>
      <c r="I74" s="278">
        <v>4</v>
      </c>
    </row>
    <row r="75" spans="1:9" ht="42" customHeight="1">
      <c r="A75" s="774"/>
      <c r="B75" s="275" t="s">
        <v>1434</v>
      </c>
      <c r="C75" s="308" t="s">
        <v>1435</v>
      </c>
      <c r="D75" s="295">
        <f t="shared" si="1"/>
        <v>379</v>
      </c>
      <c r="E75" s="296">
        <v>224</v>
      </c>
      <c r="F75" s="296">
        <v>155</v>
      </c>
      <c r="G75" s="277">
        <f t="shared" ref="G75:G138" si="2">F75/$D75*100</f>
        <v>40.897097625329813</v>
      </c>
      <c r="H75" s="274"/>
      <c r="I75" s="290">
        <v>4</v>
      </c>
    </row>
    <row r="76" spans="1:9" ht="42" customHeight="1">
      <c r="A76" s="774"/>
      <c r="B76" s="275" t="s">
        <v>1436</v>
      </c>
      <c r="C76" s="308" t="s">
        <v>1437</v>
      </c>
      <c r="D76" s="295">
        <f t="shared" ref="D76:D139" si="3">E76+F76</f>
        <v>103</v>
      </c>
      <c r="E76" s="296">
        <v>60</v>
      </c>
      <c r="F76" s="296">
        <v>43</v>
      </c>
      <c r="G76" s="277">
        <f t="shared" si="2"/>
        <v>41.747572815533978</v>
      </c>
      <c r="H76" s="274"/>
      <c r="I76" s="290">
        <v>4</v>
      </c>
    </row>
    <row r="77" spans="1:9" ht="42" customHeight="1">
      <c r="A77" s="774"/>
      <c r="B77" s="275" t="s">
        <v>1438</v>
      </c>
      <c r="C77" s="308" t="s">
        <v>1439</v>
      </c>
      <c r="D77" s="295">
        <f t="shared" si="3"/>
        <v>30</v>
      </c>
      <c r="E77" s="296">
        <v>8</v>
      </c>
      <c r="F77" s="296">
        <v>22</v>
      </c>
      <c r="G77" s="277">
        <f t="shared" si="2"/>
        <v>73.333333333333329</v>
      </c>
      <c r="H77" s="274"/>
      <c r="I77" s="290"/>
    </row>
    <row r="78" spans="1:9" ht="42" customHeight="1">
      <c r="A78" s="774"/>
      <c r="B78" s="275" t="s">
        <v>1440</v>
      </c>
      <c r="C78" s="308" t="s">
        <v>1441</v>
      </c>
      <c r="D78" s="295">
        <f t="shared" si="3"/>
        <v>162</v>
      </c>
      <c r="E78" s="296">
        <v>69</v>
      </c>
      <c r="F78" s="296">
        <v>93</v>
      </c>
      <c r="G78" s="277">
        <f t="shared" si="2"/>
        <v>57.407407407407405</v>
      </c>
      <c r="H78" s="274"/>
      <c r="I78" s="290"/>
    </row>
    <row r="79" spans="1:9" ht="42" customHeight="1">
      <c r="A79" s="774"/>
      <c r="B79" s="275" t="s">
        <v>1442</v>
      </c>
      <c r="C79" s="308" t="s">
        <v>301</v>
      </c>
      <c r="D79" s="295">
        <f t="shared" si="3"/>
        <v>61</v>
      </c>
      <c r="E79" s="296">
        <v>26</v>
      </c>
      <c r="F79" s="296">
        <v>35</v>
      </c>
      <c r="G79" s="277">
        <f t="shared" si="2"/>
        <v>57.377049180327866</v>
      </c>
      <c r="H79" s="274"/>
      <c r="I79" s="290"/>
    </row>
    <row r="80" spans="1:9" ht="28.15" customHeight="1">
      <c r="A80" s="764"/>
      <c r="B80" s="275" t="s">
        <v>1443</v>
      </c>
      <c r="C80" s="308" t="s">
        <v>1444</v>
      </c>
      <c r="D80" s="295">
        <f t="shared" si="3"/>
        <v>128</v>
      </c>
      <c r="E80" s="296">
        <v>51</v>
      </c>
      <c r="F80" s="296">
        <v>77</v>
      </c>
      <c r="G80" s="277">
        <f t="shared" si="2"/>
        <v>60.15625</v>
      </c>
      <c r="H80" s="274"/>
      <c r="I80" s="290"/>
    </row>
    <row r="81" spans="1:10" ht="37.9" customHeight="1">
      <c r="A81" s="773" t="s">
        <v>1445</v>
      </c>
      <c r="B81" s="275" t="s">
        <v>1446</v>
      </c>
      <c r="C81" s="283" t="s">
        <v>1447</v>
      </c>
      <c r="D81" s="295">
        <f t="shared" si="3"/>
        <v>256</v>
      </c>
      <c r="E81" s="296">
        <v>130</v>
      </c>
      <c r="F81" s="296">
        <v>126</v>
      </c>
      <c r="G81" s="277">
        <f t="shared" si="2"/>
        <v>49.21875</v>
      </c>
      <c r="H81" s="274"/>
      <c r="I81" s="278">
        <v>1</v>
      </c>
    </row>
    <row r="82" spans="1:10" ht="55.15" customHeight="1">
      <c r="A82" s="774"/>
      <c r="B82" s="275" t="s">
        <v>1448</v>
      </c>
      <c r="C82" s="283" t="s">
        <v>1449</v>
      </c>
      <c r="D82" s="295">
        <f t="shared" si="3"/>
        <v>153</v>
      </c>
      <c r="E82" s="296">
        <v>76</v>
      </c>
      <c r="F82" s="296">
        <v>77</v>
      </c>
      <c r="G82" s="277">
        <f t="shared" si="2"/>
        <v>50.326797385620914</v>
      </c>
      <c r="H82" s="274"/>
      <c r="I82" s="267">
        <v>1</v>
      </c>
    </row>
    <row r="83" spans="1:10" ht="55.15" customHeight="1">
      <c r="A83" s="774"/>
      <c r="B83" s="275" t="s">
        <v>1450</v>
      </c>
      <c r="C83" s="283" t="s">
        <v>1451</v>
      </c>
      <c r="D83" s="295">
        <f t="shared" si="3"/>
        <v>376</v>
      </c>
      <c r="E83" s="296">
        <v>151</v>
      </c>
      <c r="F83" s="296">
        <v>225</v>
      </c>
      <c r="G83" s="277">
        <f t="shared" si="2"/>
        <v>59.840425531914896</v>
      </c>
      <c r="H83" s="274"/>
      <c r="I83" s="267"/>
    </row>
    <row r="84" spans="1:10" ht="70.150000000000006" customHeight="1">
      <c r="A84" s="764"/>
      <c r="B84" s="275" t="s">
        <v>1452</v>
      </c>
      <c r="C84" s="283" t="s">
        <v>316</v>
      </c>
      <c r="D84" s="295">
        <f t="shared" si="3"/>
        <v>135</v>
      </c>
      <c r="E84" s="296">
        <v>81</v>
      </c>
      <c r="F84" s="296">
        <v>54</v>
      </c>
      <c r="G84" s="277">
        <f t="shared" si="2"/>
        <v>40</v>
      </c>
      <c r="H84" s="274"/>
      <c r="I84" s="267">
        <v>4</v>
      </c>
    </row>
    <row r="85" spans="1:10" ht="28.15" customHeight="1">
      <c r="A85" s="773" t="s">
        <v>1453</v>
      </c>
      <c r="B85" s="92" t="s">
        <v>1454</v>
      </c>
      <c r="C85" s="283" t="s">
        <v>1455</v>
      </c>
      <c r="D85" s="295">
        <f>E85+F85</f>
        <v>165</v>
      </c>
      <c r="E85" s="296">
        <v>49</v>
      </c>
      <c r="F85" s="296">
        <v>116</v>
      </c>
      <c r="G85" s="277">
        <f>F85/$D85*100</f>
        <v>70.303030303030297</v>
      </c>
      <c r="H85" s="274"/>
      <c r="I85" s="290"/>
    </row>
    <row r="86" spans="1:10" ht="31.9" customHeight="1">
      <c r="A86" s="764"/>
      <c r="B86" s="92" t="s">
        <v>1456</v>
      </c>
      <c r="C86" s="281" t="s">
        <v>1457</v>
      </c>
      <c r="D86" s="304">
        <f>E86+F86</f>
        <v>105</v>
      </c>
      <c r="E86" s="305">
        <v>34</v>
      </c>
      <c r="F86" s="305">
        <v>71</v>
      </c>
      <c r="G86" s="289">
        <f>F86/$D86*100</f>
        <v>67.61904761904762</v>
      </c>
      <c r="H86" s="274"/>
      <c r="I86" s="290"/>
    </row>
    <row r="87" spans="1:10" ht="28.15" customHeight="1">
      <c r="A87" s="773" t="s">
        <v>1458</v>
      </c>
      <c r="B87" s="309" t="s">
        <v>1459</v>
      </c>
      <c r="C87" s="276">
        <v>42754</v>
      </c>
      <c r="D87" s="306">
        <f t="shared" si="3"/>
        <v>104</v>
      </c>
      <c r="E87" s="307">
        <v>47</v>
      </c>
      <c r="F87" s="307">
        <v>57</v>
      </c>
      <c r="G87" s="292">
        <f t="shared" si="2"/>
        <v>54.807692307692314</v>
      </c>
      <c r="H87" s="274"/>
      <c r="I87" s="290"/>
    </row>
    <row r="88" spans="1:10" ht="42" customHeight="1">
      <c r="A88" s="774"/>
      <c r="B88" s="92" t="s">
        <v>1460</v>
      </c>
      <c r="C88" s="276" t="s">
        <v>1461</v>
      </c>
      <c r="D88" s="295">
        <f t="shared" si="3"/>
        <v>199</v>
      </c>
      <c r="E88" s="296">
        <v>104</v>
      </c>
      <c r="F88" s="296">
        <v>95</v>
      </c>
      <c r="G88" s="277">
        <f t="shared" si="2"/>
        <v>47.738693467336688</v>
      </c>
      <c r="H88" s="274"/>
      <c r="I88" s="290"/>
    </row>
    <row r="89" spans="1:10" ht="42" customHeight="1">
      <c r="A89" s="764"/>
      <c r="B89" s="309" t="s">
        <v>1462</v>
      </c>
      <c r="C89" s="301">
        <v>43088</v>
      </c>
      <c r="D89" s="295">
        <f t="shared" si="3"/>
        <v>119</v>
      </c>
      <c r="E89" s="296">
        <v>56</v>
      </c>
      <c r="F89" s="296">
        <v>63</v>
      </c>
      <c r="G89" s="277">
        <f t="shared" si="2"/>
        <v>52.941176470588239</v>
      </c>
      <c r="H89" s="274"/>
      <c r="I89" s="290"/>
    </row>
    <row r="90" spans="1:10" ht="28.15" customHeight="1">
      <c r="A90" s="898" t="s">
        <v>1463</v>
      </c>
      <c r="B90" s="275" t="s">
        <v>1464</v>
      </c>
      <c r="C90" s="283" t="s">
        <v>1465</v>
      </c>
      <c r="D90" s="295">
        <f t="shared" si="3"/>
        <v>250</v>
      </c>
      <c r="E90" s="296">
        <v>173</v>
      </c>
      <c r="F90" s="296">
        <v>77</v>
      </c>
      <c r="G90" s="277">
        <f t="shared" si="2"/>
        <v>30.8</v>
      </c>
      <c r="H90" s="274"/>
      <c r="I90" s="290"/>
    </row>
    <row r="91" spans="1:10" ht="28.15" customHeight="1">
      <c r="A91" s="899"/>
      <c r="B91" s="275" t="s">
        <v>1466</v>
      </c>
      <c r="C91" s="283" t="s">
        <v>1467</v>
      </c>
      <c r="D91" s="295">
        <f t="shared" si="3"/>
        <v>145</v>
      </c>
      <c r="E91" s="296">
        <v>74</v>
      </c>
      <c r="F91" s="296">
        <v>71</v>
      </c>
      <c r="G91" s="277">
        <f t="shared" si="2"/>
        <v>48.96551724137931</v>
      </c>
      <c r="H91" s="274"/>
      <c r="I91" s="290"/>
    </row>
    <row r="92" spans="1:10" ht="31.9" customHeight="1">
      <c r="A92" s="899"/>
      <c r="B92" s="275" t="s">
        <v>1468</v>
      </c>
      <c r="C92" s="310" t="s">
        <v>1469</v>
      </c>
      <c r="D92" s="295">
        <f t="shared" si="3"/>
        <v>71</v>
      </c>
      <c r="E92" s="296">
        <v>28</v>
      </c>
      <c r="F92" s="296">
        <v>43</v>
      </c>
      <c r="G92" s="277">
        <f t="shared" si="2"/>
        <v>60.563380281690137</v>
      </c>
      <c r="H92" s="282"/>
      <c r="I92" s="290"/>
      <c r="J92" s="282"/>
    </row>
    <row r="93" spans="1:10" ht="28.15" customHeight="1">
      <c r="A93" s="899"/>
      <c r="B93" s="275" t="s">
        <v>1470</v>
      </c>
      <c r="C93" s="311" t="s">
        <v>1471</v>
      </c>
      <c r="D93" s="295">
        <f t="shared" si="3"/>
        <v>22</v>
      </c>
      <c r="E93" s="296">
        <v>9</v>
      </c>
      <c r="F93" s="296">
        <v>13</v>
      </c>
      <c r="G93" s="277">
        <f t="shared" si="2"/>
        <v>59.090909090909093</v>
      </c>
      <c r="H93" s="282"/>
      <c r="I93" s="290"/>
      <c r="J93" s="282"/>
    </row>
    <row r="94" spans="1:10" ht="28.15" customHeight="1">
      <c r="A94" s="899"/>
      <c r="B94" s="275" t="s">
        <v>1472</v>
      </c>
      <c r="C94" s="312" t="s">
        <v>1473</v>
      </c>
      <c r="D94" s="295">
        <f t="shared" si="3"/>
        <v>15</v>
      </c>
      <c r="E94" s="296">
        <v>4</v>
      </c>
      <c r="F94" s="296">
        <v>11</v>
      </c>
      <c r="G94" s="277">
        <f t="shared" si="2"/>
        <v>73.333333333333329</v>
      </c>
      <c r="H94" s="282"/>
      <c r="I94" s="313"/>
      <c r="J94" s="282"/>
    </row>
    <row r="95" spans="1:10" ht="28.15" customHeight="1">
      <c r="A95" s="899"/>
      <c r="B95" s="275" t="s">
        <v>1474</v>
      </c>
      <c r="C95" s="312" t="s">
        <v>1475</v>
      </c>
      <c r="D95" s="295">
        <f t="shared" si="3"/>
        <v>52</v>
      </c>
      <c r="E95" s="296">
        <v>38</v>
      </c>
      <c r="F95" s="296">
        <v>14</v>
      </c>
      <c r="G95" s="277">
        <f t="shared" si="2"/>
        <v>26.923076923076923</v>
      </c>
      <c r="H95" s="282"/>
      <c r="I95" s="314"/>
      <c r="J95" s="282"/>
    </row>
    <row r="96" spans="1:10" ht="28.15" customHeight="1">
      <c r="A96" s="899"/>
      <c r="B96" s="275" t="s">
        <v>1476</v>
      </c>
      <c r="C96" s="311" t="s">
        <v>1477</v>
      </c>
      <c r="D96" s="295">
        <f t="shared" si="3"/>
        <v>33</v>
      </c>
      <c r="E96" s="296">
        <v>21</v>
      </c>
      <c r="F96" s="296">
        <v>12</v>
      </c>
      <c r="G96" s="277">
        <f t="shared" si="2"/>
        <v>36.363636363636367</v>
      </c>
      <c r="H96" s="282"/>
      <c r="I96" s="314"/>
      <c r="J96" s="282"/>
    </row>
    <row r="97" spans="1:10" ht="28.15" customHeight="1">
      <c r="A97" s="899"/>
      <c r="B97" s="275" t="s">
        <v>1478</v>
      </c>
      <c r="C97" s="311" t="s">
        <v>1479</v>
      </c>
      <c r="D97" s="295">
        <f t="shared" si="3"/>
        <v>25</v>
      </c>
      <c r="E97" s="296">
        <v>7</v>
      </c>
      <c r="F97" s="296">
        <v>18</v>
      </c>
      <c r="G97" s="277">
        <f t="shared" si="2"/>
        <v>72</v>
      </c>
      <c r="H97" s="282"/>
      <c r="I97" s="315"/>
      <c r="J97" s="282"/>
    </row>
    <row r="98" spans="1:10" ht="28.15" customHeight="1">
      <c r="A98" s="899"/>
      <c r="B98" s="275" t="s">
        <v>1480</v>
      </c>
      <c r="C98" s="311" t="s">
        <v>1481</v>
      </c>
      <c r="D98" s="295">
        <f t="shared" si="3"/>
        <v>72</v>
      </c>
      <c r="E98" s="296">
        <v>30</v>
      </c>
      <c r="F98" s="296">
        <v>42</v>
      </c>
      <c r="G98" s="277">
        <f t="shared" si="2"/>
        <v>58.333333333333336</v>
      </c>
      <c r="H98" s="282"/>
      <c r="I98" s="314"/>
      <c r="J98" s="282"/>
    </row>
    <row r="99" spans="1:10" ht="28.15" customHeight="1">
      <c r="A99" s="899"/>
      <c r="B99" s="275" t="s">
        <v>1482</v>
      </c>
      <c r="C99" s="312" t="s">
        <v>1483</v>
      </c>
      <c r="D99" s="295">
        <f t="shared" si="3"/>
        <v>34</v>
      </c>
      <c r="E99" s="296">
        <v>15</v>
      </c>
      <c r="F99" s="296">
        <v>19</v>
      </c>
      <c r="G99" s="277">
        <f t="shared" si="2"/>
        <v>55.882352941176471</v>
      </c>
      <c r="H99" s="282"/>
      <c r="I99" s="314"/>
      <c r="J99" s="282"/>
    </row>
    <row r="100" spans="1:10" ht="28.15" customHeight="1">
      <c r="A100" s="899"/>
      <c r="B100" s="275" t="s">
        <v>1484</v>
      </c>
      <c r="C100" s="311" t="s">
        <v>335</v>
      </c>
      <c r="D100" s="295">
        <f t="shared" si="3"/>
        <v>19</v>
      </c>
      <c r="E100" s="296">
        <v>8</v>
      </c>
      <c r="F100" s="296">
        <v>11</v>
      </c>
      <c r="G100" s="277">
        <f t="shared" si="2"/>
        <v>57.894736842105267</v>
      </c>
      <c r="H100" s="282"/>
      <c r="I100" s="314"/>
      <c r="J100" s="282"/>
    </row>
    <row r="101" spans="1:10" ht="28.15" customHeight="1">
      <c r="A101" s="899"/>
      <c r="B101" s="275" t="s">
        <v>1485</v>
      </c>
      <c r="C101" s="311" t="s">
        <v>1486</v>
      </c>
      <c r="D101" s="295">
        <f t="shared" si="3"/>
        <v>31</v>
      </c>
      <c r="E101" s="296">
        <v>20</v>
      </c>
      <c r="F101" s="296">
        <v>11</v>
      </c>
      <c r="G101" s="277">
        <f t="shared" si="2"/>
        <v>35.483870967741936</v>
      </c>
      <c r="H101" s="282"/>
      <c r="I101" s="313"/>
      <c r="J101" s="282"/>
    </row>
    <row r="102" spans="1:10" ht="28.15" customHeight="1">
      <c r="A102" s="899"/>
      <c r="B102" s="275" t="s">
        <v>1487</v>
      </c>
      <c r="C102" s="311" t="s">
        <v>1488</v>
      </c>
      <c r="D102" s="295">
        <f t="shared" si="3"/>
        <v>28</v>
      </c>
      <c r="E102" s="296">
        <v>12</v>
      </c>
      <c r="F102" s="296">
        <v>16</v>
      </c>
      <c r="G102" s="277">
        <f t="shared" si="2"/>
        <v>57.142857142857139</v>
      </c>
      <c r="H102" s="282"/>
      <c r="I102" s="314"/>
      <c r="J102" s="282"/>
    </row>
    <row r="103" spans="1:10" ht="31.9" customHeight="1">
      <c r="A103" s="899"/>
      <c r="B103" s="275" t="s">
        <v>1489</v>
      </c>
      <c r="C103" s="310" t="s">
        <v>1490</v>
      </c>
      <c r="D103" s="295">
        <f t="shared" si="3"/>
        <v>78</v>
      </c>
      <c r="E103" s="296">
        <v>35</v>
      </c>
      <c r="F103" s="296">
        <v>43</v>
      </c>
      <c r="G103" s="277">
        <f t="shared" si="2"/>
        <v>55.128205128205131</v>
      </c>
      <c r="H103" s="282"/>
      <c r="I103" s="314"/>
      <c r="J103" s="282"/>
    </row>
    <row r="104" spans="1:10" ht="28.15" customHeight="1">
      <c r="A104" s="899"/>
      <c r="B104" s="275" t="s">
        <v>1491</v>
      </c>
      <c r="C104" s="311" t="s">
        <v>1492</v>
      </c>
      <c r="D104" s="295">
        <f t="shared" si="3"/>
        <v>34</v>
      </c>
      <c r="E104" s="296">
        <v>16</v>
      </c>
      <c r="F104" s="296">
        <v>18</v>
      </c>
      <c r="G104" s="277">
        <f t="shared" si="2"/>
        <v>52.941176470588239</v>
      </c>
      <c r="H104" s="282"/>
      <c r="I104" s="314"/>
      <c r="J104" s="282"/>
    </row>
    <row r="105" spans="1:10" ht="28.15" customHeight="1">
      <c r="A105" s="899"/>
      <c r="B105" s="275" t="s">
        <v>1493</v>
      </c>
      <c r="C105" s="311" t="s">
        <v>1492</v>
      </c>
      <c r="D105" s="295">
        <f t="shared" si="3"/>
        <v>21</v>
      </c>
      <c r="E105" s="296">
        <v>5</v>
      </c>
      <c r="F105" s="296">
        <v>16</v>
      </c>
      <c r="G105" s="277">
        <f t="shared" si="2"/>
        <v>76.19047619047619</v>
      </c>
      <c r="H105" s="282"/>
      <c r="I105" s="314"/>
      <c r="J105" s="282"/>
    </row>
    <row r="106" spans="1:10" ht="28.15" customHeight="1">
      <c r="A106" s="899"/>
      <c r="B106" s="275" t="s">
        <v>1494</v>
      </c>
      <c r="C106" s="312" t="s">
        <v>1495</v>
      </c>
      <c r="D106" s="295">
        <f t="shared" si="3"/>
        <v>21</v>
      </c>
      <c r="E106" s="296">
        <v>16</v>
      </c>
      <c r="F106" s="296">
        <v>5</v>
      </c>
      <c r="G106" s="277">
        <f t="shared" si="2"/>
        <v>23.809523809523807</v>
      </c>
      <c r="H106" s="282"/>
      <c r="I106" s="314"/>
      <c r="J106" s="282"/>
    </row>
    <row r="107" spans="1:10" ht="28.15" customHeight="1">
      <c r="A107" s="899"/>
      <c r="B107" s="298" t="s">
        <v>1496</v>
      </c>
      <c r="C107" s="276" t="s">
        <v>1497</v>
      </c>
      <c r="D107" s="270">
        <f t="shared" si="3"/>
        <v>55</v>
      </c>
      <c r="E107" s="316">
        <v>55</v>
      </c>
      <c r="F107" s="316">
        <v>0</v>
      </c>
      <c r="G107" s="277">
        <f t="shared" si="2"/>
        <v>0</v>
      </c>
      <c r="H107" s="282"/>
      <c r="I107" s="314"/>
      <c r="J107" s="282"/>
    </row>
    <row r="108" spans="1:10" ht="42" customHeight="1">
      <c r="A108" s="899"/>
      <c r="B108" s="275" t="s">
        <v>1498</v>
      </c>
      <c r="C108" s="311" t="s">
        <v>1499</v>
      </c>
      <c r="D108" s="295">
        <f t="shared" si="3"/>
        <v>35</v>
      </c>
      <c r="E108" s="296">
        <v>14</v>
      </c>
      <c r="F108" s="296">
        <v>21</v>
      </c>
      <c r="G108" s="277">
        <f t="shared" si="2"/>
        <v>60</v>
      </c>
      <c r="H108" s="282"/>
      <c r="I108" s="314"/>
      <c r="J108" s="282"/>
    </row>
    <row r="109" spans="1:10" ht="28.15" customHeight="1">
      <c r="A109" s="899"/>
      <c r="B109" s="275" t="s">
        <v>1500</v>
      </c>
      <c r="C109" s="311" t="s">
        <v>1501</v>
      </c>
      <c r="D109" s="295">
        <f t="shared" si="3"/>
        <v>8</v>
      </c>
      <c r="E109" s="296">
        <v>2</v>
      </c>
      <c r="F109" s="296">
        <v>6</v>
      </c>
      <c r="G109" s="277">
        <f t="shared" si="2"/>
        <v>75</v>
      </c>
      <c r="H109" s="282"/>
      <c r="I109" s="314"/>
      <c r="J109" s="282"/>
    </row>
    <row r="110" spans="1:10" ht="28.15" customHeight="1">
      <c r="A110" s="900"/>
      <c r="B110" s="275" t="s">
        <v>1502</v>
      </c>
      <c r="C110" s="311" t="s">
        <v>1501</v>
      </c>
      <c r="D110" s="304">
        <f t="shared" si="3"/>
        <v>52</v>
      </c>
      <c r="E110" s="305">
        <v>36</v>
      </c>
      <c r="F110" s="305">
        <v>16</v>
      </c>
      <c r="G110" s="289">
        <f t="shared" si="2"/>
        <v>30.76923076923077</v>
      </c>
      <c r="H110" s="282"/>
      <c r="I110" s="314"/>
      <c r="J110" s="282"/>
    </row>
    <row r="111" spans="1:10" ht="28.15" customHeight="1">
      <c r="A111" s="894" t="s">
        <v>1503</v>
      </c>
      <c r="B111" s="275" t="s">
        <v>1504</v>
      </c>
      <c r="C111" s="311" t="s">
        <v>1505</v>
      </c>
      <c r="D111" s="306">
        <f t="shared" si="3"/>
        <v>86</v>
      </c>
      <c r="E111" s="307">
        <v>54</v>
      </c>
      <c r="F111" s="307">
        <v>32</v>
      </c>
      <c r="G111" s="292">
        <f t="shared" si="2"/>
        <v>37.209302325581397</v>
      </c>
      <c r="H111" s="282"/>
      <c r="I111" s="314"/>
      <c r="J111" s="282"/>
    </row>
    <row r="112" spans="1:10" ht="28.15" customHeight="1">
      <c r="A112" s="895"/>
      <c r="B112" s="275" t="s">
        <v>1506</v>
      </c>
      <c r="C112" s="311" t="s">
        <v>1507</v>
      </c>
      <c r="D112" s="295">
        <f t="shared" si="3"/>
        <v>12</v>
      </c>
      <c r="E112" s="296">
        <v>2</v>
      </c>
      <c r="F112" s="296">
        <v>10</v>
      </c>
      <c r="G112" s="277">
        <f t="shared" si="2"/>
        <v>83.333333333333343</v>
      </c>
      <c r="H112" s="282"/>
      <c r="I112" s="314"/>
      <c r="J112" s="282"/>
    </row>
    <row r="113" spans="1:10" ht="28.15" customHeight="1">
      <c r="A113" s="895"/>
      <c r="B113" s="275" t="s">
        <v>1508</v>
      </c>
      <c r="C113" s="312" t="s">
        <v>1509</v>
      </c>
      <c r="D113" s="295">
        <f t="shared" si="3"/>
        <v>17</v>
      </c>
      <c r="E113" s="296">
        <v>7</v>
      </c>
      <c r="F113" s="296">
        <v>10</v>
      </c>
      <c r="G113" s="277">
        <f t="shared" si="2"/>
        <v>58.82352941176471</v>
      </c>
      <c r="H113" s="282"/>
      <c r="I113" s="314"/>
      <c r="J113" s="282"/>
    </row>
    <row r="114" spans="1:10" ht="42" customHeight="1">
      <c r="A114" s="895"/>
      <c r="B114" s="275" t="s">
        <v>1510</v>
      </c>
      <c r="C114" s="312" t="s">
        <v>1511</v>
      </c>
      <c r="D114" s="295">
        <f t="shared" si="3"/>
        <v>131</v>
      </c>
      <c r="E114" s="296">
        <v>92</v>
      </c>
      <c r="F114" s="296">
        <v>39</v>
      </c>
      <c r="G114" s="277">
        <f t="shared" si="2"/>
        <v>29.770992366412212</v>
      </c>
      <c r="H114" s="282"/>
      <c r="I114" s="314"/>
      <c r="J114" s="282"/>
    </row>
    <row r="115" spans="1:10" ht="31.9" customHeight="1">
      <c r="A115" s="895"/>
      <c r="B115" s="275" t="s">
        <v>1512</v>
      </c>
      <c r="C115" s="310" t="s">
        <v>1513</v>
      </c>
      <c r="D115" s="317">
        <f t="shared" si="3"/>
        <v>66</v>
      </c>
      <c r="E115" s="272">
        <v>26</v>
      </c>
      <c r="F115" s="272">
        <v>40</v>
      </c>
      <c r="G115" s="160">
        <f t="shared" si="2"/>
        <v>60.606060606060609</v>
      </c>
      <c r="H115" s="282"/>
      <c r="I115" s="314"/>
      <c r="J115" s="282"/>
    </row>
    <row r="116" spans="1:10" s="318" customFormat="1" ht="28.15" customHeight="1">
      <c r="A116" s="895"/>
      <c r="B116" s="275" t="s">
        <v>1514</v>
      </c>
      <c r="C116" s="311" t="s">
        <v>1515</v>
      </c>
      <c r="D116" s="295">
        <f t="shared" si="3"/>
        <v>8</v>
      </c>
      <c r="E116" s="296">
        <v>5</v>
      </c>
      <c r="F116" s="296">
        <v>3</v>
      </c>
      <c r="G116" s="277">
        <f t="shared" si="2"/>
        <v>37.5</v>
      </c>
      <c r="H116" s="282"/>
      <c r="I116" s="314"/>
      <c r="J116" s="282"/>
    </row>
    <row r="117" spans="1:10" ht="28.15" customHeight="1">
      <c r="A117" s="895"/>
      <c r="B117" s="275" t="s">
        <v>1516</v>
      </c>
      <c r="C117" s="311" t="s">
        <v>1517</v>
      </c>
      <c r="D117" s="295">
        <f t="shared" si="3"/>
        <v>26</v>
      </c>
      <c r="E117" s="296">
        <v>13</v>
      </c>
      <c r="F117" s="296">
        <v>13</v>
      </c>
      <c r="G117" s="277">
        <f t="shared" si="2"/>
        <v>50</v>
      </c>
      <c r="H117" s="282"/>
      <c r="I117" s="314"/>
      <c r="J117" s="282"/>
    </row>
    <row r="118" spans="1:10" ht="28.15" customHeight="1">
      <c r="A118" s="895"/>
      <c r="B118" s="275" t="s">
        <v>1518</v>
      </c>
      <c r="C118" s="312" t="s">
        <v>1519</v>
      </c>
      <c r="D118" s="295">
        <f t="shared" si="3"/>
        <v>45</v>
      </c>
      <c r="E118" s="296">
        <v>21</v>
      </c>
      <c r="F118" s="296">
        <v>24</v>
      </c>
      <c r="G118" s="277">
        <f t="shared" si="2"/>
        <v>53.333333333333336</v>
      </c>
      <c r="H118" s="282"/>
      <c r="I118" s="314"/>
      <c r="J118" s="282"/>
    </row>
    <row r="119" spans="1:10" ht="28.15" customHeight="1">
      <c r="A119" s="895"/>
      <c r="B119" s="298" t="s">
        <v>1520</v>
      </c>
      <c r="C119" s="276" t="s">
        <v>1521</v>
      </c>
      <c r="D119" s="295">
        <f t="shared" si="3"/>
        <v>48</v>
      </c>
      <c r="E119" s="296">
        <v>29</v>
      </c>
      <c r="F119" s="296">
        <v>19</v>
      </c>
      <c r="G119" s="277">
        <f t="shared" si="2"/>
        <v>39.583333333333329</v>
      </c>
      <c r="H119" s="282"/>
      <c r="I119" s="314"/>
      <c r="J119" s="282"/>
    </row>
    <row r="120" spans="1:10" ht="28.15" customHeight="1">
      <c r="A120" s="895"/>
      <c r="B120" s="275" t="s">
        <v>1522</v>
      </c>
      <c r="C120" s="311" t="s">
        <v>1523</v>
      </c>
      <c r="D120" s="295">
        <f t="shared" si="3"/>
        <v>8</v>
      </c>
      <c r="E120" s="296">
        <v>5</v>
      </c>
      <c r="F120" s="296">
        <v>3</v>
      </c>
      <c r="G120" s="277">
        <f t="shared" si="2"/>
        <v>37.5</v>
      </c>
      <c r="H120" s="282"/>
      <c r="I120" s="314"/>
      <c r="J120" s="282"/>
    </row>
    <row r="121" spans="1:10" ht="28.15" customHeight="1">
      <c r="A121" s="895"/>
      <c r="B121" s="275" t="s">
        <v>1524</v>
      </c>
      <c r="C121" s="283" t="s">
        <v>1525</v>
      </c>
      <c r="D121" s="295">
        <f t="shared" si="3"/>
        <v>20</v>
      </c>
      <c r="E121" s="296">
        <v>8</v>
      </c>
      <c r="F121" s="296">
        <v>12</v>
      </c>
      <c r="G121" s="277">
        <f t="shared" si="2"/>
        <v>60</v>
      </c>
      <c r="H121" s="282"/>
      <c r="I121" s="314"/>
      <c r="J121" s="282"/>
    </row>
    <row r="122" spans="1:10" ht="28.15" customHeight="1">
      <c r="A122" s="895"/>
      <c r="B122" s="275" t="s">
        <v>1526</v>
      </c>
      <c r="C122" s="312" t="s">
        <v>1527</v>
      </c>
      <c r="D122" s="295">
        <f t="shared" si="3"/>
        <v>209</v>
      </c>
      <c r="E122" s="296">
        <v>49</v>
      </c>
      <c r="F122" s="296">
        <v>160</v>
      </c>
      <c r="G122" s="277">
        <f t="shared" si="2"/>
        <v>76.555023923444978</v>
      </c>
      <c r="H122" s="282"/>
      <c r="I122" s="314"/>
      <c r="J122" s="282"/>
    </row>
    <row r="123" spans="1:10" ht="28.15" customHeight="1">
      <c r="A123" s="895"/>
      <c r="B123" s="275" t="s">
        <v>1528</v>
      </c>
      <c r="C123" s="312" t="s">
        <v>880</v>
      </c>
      <c r="D123" s="317">
        <f t="shared" si="3"/>
        <v>427</v>
      </c>
      <c r="E123" s="272">
        <v>141</v>
      </c>
      <c r="F123" s="272">
        <v>286</v>
      </c>
      <c r="G123" s="160">
        <f t="shared" si="2"/>
        <v>66.978922716627636</v>
      </c>
      <c r="H123" s="282"/>
      <c r="I123" s="314"/>
      <c r="J123" s="282"/>
    </row>
    <row r="124" spans="1:10" ht="28.15" customHeight="1">
      <c r="A124" s="895"/>
      <c r="B124" s="275" t="s">
        <v>325</v>
      </c>
      <c r="C124" s="312" t="s">
        <v>880</v>
      </c>
      <c r="D124" s="317">
        <f t="shared" si="3"/>
        <v>502</v>
      </c>
      <c r="E124" s="272">
        <v>172</v>
      </c>
      <c r="F124" s="272">
        <v>330</v>
      </c>
      <c r="G124" s="160">
        <f t="shared" si="2"/>
        <v>65.73705179282868</v>
      </c>
      <c r="H124" s="282"/>
      <c r="I124" s="314"/>
      <c r="J124" s="282"/>
    </row>
    <row r="125" spans="1:10" ht="28.15" customHeight="1">
      <c r="A125" s="895"/>
      <c r="B125" s="275" t="s">
        <v>1529</v>
      </c>
      <c r="C125" s="312" t="s">
        <v>880</v>
      </c>
      <c r="D125" s="317">
        <f t="shared" si="3"/>
        <v>166</v>
      </c>
      <c r="E125" s="272">
        <v>60</v>
      </c>
      <c r="F125" s="272">
        <v>106</v>
      </c>
      <c r="G125" s="160">
        <f t="shared" si="2"/>
        <v>63.855421686746979</v>
      </c>
      <c r="H125" s="282"/>
      <c r="I125" s="314"/>
      <c r="J125" s="282"/>
    </row>
    <row r="126" spans="1:10" ht="28.15" customHeight="1">
      <c r="A126" s="895"/>
      <c r="B126" s="275" t="s">
        <v>1530</v>
      </c>
      <c r="C126" s="312" t="s">
        <v>880</v>
      </c>
      <c r="D126" s="317">
        <f t="shared" si="3"/>
        <v>1550</v>
      </c>
      <c r="E126" s="272">
        <v>617</v>
      </c>
      <c r="F126" s="272">
        <v>933</v>
      </c>
      <c r="G126" s="160">
        <f t="shared" si="2"/>
        <v>60.193548387096776</v>
      </c>
      <c r="H126" s="282"/>
      <c r="I126" s="314"/>
      <c r="J126" s="282"/>
    </row>
    <row r="127" spans="1:10" ht="28.15" customHeight="1">
      <c r="A127" s="895"/>
      <c r="B127" s="275" t="s">
        <v>1531</v>
      </c>
      <c r="C127" s="312" t="s">
        <v>880</v>
      </c>
      <c r="D127" s="317">
        <f t="shared" si="3"/>
        <v>180</v>
      </c>
      <c r="E127" s="272">
        <v>85</v>
      </c>
      <c r="F127" s="272">
        <v>95</v>
      </c>
      <c r="G127" s="160">
        <f t="shared" si="2"/>
        <v>52.777777777777779</v>
      </c>
      <c r="H127" s="282"/>
      <c r="I127" s="314"/>
      <c r="J127" s="282"/>
    </row>
    <row r="128" spans="1:10" ht="28.15" customHeight="1">
      <c r="A128" s="895"/>
      <c r="B128" s="275" t="s">
        <v>1532</v>
      </c>
      <c r="C128" s="312" t="s">
        <v>880</v>
      </c>
      <c r="D128" s="317">
        <f t="shared" si="3"/>
        <v>97</v>
      </c>
      <c r="E128" s="272">
        <v>40</v>
      </c>
      <c r="F128" s="272">
        <v>57</v>
      </c>
      <c r="G128" s="160">
        <f t="shared" si="2"/>
        <v>58.762886597938149</v>
      </c>
      <c r="H128" s="282"/>
      <c r="I128" s="314"/>
      <c r="J128" s="282"/>
    </row>
    <row r="129" spans="1:10" ht="28.15" customHeight="1">
      <c r="A129" s="895"/>
      <c r="B129" s="275" t="s">
        <v>321</v>
      </c>
      <c r="C129" s="312" t="s">
        <v>880</v>
      </c>
      <c r="D129" s="295">
        <f t="shared" si="3"/>
        <v>1492</v>
      </c>
      <c r="E129" s="296">
        <v>603</v>
      </c>
      <c r="F129" s="296">
        <v>889</v>
      </c>
      <c r="G129" s="277">
        <f t="shared" si="2"/>
        <v>59.584450402144775</v>
      </c>
      <c r="H129" s="282"/>
      <c r="I129" s="314"/>
      <c r="J129" s="282"/>
    </row>
    <row r="130" spans="1:10" ht="28.15" customHeight="1">
      <c r="A130" s="895"/>
      <c r="B130" s="275" t="s">
        <v>1533</v>
      </c>
      <c r="C130" s="312" t="s">
        <v>880</v>
      </c>
      <c r="D130" s="295">
        <f t="shared" si="3"/>
        <v>3560</v>
      </c>
      <c r="E130" s="296">
        <v>1989</v>
      </c>
      <c r="F130" s="296">
        <v>1571</v>
      </c>
      <c r="G130" s="277">
        <f t="shared" si="2"/>
        <v>44.129213483146067</v>
      </c>
      <c r="H130" s="282"/>
      <c r="I130" s="314"/>
      <c r="J130" s="282"/>
    </row>
    <row r="131" spans="1:10" ht="28.15" customHeight="1">
      <c r="A131" s="895"/>
      <c r="B131" s="275" t="s">
        <v>1534</v>
      </c>
      <c r="C131" s="311" t="s">
        <v>1535</v>
      </c>
      <c r="D131" s="295">
        <f t="shared" si="3"/>
        <v>41</v>
      </c>
      <c r="E131" s="296">
        <v>24</v>
      </c>
      <c r="F131" s="296">
        <v>17</v>
      </c>
      <c r="G131" s="277">
        <f t="shared" si="2"/>
        <v>41.463414634146339</v>
      </c>
      <c r="H131" s="282"/>
      <c r="I131" s="314"/>
      <c r="J131" s="282"/>
    </row>
    <row r="132" spans="1:10" ht="28.15" customHeight="1">
      <c r="A132" s="895"/>
      <c r="B132" s="293" t="s">
        <v>1536</v>
      </c>
      <c r="C132" s="319" t="s">
        <v>1537</v>
      </c>
      <c r="D132" s="317">
        <f t="shared" si="3"/>
        <v>40</v>
      </c>
      <c r="E132" s="272">
        <v>18</v>
      </c>
      <c r="F132" s="272">
        <v>22</v>
      </c>
      <c r="G132" s="160">
        <f t="shared" si="2"/>
        <v>55.000000000000007</v>
      </c>
      <c r="H132" s="282"/>
      <c r="I132" s="314"/>
      <c r="J132" s="282"/>
    </row>
    <row r="133" spans="1:10" ht="28.15" customHeight="1">
      <c r="A133" s="895"/>
      <c r="B133" s="275" t="s">
        <v>1538</v>
      </c>
      <c r="C133" s="311" t="s">
        <v>1539</v>
      </c>
      <c r="D133" s="317">
        <f t="shared" si="3"/>
        <v>62</v>
      </c>
      <c r="E133" s="272">
        <v>39</v>
      </c>
      <c r="F133" s="272">
        <v>23</v>
      </c>
      <c r="G133" s="160">
        <f t="shared" si="2"/>
        <v>37.096774193548384</v>
      </c>
      <c r="H133" s="282"/>
      <c r="I133" s="314"/>
      <c r="J133" s="282"/>
    </row>
    <row r="134" spans="1:10" ht="28.15" customHeight="1">
      <c r="A134" s="895"/>
      <c r="B134" s="275" t="s">
        <v>1540</v>
      </c>
      <c r="C134" s="283" t="s">
        <v>1541</v>
      </c>
      <c r="D134" s="317">
        <f t="shared" si="3"/>
        <v>33</v>
      </c>
      <c r="E134" s="272">
        <v>24</v>
      </c>
      <c r="F134" s="272">
        <v>9</v>
      </c>
      <c r="G134" s="160">
        <f t="shared" si="2"/>
        <v>27.27272727272727</v>
      </c>
      <c r="H134" s="282"/>
      <c r="I134" s="314"/>
      <c r="J134" s="282"/>
    </row>
    <row r="135" spans="1:10" ht="28.15" customHeight="1">
      <c r="A135" s="897"/>
      <c r="B135" s="275" t="s">
        <v>1542</v>
      </c>
      <c r="C135" s="312" t="s">
        <v>1543</v>
      </c>
      <c r="D135" s="304">
        <f t="shared" si="3"/>
        <v>36</v>
      </c>
      <c r="E135" s="305">
        <v>16</v>
      </c>
      <c r="F135" s="305">
        <v>20</v>
      </c>
      <c r="G135" s="289">
        <f t="shared" si="2"/>
        <v>55.555555555555557</v>
      </c>
      <c r="H135" s="282"/>
      <c r="I135" s="314"/>
      <c r="J135" s="282"/>
    </row>
    <row r="136" spans="1:10" ht="28.15" customHeight="1">
      <c r="A136" s="894" t="s">
        <v>1503</v>
      </c>
      <c r="B136" s="275" t="s">
        <v>1544</v>
      </c>
      <c r="C136" s="312" t="s">
        <v>1545</v>
      </c>
      <c r="D136" s="306">
        <f t="shared" si="3"/>
        <v>21</v>
      </c>
      <c r="E136" s="307">
        <v>14</v>
      </c>
      <c r="F136" s="307">
        <v>7</v>
      </c>
      <c r="G136" s="292">
        <f t="shared" si="2"/>
        <v>33.333333333333329</v>
      </c>
      <c r="H136" s="282"/>
      <c r="I136" s="314"/>
      <c r="J136" s="282"/>
    </row>
    <row r="137" spans="1:10" ht="42" customHeight="1">
      <c r="A137" s="895"/>
      <c r="B137" s="275" t="s">
        <v>1546</v>
      </c>
      <c r="C137" s="312" t="s">
        <v>1547</v>
      </c>
      <c r="D137" s="295">
        <f t="shared" si="3"/>
        <v>138</v>
      </c>
      <c r="E137" s="296">
        <v>77</v>
      </c>
      <c r="F137" s="296">
        <v>61</v>
      </c>
      <c r="G137" s="277">
        <f t="shared" si="2"/>
        <v>44.20289855072464</v>
      </c>
      <c r="H137" s="282"/>
      <c r="I137" s="314"/>
      <c r="J137" s="282"/>
    </row>
    <row r="138" spans="1:10" ht="42" customHeight="1">
      <c r="A138" s="895"/>
      <c r="B138" s="275" t="s">
        <v>1548</v>
      </c>
      <c r="C138" s="276">
        <v>42789</v>
      </c>
      <c r="D138" s="295">
        <f t="shared" si="3"/>
        <v>123</v>
      </c>
      <c r="E138" s="296">
        <v>67</v>
      </c>
      <c r="F138" s="296">
        <v>56</v>
      </c>
      <c r="G138" s="277">
        <f t="shared" si="2"/>
        <v>45.528455284552841</v>
      </c>
      <c r="H138" s="282"/>
      <c r="I138" s="314"/>
      <c r="J138" s="282"/>
    </row>
    <row r="139" spans="1:10" ht="28.15" customHeight="1">
      <c r="A139" s="895"/>
      <c r="B139" s="275" t="s">
        <v>1549</v>
      </c>
      <c r="C139" s="311" t="s">
        <v>1550</v>
      </c>
      <c r="D139" s="295">
        <f t="shared" si="3"/>
        <v>12</v>
      </c>
      <c r="E139" s="296">
        <v>8</v>
      </c>
      <c r="F139" s="296">
        <v>4</v>
      </c>
      <c r="G139" s="277">
        <f t="shared" ref="G139:G202" si="4">F139/$D139*100</f>
        <v>33.333333333333329</v>
      </c>
      <c r="H139" s="282"/>
      <c r="I139" s="314"/>
      <c r="J139" s="282"/>
    </row>
    <row r="140" spans="1:10" ht="28.15" customHeight="1">
      <c r="A140" s="895"/>
      <c r="B140" s="275" t="s">
        <v>1551</v>
      </c>
      <c r="C140" s="311" t="s">
        <v>1550</v>
      </c>
      <c r="D140" s="295">
        <f t="shared" ref="D140:D203" si="5">E140+F140</f>
        <v>28</v>
      </c>
      <c r="E140" s="296">
        <v>12</v>
      </c>
      <c r="F140" s="296">
        <v>16</v>
      </c>
      <c r="G140" s="277">
        <f t="shared" si="4"/>
        <v>57.142857142857139</v>
      </c>
      <c r="H140" s="282"/>
      <c r="I140" s="314"/>
      <c r="J140" s="282"/>
    </row>
    <row r="141" spans="1:10" ht="28.15" customHeight="1">
      <c r="A141" s="895"/>
      <c r="B141" s="275" t="s">
        <v>1552</v>
      </c>
      <c r="C141" s="311" t="s">
        <v>1553</v>
      </c>
      <c r="D141" s="295">
        <f t="shared" si="5"/>
        <v>11</v>
      </c>
      <c r="E141" s="296">
        <v>5</v>
      </c>
      <c r="F141" s="296">
        <v>6</v>
      </c>
      <c r="G141" s="277">
        <f t="shared" si="4"/>
        <v>54.54545454545454</v>
      </c>
      <c r="H141" s="282"/>
      <c r="I141" s="314"/>
      <c r="J141" s="282"/>
    </row>
    <row r="142" spans="1:10" ht="28.15" customHeight="1">
      <c r="A142" s="895"/>
      <c r="B142" s="275" t="s">
        <v>1554</v>
      </c>
      <c r="C142" s="312" t="s">
        <v>1555</v>
      </c>
      <c r="D142" s="295">
        <f t="shared" si="5"/>
        <v>50</v>
      </c>
      <c r="E142" s="296">
        <v>38</v>
      </c>
      <c r="F142" s="296">
        <v>12</v>
      </c>
      <c r="G142" s="277">
        <f t="shared" si="4"/>
        <v>24</v>
      </c>
      <c r="H142" s="282"/>
      <c r="I142" s="314"/>
      <c r="J142" s="282"/>
    </row>
    <row r="143" spans="1:10" ht="28.15" customHeight="1">
      <c r="A143" s="895"/>
      <c r="B143" s="275" t="s">
        <v>1556</v>
      </c>
      <c r="C143" s="311" t="s">
        <v>1557</v>
      </c>
      <c r="D143" s="295">
        <f t="shared" si="5"/>
        <v>24</v>
      </c>
      <c r="E143" s="296">
        <v>5</v>
      </c>
      <c r="F143" s="296">
        <v>19</v>
      </c>
      <c r="G143" s="277">
        <f t="shared" si="4"/>
        <v>79.166666666666657</v>
      </c>
      <c r="H143" s="282"/>
      <c r="I143" s="314"/>
      <c r="J143" s="282"/>
    </row>
    <row r="144" spans="1:10" ht="42" customHeight="1">
      <c r="A144" s="895"/>
      <c r="B144" s="298" t="s">
        <v>1558</v>
      </c>
      <c r="C144" s="276" t="s">
        <v>1559</v>
      </c>
      <c r="D144" s="295">
        <f t="shared" si="5"/>
        <v>107</v>
      </c>
      <c r="E144" s="296">
        <v>57</v>
      </c>
      <c r="F144" s="296">
        <v>50</v>
      </c>
      <c r="G144" s="277">
        <f t="shared" si="4"/>
        <v>46.728971962616825</v>
      </c>
      <c r="H144" s="282"/>
      <c r="I144" s="315"/>
      <c r="J144" s="282"/>
    </row>
    <row r="145" spans="1:10" ht="31.9" customHeight="1">
      <c r="A145" s="895"/>
      <c r="B145" s="275" t="s">
        <v>1560</v>
      </c>
      <c r="C145" s="320" t="s">
        <v>1561</v>
      </c>
      <c r="D145" s="295">
        <f t="shared" si="5"/>
        <v>60</v>
      </c>
      <c r="E145" s="296">
        <v>24</v>
      </c>
      <c r="F145" s="296">
        <v>36</v>
      </c>
      <c r="G145" s="277">
        <f t="shared" si="4"/>
        <v>60</v>
      </c>
      <c r="H145" s="282"/>
      <c r="I145" s="313"/>
      <c r="J145" s="282"/>
    </row>
    <row r="146" spans="1:10" ht="28.15" customHeight="1">
      <c r="A146" s="895"/>
      <c r="B146" s="275" t="s">
        <v>1562</v>
      </c>
      <c r="C146" s="312" t="s">
        <v>1563</v>
      </c>
      <c r="D146" s="295">
        <f t="shared" si="5"/>
        <v>67</v>
      </c>
      <c r="E146" s="296">
        <v>54</v>
      </c>
      <c r="F146" s="296">
        <v>13</v>
      </c>
      <c r="G146" s="277">
        <f t="shared" si="4"/>
        <v>19.402985074626866</v>
      </c>
      <c r="H146" s="282"/>
      <c r="I146" s="314"/>
      <c r="J146" s="282"/>
    </row>
    <row r="147" spans="1:10" ht="28.15" customHeight="1">
      <c r="A147" s="895"/>
      <c r="B147" s="275" t="s">
        <v>1564</v>
      </c>
      <c r="C147" s="311" t="s">
        <v>1565</v>
      </c>
      <c r="D147" s="295">
        <f t="shared" si="5"/>
        <v>9</v>
      </c>
      <c r="E147" s="296">
        <v>4</v>
      </c>
      <c r="F147" s="296">
        <v>5</v>
      </c>
      <c r="G147" s="277">
        <f t="shared" si="4"/>
        <v>55.555555555555557</v>
      </c>
      <c r="H147" s="282"/>
      <c r="I147" s="314"/>
      <c r="J147" s="282"/>
    </row>
    <row r="148" spans="1:10" ht="28.15" customHeight="1">
      <c r="A148" s="895"/>
      <c r="B148" s="275" t="s">
        <v>1566</v>
      </c>
      <c r="C148" s="312" t="s">
        <v>1567</v>
      </c>
      <c r="D148" s="295">
        <f t="shared" si="5"/>
        <v>100</v>
      </c>
      <c r="E148" s="296">
        <v>64</v>
      </c>
      <c r="F148" s="296">
        <v>36</v>
      </c>
      <c r="G148" s="277">
        <f t="shared" si="4"/>
        <v>36</v>
      </c>
      <c r="H148" s="282"/>
      <c r="I148" s="314"/>
      <c r="J148" s="282"/>
    </row>
    <row r="149" spans="1:10" ht="42" customHeight="1">
      <c r="A149" s="895"/>
      <c r="B149" s="275" t="s">
        <v>1568</v>
      </c>
      <c r="C149" s="311" t="s">
        <v>1569</v>
      </c>
      <c r="D149" s="295">
        <f t="shared" si="5"/>
        <v>10</v>
      </c>
      <c r="E149" s="296">
        <v>4</v>
      </c>
      <c r="F149" s="296">
        <v>6</v>
      </c>
      <c r="G149" s="277">
        <f t="shared" si="4"/>
        <v>60</v>
      </c>
      <c r="H149" s="282"/>
      <c r="I149" s="314"/>
      <c r="J149" s="282"/>
    </row>
    <row r="150" spans="1:10" ht="28.15" customHeight="1">
      <c r="A150" s="895"/>
      <c r="B150" s="275" t="s">
        <v>1570</v>
      </c>
      <c r="C150" s="312" t="s">
        <v>1571</v>
      </c>
      <c r="D150" s="295">
        <f t="shared" si="5"/>
        <v>43</v>
      </c>
      <c r="E150" s="296">
        <v>25</v>
      </c>
      <c r="F150" s="296">
        <v>18</v>
      </c>
      <c r="G150" s="277">
        <f t="shared" si="4"/>
        <v>41.860465116279073</v>
      </c>
      <c r="H150" s="282"/>
      <c r="I150" s="314"/>
      <c r="J150" s="282"/>
    </row>
    <row r="151" spans="1:10" ht="31.9" customHeight="1">
      <c r="A151" s="895"/>
      <c r="B151" s="275" t="s">
        <v>1572</v>
      </c>
      <c r="C151" s="310" t="s">
        <v>1573</v>
      </c>
      <c r="D151" s="295">
        <f t="shared" si="5"/>
        <v>16</v>
      </c>
      <c r="E151" s="296">
        <v>8</v>
      </c>
      <c r="F151" s="296">
        <v>8</v>
      </c>
      <c r="G151" s="277">
        <f t="shared" si="4"/>
        <v>50</v>
      </c>
      <c r="H151" s="282"/>
      <c r="I151" s="314"/>
      <c r="J151" s="282"/>
    </row>
    <row r="152" spans="1:10" ht="28.15" customHeight="1">
      <c r="A152" s="895"/>
      <c r="B152" s="275" t="s">
        <v>1574</v>
      </c>
      <c r="C152" s="312" t="s">
        <v>1575</v>
      </c>
      <c r="D152" s="295">
        <f t="shared" si="5"/>
        <v>180</v>
      </c>
      <c r="E152" s="296">
        <v>72</v>
      </c>
      <c r="F152" s="296">
        <v>108</v>
      </c>
      <c r="G152" s="277">
        <f t="shared" si="4"/>
        <v>60</v>
      </c>
      <c r="H152" s="282"/>
      <c r="I152" s="314"/>
      <c r="J152" s="282"/>
    </row>
    <row r="153" spans="1:10" ht="28.15" customHeight="1">
      <c r="A153" s="895"/>
      <c r="B153" s="275" t="s">
        <v>1576</v>
      </c>
      <c r="C153" s="311" t="s">
        <v>183</v>
      </c>
      <c r="D153" s="295">
        <f t="shared" si="5"/>
        <v>62</v>
      </c>
      <c r="E153" s="296">
        <v>33</v>
      </c>
      <c r="F153" s="296">
        <v>29</v>
      </c>
      <c r="G153" s="277">
        <f t="shared" si="4"/>
        <v>46.774193548387096</v>
      </c>
      <c r="H153" s="282"/>
      <c r="I153" s="314"/>
      <c r="J153" s="282"/>
    </row>
    <row r="154" spans="1:10" ht="28.15" customHeight="1">
      <c r="A154" s="895"/>
      <c r="B154" s="275" t="s">
        <v>1577</v>
      </c>
      <c r="C154" s="312" t="s">
        <v>1578</v>
      </c>
      <c r="D154" s="295">
        <f t="shared" si="5"/>
        <v>98</v>
      </c>
      <c r="E154" s="296">
        <v>65</v>
      </c>
      <c r="F154" s="296">
        <v>33</v>
      </c>
      <c r="G154" s="277">
        <f t="shared" si="4"/>
        <v>33.673469387755098</v>
      </c>
      <c r="H154" s="282"/>
      <c r="I154" s="314"/>
      <c r="J154" s="282"/>
    </row>
    <row r="155" spans="1:10" ht="28.15" customHeight="1">
      <c r="A155" s="895"/>
      <c r="B155" s="293" t="s">
        <v>1579</v>
      </c>
      <c r="C155" s="319" t="s">
        <v>1580</v>
      </c>
      <c r="D155" s="295">
        <f t="shared" si="5"/>
        <v>18</v>
      </c>
      <c r="E155" s="296">
        <v>11</v>
      </c>
      <c r="F155" s="296">
        <v>7</v>
      </c>
      <c r="G155" s="277">
        <f t="shared" si="4"/>
        <v>38.888888888888893</v>
      </c>
      <c r="H155" s="282"/>
      <c r="I155" s="314"/>
      <c r="J155" s="282"/>
    </row>
    <row r="156" spans="1:10" ht="28.15" customHeight="1">
      <c r="A156" s="895"/>
      <c r="B156" s="275" t="s">
        <v>1581</v>
      </c>
      <c r="C156" s="311" t="s">
        <v>1582</v>
      </c>
      <c r="D156" s="295">
        <f t="shared" si="5"/>
        <v>25</v>
      </c>
      <c r="E156" s="296">
        <v>10</v>
      </c>
      <c r="F156" s="296">
        <v>15</v>
      </c>
      <c r="G156" s="277">
        <f t="shared" si="4"/>
        <v>60</v>
      </c>
      <c r="H156" s="282"/>
      <c r="I156" s="314"/>
      <c r="J156" s="282"/>
    </row>
    <row r="157" spans="1:10" ht="28.15" customHeight="1">
      <c r="A157" s="895"/>
      <c r="B157" s="275" t="s">
        <v>1583</v>
      </c>
      <c r="C157" s="312" t="s">
        <v>1584</v>
      </c>
      <c r="D157" s="295">
        <f t="shared" si="5"/>
        <v>36</v>
      </c>
      <c r="E157" s="296">
        <v>26</v>
      </c>
      <c r="F157" s="296">
        <v>10</v>
      </c>
      <c r="G157" s="277">
        <f t="shared" si="4"/>
        <v>27.777777777777779</v>
      </c>
      <c r="H157" s="282"/>
      <c r="I157" s="314"/>
      <c r="J157" s="282"/>
    </row>
    <row r="158" spans="1:10" ht="28.15" customHeight="1">
      <c r="A158" s="897"/>
      <c r="B158" s="275" t="s">
        <v>1585</v>
      </c>
      <c r="C158" s="312" t="s">
        <v>1586</v>
      </c>
      <c r="D158" s="321">
        <f t="shared" si="5"/>
        <v>21</v>
      </c>
      <c r="E158" s="288">
        <v>14</v>
      </c>
      <c r="F158" s="288">
        <v>7</v>
      </c>
      <c r="G158" s="162">
        <f t="shared" si="4"/>
        <v>33.333333333333329</v>
      </c>
      <c r="H158" s="282"/>
      <c r="I158" s="314"/>
      <c r="J158" s="282"/>
    </row>
    <row r="159" spans="1:10" ht="28.15" customHeight="1">
      <c r="A159" s="894" t="s">
        <v>1503</v>
      </c>
      <c r="B159" s="275" t="s">
        <v>1587</v>
      </c>
      <c r="C159" s="312" t="s">
        <v>1588</v>
      </c>
      <c r="D159" s="306">
        <f t="shared" si="5"/>
        <v>26</v>
      </c>
      <c r="E159" s="307">
        <v>13</v>
      </c>
      <c r="F159" s="307">
        <v>13</v>
      </c>
      <c r="G159" s="292">
        <f t="shared" si="4"/>
        <v>50</v>
      </c>
      <c r="H159" s="282"/>
      <c r="I159" s="314"/>
      <c r="J159" s="282"/>
    </row>
    <row r="160" spans="1:10" ht="28.15" customHeight="1">
      <c r="A160" s="895"/>
      <c r="B160" s="275" t="s">
        <v>1589</v>
      </c>
      <c r="C160" s="311" t="s">
        <v>1590</v>
      </c>
      <c r="D160" s="317">
        <f t="shared" si="5"/>
        <v>7</v>
      </c>
      <c r="E160" s="272">
        <v>1</v>
      </c>
      <c r="F160" s="272">
        <v>6</v>
      </c>
      <c r="G160" s="160">
        <f t="shared" si="4"/>
        <v>85.714285714285708</v>
      </c>
      <c r="H160" s="282"/>
      <c r="I160" s="314"/>
      <c r="J160" s="282"/>
    </row>
    <row r="161" spans="1:10" ht="42" customHeight="1">
      <c r="A161" s="895"/>
      <c r="B161" s="275" t="s">
        <v>1591</v>
      </c>
      <c r="C161" s="312" t="s">
        <v>1592</v>
      </c>
      <c r="D161" s="295">
        <f t="shared" si="5"/>
        <v>18</v>
      </c>
      <c r="E161" s="296">
        <v>7</v>
      </c>
      <c r="F161" s="296">
        <v>11</v>
      </c>
      <c r="G161" s="277">
        <f t="shared" si="4"/>
        <v>61.111111111111114</v>
      </c>
      <c r="H161" s="282"/>
      <c r="I161" s="314"/>
      <c r="J161" s="282"/>
    </row>
    <row r="162" spans="1:10" ht="28.15" customHeight="1">
      <c r="A162" s="895"/>
      <c r="B162" s="275" t="s">
        <v>1593</v>
      </c>
      <c r="C162" s="283" t="s">
        <v>1594</v>
      </c>
      <c r="D162" s="295">
        <f t="shared" si="5"/>
        <v>20</v>
      </c>
      <c r="E162" s="296">
        <v>8</v>
      </c>
      <c r="F162" s="296">
        <v>12</v>
      </c>
      <c r="G162" s="277">
        <f t="shared" si="4"/>
        <v>60</v>
      </c>
      <c r="H162" s="282"/>
      <c r="I162" s="314"/>
      <c r="J162" s="282"/>
    </row>
    <row r="163" spans="1:10" ht="28.15" customHeight="1">
      <c r="A163" s="895"/>
      <c r="B163" s="275" t="s">
        <v>1595</v>
      </c>
      <c r="C163" s="311" t="s">
        <v>1596</v>
      </c>
      <c r="D163" s="295">
        <f t="shared" si="5"/>
        <v>7</v>
      </c>
      <c r="E163" s="296">
        <v>5</v>
      </c>
      <c r="F163" s="296">
        <v>2</v>
      </c>
      <c r="G163" s="277">
        <f t="shared" si="4"/>
        <v>28.571428571428569</v>
      </c>
      <c r="H163" s="282"/>
      <c r="I163" s="314"/>
      <c r="J163" s="282"/>
    </row>
    <row r="164" spans="1:10" ht="42" customHeight="1">
      <c r="A164" s="895"/>
      <c r="B164" s="275" t="s">
        <v>1597</v>
      </c>
      <c r="C164" s="311" t="s">
        <v>1598</v>
      </c>
      <c r="D164" s="295">
        <f t="shared" si="5"/>
        <v>25</v>
      </c>
      <c r="E164" s="296">
        <v>16</v>
      </c>
      <c r="F164" s="296">
        <v>9</v>
      </c>
      <c r="G164" s="277">
        <f t="shared" si="4"/>
        <v>36</v>
      </c>
      <c r="H164" s="282"/>
      <c r="I164" s="314"/>
      <c r="J164" s="282"/>
    </row>
    <row r="165" spans="1:10" ht="28.15" customHeight="1">
      <c r="A165" s="895"/>
      <c r="B165" s="275" t="s">
        <v>1599</v>
      </c>
      <c r="C165" s="311" t="s">
        <v>1600</v>
      </c>
      <c r="D165" s="317">
        <f t="shared" si="5"/>
        <v>16</v>
      </c>
      <c r="E165" s="272">
        <v>10</v>
      </c>
      <c r="F165" s="272">
        <v>6</v>
      </c>
      <c r="G165" s="160">
        <f t="shared" si="4"/>
        <v>37.5</v>
      </c>
      <c r="H165" s="282"/>
      <c r="I165" s="314"/>
      <c r="J165" s="282"/>
    </row>
    <row r="166" spans="1:10" ht="28.15" customHeight="1">
      <c r="A166" s="895"/>
      <c r="B166" s="275" t="s">
        <v>1601</v>
      </c>
      <c r="C166" s="311" t="s">
        <v>833</v>
      </c>
      <c r="D166" s="317">
        <f t="shared" si="5"/>
        <v>120</v>
      </c>
      <c r="E166" s="272">
        <v>54</v>
      </c>
      <c r="F166" s="272">
        <v>66</v>
      </c>
      <c r="G166" s="160">
        <f t="shared" si="4"/>
        <v>55.000000000000007</v>
      </c>
      <c r="H166" s="282"/>
      <c r="I166" s="314"/>
      <c r="J166" s="282"/>
    </row>
    <row r="167" spans="1:10" ht="42" customHeight="1">
      <c r="A167" s="895"/>
      <c r="B167" s="275" t="s">
        <v>1602</v>
      </c>
      <c r="C167" s="320" t="s">
        <v>1603</v>
      </c>
      <c r="D167" s="317">
        <f t="shared" si="5"/>
        <v>97</v>
      </c>
      <c r="E167" s="272">
        <v>62</v>
      </c>
      <c r="F167" s="272">
        <v>35</v>
      </c>
      <c r="G167" s="160">
        <f t="shared" si="4"/>
        <v>36.082474226804123</v>
      </c>
      <c r="H167" s="282"/>
      <c r="I167" s="314"/>
      <c r="J167" s="282"/>
    </row>
    <row r="168" spans="1:10" ht="28.15" customHeight="1">
      <c r="A168" s="895"/>
      <c r="B168" s="275" t="s">
        <v>1604</v>
      </c>
      <c r="C168" s="312" t="s">
        <v>1605</v>
      </c>
      <c r="D168" s="317">
        <f t="shared" si="5"/>
        <v>15</v>
      </c>
      <c r="E168" s="272">
        <v>7</v>
      </c>
      <c r="F168" s="272">
        <v>8</v>
      </c>
      <c r="G168" s="160">
        <f t="shared" si="4"/>
        <v>53.333333333333336</v>
      </c>
      <c r="H168" s="282"/>
      <c r="I168" s="314"/>
      <c r="J168" s="282"/>
    </row>
    <row r="169" spans="1:10" ht="28.15" customHeight="1">
      <c r="A169" s="895"/>
      <c r="B169" s="275" t="s">
        <v>1606</v>
      </c>
      <c r="C169" s="312" t="s">
        <v>1607</v>
      </c>
      <c r="D169" s="317">
        <f t="shared" si="5"/>
        <v>12</v>
      </c>
      <c r="E169" s="272">
        <v>8</v>
      </c>
      <c r="F169" s="272">
        <v>4</v>
      </c>
      <c r="G169" s="160">
        <f t="shared" si="4"/>
        <v>33.333333333333329</v>
      </c>
      <c r="H169" s="282"/>
      <c r="I169" s="314"/>
      <c r="J169" s="282"/>
    </row>
    <row r="170" spans="1:10" ht="28.15" customHeight="1">
      <c r="A170" s="895"/>
      <c r="B170" s="275" t="s">
        <v>1608</v>
      </c>
      <c r="C170" s="311" t="s">
        <v>1609</v>
      </c>
      <c r="D170" s="295">
        <f t="shared" si="5"/>
        <v>11</v>
      </c>
      <c r="E170" s="296">
        <v>4</v>
      </c>
      <c r="F170" s="296">
        <v>7</v>
      </c>
      <c r="G170" s="277">
        <f t="shared" si="4"/>
        <v>63.636363636363633</v>
      </c>
      <c r="H170" s="282"/>
      <c r="I170" s="315"/>
      <c r="J170" s="282"/>
    </row>
    <row r="171" spans="1:10" ht="42" customHeight="1">
      <c r="A171" s="895"/>
      <c r="B171" s="275" t="s">
        <v>1610</v>
      </c>
      <c r="C171" s="312" t="s">
        <v>1611</v>
      </c>
      <c r="D171" s="295">
        <f t="shared" si="5"/>
        <v>32</v>
      </c>
      <c r="E171" s="296">
        <v>19</v>
      </c>
      <c r="F171" s="296">
        <v>13</v>
      </c>
      <c r="G171" s="277">
        <f t="shared" si="4"/>
        <v>40.625</v>
      </c>
      <c r="H171" s="282"/>
      <c r="I171" s="313"/>
      <c r="J171" s="282"/>
    </row>
    <row r="172" spans="1:10" ht="42" customHeight="1">
      <c r="A172" s="895"/>
      <c r="B172" s="275" t="s">
        <v>1612</v>
      </c>
      <c r="C172" s="312" t="s">
        <v>1613</v>
      </c>
      <c r="D172" s="295">
        <f t="shared" si="5"/>
        <v>14</v>
      </c>
      <c r="E172" s="296">
        <v>4</v>
      </c>
      <c r="F172" s="296">
        <v>10</v>
      </c>
      <c r="G172" s="277">
        <f t="shared" si="4"/>
        <v>71.428571428571431</v>
      </c>
      <c r="H172" s="282"/>
      <c r="I172" s="314"/>
      <c r="J172" s="282"/>
    </row>
    <row r="173" spans="1:10" ht="28.15" customHeight="1">
      <c r="A173" s="895"/>
      <c r="B173" s="275" t="s">
        <v>1614</v>
      </c>
      <c r="C173" s="311" t="s">
        <v>1615</v>
      </c>
      <c r="D173" s="295">
        <f t="shared" si="5"/>
        <v>63</v>
      </c>
      <c r="E173" s="296">
        <v>40</v>
      </c>
      <c r="F173" s="296">
        <v>23</v>
      </c>
      <c r="G173" s="277">
        <f t="shared" si="4"/>
        <v>36.507936507936506</v>
      </c>
      <c r="H173" s="282"/>
      <c r="I173" s="314"/>
      <c r="J173" s="282"/>
    </row>
    <row r="174" spans="1:10" ht="28.15" customHeight="1">
      <c r="A174" s="895"/>
      <c r="B174" s="275" t="s">
        <v>1616</v>
      </c>
      <c r="C174" s="311" t="s">
        <v>1615</v>
      </c>
      <c r="D174" s="317">
        <f t="shared" si="5"/>
        <v>14</v>
      </c>
      <c r="E174" s="272">
        <v>8</v>
      </c>
      <c r="F174" s="272">
        <v>6</v>
      </c>
      <c r="G174" s="160">
        <f t="shared" si="4"/>
        <v>42.857142857142854</v>
      </c>
      <c r="H174" s="282"/>
      <c r="I174" s="314"/>
      <c r="J174" s="282"/>
    </row>
    <row r="175" spans="1:10" ht="28.15" customHeight="1">
      <c r="A175" s="895"/>
      <c r="B175" s="275" t="s">
        <v>1617</v>
      </c>
      <c r="C175" s="311" t="s">
        <v>392</v>
      </c>
      <c r="D175" s="295">
        <f t="shared" si="5"/>
        <v>37</v>
      </c>
      <c r="E175" s="296">
        <v>5</v>
      </c>
      <c r="F175" s="296">
        <v>32</v>
      </c>
      <c r="G175" s="277">
        <f t="shared" si="4"/>
        <v>86.486486486486484</v>
      </c>
      <c r="H175" s="282"/>
      <c r="I175" s="314"/>
      <c r="J175" s="282"/>
    </row>
    <row r="176" spans="1:10" ht="28.15" customHeight="1">
      <c r="A176" s="895"/>
      <c r="B176" s="275" t="s">
        <v>1618</v>
      </c>
      <c r="C176" s="311" t="s">
        <v>392</v>
      </c>
      <c r="D176" s="295">
        <f t="shared" si="5"/>
        <v>25</v>
      </c>
      <c r="E176" s="296">
        <v>14</v>
      </c>
      <c r="F176" s="296">
        <v>11</v>
      </c>
      <c r="G176" s="277">
        <f t="shared" si="4"/>
        <v>44</v>
      </c>
      <c r="H176" s="282"/>
      <c r="I176" s="314"/>
      <c r="J176" s="282"/>
    </row>
    <row r="177" spans="1:10" ht="28.15" customHeight="1">
      <c r="A177" s="895"/>
      <c r="B177" s="275" t="s">
        <v>1619</v>
      </c>
      <c r="C177" s="311" t="s">
        <v>392</v>
      </c>
      <c r="D177" s="295">
        <f t="shared" si="5"/>
        <v>36</v>
      </c>
      <c r="E177" s="296">
        <v>18</v>
      </c>
      <c r="F177" s="296">
        <v>18</v>
      </c>
      <c r="G177" s="277">
        <f t="shared" si="4"/>
        <v>50</v>
      </c>
      <c r="H177" s="282"/>
      <c r="I177" s="314"/>
      <c r="J177" s="282"/>
    </row>
    <row r="178" spans="1:10" ht="28.15" customHeight="1">
      <c r="A178" s="895"/>
      <c r="B178" s="293" t="s">
        <v>1620</v>
      </c>
      <c r="C178" s="319" t="s">
        <v>392</v>
      </c>
      <c r="D178" s="295">
        <f t="shared" si="5"/>
        <v>20</v>
      </c>
      <c r="E178" s="296">
        <v>14</v>
      </c>
      <c r="F178" s="296">
        <v>6</v>
      </c>
      <c r="G178" s="277">
        <f t="shared" si="4"/>
        <v>30</v>
      </c>
      <c r="H178" s="282"/>
      <c r="I178" s="314"/>
      <c r="J178" s="282"/>
    </row>
    <row r="179" spans="1:10" ht="28.15" customHeight="1">
      <c r="A179" s="895"/>
      <c r="B179" s="275" t="s">
        <v>1621</v>
      </c>
      <c r="C179" s="311" t="s">
        <v>1622</v>
      </c>
      <c r="D179" s="295">
        <f t="shared" si="5"/>
        <v>30</v>
      </c>
      <c r="E179" s="296">
        <v>14</v>
      </c>
      <c r="F179" s="296">
        <v>16</v>
      </c>
      <c r="G179" s="277">
        <f t="shared" si="4"/>
        <v>53.333333333333336</v>
      </c>
      <c r="H179" s="282"/>
      <c r="I179" s="314"/>
      <c r="J179" s="282"/>
    </row>
    <row r="180" spans="1:10" ht="42" customHeight="1">
      <c r="A180" s="897"/>
      <c r="B180" s="275" t="s">
        <v>1623</v>
      </c>
      <c r="C180" s="312" t="s">
        <v>1624</v>
      </c>
      <c r="D180" s="304">
        <f t="shared" si="5"/>
        <v>25</v>
      </c>
      <c r="E180" s="305">
        <v>18</v>
      </c>
      <c r="F180" s="305">
        <v>7</v>
      </c>
      <c r="G180" s="289">
        <f t="shared" si="4"/>
        <v>28.000000000000004</v>
      </c>
      <c r="H180" s="282"/>
      <c r="I180" s="314"/>
      <c r="J180" s="282"/>
    </row>
    <row r="181" spans="1:10" ht="28.15" customHeight="1">
      <c r="A181" s="894" t="s">
        <v>1503</v>
      </c>
      <c r="B181" s="275" t="s">
        <v>1625</v>
      </c>
      <c r="C181" s="312" t="s">
        <v>399</v>
      </c>
      <c r="D181" s="306">
        <f t="shared" si="5"/>
        <v>1359</v>
      </c>
      <c r="E181" s="307">
        <v>434</v>
      </c>
      <c r="F181" s="307">
        <v>925</v>
      </c>
      <c r="G181" s="292">
        <f t="shared" si="4"/>
        <v>68.064753495217062</v>
      </c>
      <c r="H181" s="282"/>
      <c r="I181" s="314"/>
      <c r="J181" s="282"/>
    </row>
    <row r="182" spans="1:10" ht="28.15" customHeight="1">
      <c r="A182" s="895"/>
      <c r="B182" s="275" t="s">
        <v>1626</v>
      </c>
      <c r="C182" s="311" t="s">
        <v>1627</v>
      </c>
      <c r="D182" s="295">
        <f t="shared" si="5"/>
        <v>11</v>
      </c>
      <c r="E182" s="296">
        <v>6</v>
      </c>
      <c r="F182" s="296">
        <v>5</v>
      </c>
      <c r="G182" s="277">
        <f t="shared" si="4"/>
        <v>45.454545454545453</v>
      </c>
      <c r="H182" s="282"/>
      <c r="I182" s="314"/>
      <c r="J182" s="282"/>
    </row>
    <row r="183" spans="1:10" ht="28.15" customHeight="1">
      <c r="A183" s="895"/>
      <c r="B183" s="275" t="s">
        <v>1628</v>
      </c>
      <c r="C183" s="312" t="s">
        <v>1629</v>
      </c>
      <c r="D183" s="295">
        <f t="shared" si="5"/>
        <v>32</v>
      </c>
      <c r="E183" s="296">
        <v>12</v>
      </c>
      <c r="F183" s="296">
        <v>20</v>
      </c>
      <c r="G183" s="277">
        <f t="shared" si="4"/>
        <v>62.5</v>
      </c>
      <c r="H183" s="282"/>
      <c r="I183" s="314"/>
      <c r="J183" s="282"/>
    </row>
    <row r="184" spans="1:10" ht="28.15" customHeight="1">
      <c r="A184" s="895"/>
      <c r="B184" s="275" t="s">
        <v>1630</v>
      </c>
      <c r="C184" s="312" t="s">
        <v>1631</v>
      </c>
      <c r="D184" s="295">
        <f t="shared" si="5"/>
        <v>50</v>
      </c>
      <c r="E184" s="296">
        <v>26</v>
      </c>
      <c r="F184" s="296">
        <v>24</v>
      </c>
      <c r="G184" s="277">
        <f t="shared" si="4"/>
        <v>48</v>
      </c>
      <c r="H184" s="282"/>
      <c r="I184" s="314"/>
      <c r="J184" s="282"/>
    </row>
    <row r="185" spans="1:10" ht="42" customHeight="1">
      <c r="A185" s="895"/>
      <c r="B185" s="275" t="s">
        <v>1632</v>
      </c>
      <c r="C185" s="312" t="s">
        <v>1631</v>
      </c>
      <c r="D185" s="295">
        <f t="shared" si="5"/>
        <v>106</v>
      </c>
      <c r="E185" s="296">
        <v>64</v>
      </c>
      <c r="F185" s="296">
        <v>42</v>
      </c>
      <c r="G185" s="277">
        <f t="shared" si="4"/>
        <v>39.622641509433961</v>
      </c>
      <c r="H185" s="282"/>
      <c r="I185" s="314"/>
      <c r="J185" s="282"/>
    </row>
    <row r="186" spans="1:10" ht="28.15" customHeight="1">
      <c r="A186" s="895"/>
      <c r="B186" s="275" t="s">
        <v>1633</v>
      </c>
      <c r="C186" s="311" t="s">
        <v>1634</v>
      </c>
      <c r="D186" s="295">
        <f t="shared" si="5"/>
        <v>25</v>
      </c>
      <c r="E186" s="296">
        <v>16</v>
      </c>
      <c r="F186" s="296">
        <v>9</v>
      </c>
      <c r="G186" s="277">
        <f t="shared" si="4"/>
        <v>36</v>
      </c>
      <c r="H186" s="282"/>
      <c r="I186" s="314"/>
      <c r="J186" s="282"/>
    </row>
    <row r="187" spans="1:10" ht="28.15" customHeight="1">
      <c r="A187" s="895"/>
      <c r="B187" s="275" t="s">
        <v>1635</v>
      </c>
      <c r="C187" s="311" t="s">
        <v>1636</v>
      </c>
      <c r="D187" s="317">
        <f t="shared" si="5"/>
        <v>20</v>
      </c>
      <c r="E187" s="272">
        <v>6</v>
      </c>
      <c r="F187" s="272">
        <v>14</v>
      </c>
      <c r="G187" s="160">
        <f t="shared" si="4"/>
        <v>70</v>
      </c>
      <c r="H187" s="282"/>
      <c r="I187" s="314"/>
      <c r="J187" s="282"/>
    </row>
    <row r="188" spans="1:10" ht="28.15" customHeight="1">
      <c r="A188" s="895"/>
      <c r="B188" s="275" t="s">
        <v>1637</v>
      </c>
      <c r="C188" s="311" t="s">
        <v>421</v>
      </c>
      <c r="D188" s="295">
        <f t="shared" si="5"/>
        <v>13</v>
      </c>
      <c r="E188" s="296">
        <v>5</v>
      </c>
      <c r="F188" s="296">
        <v>8</v>
      </c>
      <c r="G188" s="277">
        <f t="shared" si="4"/>
        <v>61.53846153846154</v>
      </c>
      <c r="H188" s="282"/>
      <c r="I188" s="314"/>
      <c r="J188" s="282"/>
    </row>
    <row r="189" spans="1:10" ht="28.15" customHeight="1">
      <c r="A189" s="895"/>
      <c r="B189" s="275" t="s">
        <v>1638</v>
      </c>
      <c r="C189" s="312" t="s">
        <v>421</v>
      </c>
      <c r="D189" s="295">
        <f t="shared" si="5"/>
        <v>27</v>
      </c>
      <c r="E189" s="296">
        <v>15</v>
      </c>
      <c r="F189" s="296">
        <v>12</v>
      </c>
      <c r="G189" s="277">
        <f t="shared" si="4"/>
        <v>44.444444444444443</v>
      </c>
      <c r="H189" s="282"/>
      <c r="I189" s="314"/>
      <c r="J189" s="282"/>
    </row>
    <row r="190" spans="1:10" ht="42" customHeight="1">
      <c r="A190" s="895"/>
      <c r="B190" s="275" t="s">
        <v>1639</v>
      </c>
      <c r="C190" s="312" t="s">
        <v>1640</v>
      </c>
      <c r="D190" s="317">
        <f t="shared" si="5"/>
        <v>103</v>
      </c>
      <c r="E190" s="272">
        <v>64</v>
      </c>
      <c r="F190" s="272">
        <v>39</v>
      </c>
      <c r="G190" s="160">
        <f t="shared" si="4"/>
        <v>37.864077669902912</v>
      </c>
      <c r="H190" s="282"/>
      <c r="I190" s="314"/>
      <c r="J190" s="282"/>
    </row>
    <row r="191" spans="1:10" ht="28.15" customHeight="1">
      <c r="A191" s="895"/>
      <c r="B191" s="275" t="s">
        <v>1641</v>
      </c>
      <c r="C191" s="312" t="s">
        <v>1642</v>
      </c>
      <c r="D191" s="295">
        <f t="shared" si="5"/>
        <v>12</v>
      </c>
      <c r="E191" s="296">
        <v>2</v>
      </c>
      <c r="F191" s="296">
        <v>10</v>
      </c>
      <c r="G191" s="277">
        <f t="shared" si="4"/>
        <v>83.333333333333343</v>
      </c>
      <c r="H191" s="282"/>
      <c r="I191" s="314"/>
      <c r="J191" s="282"/>
    </row>
    <row r="192" spans="1:10" ht="28.15" customHeight="1">
      <c r="A192" s="895"/>
      <c r="B192" s="275" t="s">
        <v>1643</v>
      </c>
      <c r="C192" s="311" t="s">
        <v>424</v>
      </c>
      <c r="D192" s="317">
        <f t="shared" si="5"/>
        <v>12</v>
      </c>
      <c r="E192" s="272">
        <v>4</v>
      </c>
      <c r="F192" s="272">
        <v>8</v>
      </c>
      <c r="G192" s="160">
        <f t="shared" si="4"/>
        <v>66.666666666666657</v>
      </c>
      <c r="H192" s="282"/>
      <c r="I192" s="314"/>
      <c r="J192" s="282"/>
    </row>
    <row r="193" spans="1:10" ht="28.15" customHeight="1">
      <c r="A193" s="895"/>
      <c r="B193" s="275" t="s">
        <v>1644</v>
      </c>
      <c r="C193" s="312" t="s">
        <v>424</v>
      </c>
      <c r="D193" s="317">
        <f t="shared" si="5"/>
        <v>44</v>
      </c>
      <c r="E193" s="272">
        <v>23</v>
      </c>
      <c r="F193" s="272">
        <v>21</v>
      </c>
      <c r="G193" s="160">
        <f t="shared" si="4"/>
        <v>47.727272727272727</v>
      </c>
      <c r="H193" s="282"/>
      <c r="I193" s="314"/>
      <c r="J193" s="282"/>
    </row>
    <row r="194" spans="1:10" ht="48" customHeight="1">
      <c r="A194" s="895"/>
      <c r="B194" s="322" t="s">
        <v>1645</v>
      </c>
      <c r="C194" s="323" t="s">
        <v>1646</v>
      </c>
      <c r="D194" s="317">
        <f t="shared" si="5"/>
        <v>744</v>
      </c>
      <c r="E194" s="272">
        <v>414</v>
      </c>
      <c r="F194" s="272">
        <v>330</v>
      </c>
      <c r="G194" s="160">
        <f t="shared" si="4"/>
        <v>44.354838709677416</v>
      </c>
      <c r="H194" s="282"/>
      <c r="I194" s="314"/>
      <c r="J194" s="282"/>
    </row>
    <row r="195" spans="1:10" ht="28.15" customHeight="1">
      <c r="A195" s="895"/>
      <c r="B195" s="275" t="s">
        <v>1647</v>
      </c>
      <c r="C195" s="312" t="s">
        <v>1648</v>
      </c>
      <c r="D195" s="317">
        <f t="shared" si="5"/>
        <v>62</v>
      </c>
      <c r="E195" s="272">
        <v>37</v>
      </c>
      <c r="F195" s="272">
        <v>25</v>
      </c>
      <c r="G195" s="160">
        <f t="shared" si="4"/>
        <v>40.322580645161288</v>
      </c>
      <c r="H195" s="282"/>
      <c r="I195" s="314"/>
      <c r="J195" s="282"/>
    </row>
    <row r="196" spans="1:10" ht="28.15" customHeight="1">
      <c r="A196" s="895"/>
      <c r="B196" s="275" t="s">
        <v>1649</v>
      </c>
      <c r="C196" s="312" t="s">
        <v>1650</v>
      </c>
      <c r="D196" s="317">
        <f t="shared" si="5"/>
        <v>104</v>
      </c>
      <c r="E196" s="272">
        <v>67</v>
      </c>
      <c r="F196" s="272">
        <v>37</v>
      </c>
      <c r="G196" s="160">
        <f t="shared" si="4"/>
        <v>35.57692307692308</v>
      </c>
      <c r="H196" s="282"/>
      <c r="I196" s="314"/>
      <c r="J196" s="282"/>
    </row>
    <row r="197" spans="1:10" ht="28.15" customHeight="1">
      <c r="A197" s="895"/>
      <c r="B197" s="275" t="s">
        <v>1651</v>
      </c>
      <c r="C197" s="312" t="s">
        <v>1652</v>
      </c>
      <c r="D197" s="317">
        <f t="shared" si="5"/>
        <v>22</v>
      </c>
      <c r="E197" s="272">
        <v>12</v>
      </c>
      <c r="F197" s="272">
        <v>10</v>
      </c>
      <c r="G197" s="160">
        <f t="shared" si="4"/>
        <v>45.454545454545453</v>
      </c>
      <c r="H197" s="282"/>
      <c r="I197" s="314"/>
      <c r="J197" s="282"/>
    </row>
    <row r="198" spans="1:10" ht="28.15" customHeight="1">
      <c r="A198" s="895"/>
      <c r="B198" s="275" t="s">
        <v>1653</v>
      </c>
      <c r="C198" s="312" t="s">
        <v>1654</v>
      </c>
      <c r="D198" s="317">
        <f t="shared" si="5"/>
        <v>24</v>
      </c>
      <c r="E198" s="272">
        <v>13</v>
      </c>
      <c r="F198" s="272">
        <v>11</v>
      </c>
      <c r="G198" s="160">
        <f t="shared" si="4"/>
        <v>45.833333333333329</v>
      </c>
      <c r="H198" s="282"/>
      <c r="I198" s="314"/>
      <c r="J198" s="282"/>
    </row>
    <row r="199" spans="1:10" ht="28.15" customHeight="1">
      <c r="A199" s="895"/>
      <c r="B199" s="275" t="s">
        <v>1655</v>
      </c>
      <c r="C199" s="312" t="s">
        <v>1654</v>
      </c>
      <c r="D199" s="317">
        <f t="shared" si="5"/>
        <v>33</v>
      </c>
      <c r="E199" s="272">
        <v>22</v>
      </c>
      <c r="F199" s="272">
        <v>11</v>
      </c>
      <c r="G199" s="160">
        <f t="shared" si="4"/>
        <v>33.333333333333329</v>
      </c>
      <c r="H199" s="282"/>
      <c r="I199" s="314"/>
      <c r="J199" s="282"/>
    </row>
    <row r="200" spans="1:10" ht="49.9" customHeight="1">
      <c r="A200" s="895"/>
      <c r="B200" s="293" t="s">
        <v>1656</v>
      </c>
      <c r="C200" s="324" t="s">
        <v>1657</v>
      </c>
      <c r="D200" s="317">
        <f t="shared" si="5"/>
        <v>35</v>
      </c>
      <c r="E200" s="272">
        <v>13</v>
      </c>
      <c r="F200" s="272">
        <v>22</v>
      </c>
      <c r="G200" s="160">
        <f t="shared" si="4"/>
        <v>62.857142857142854</v>
      </c>
      <c r="H200" s="282"/>
      <c r="I200" s="314"/>
      <c r="J200" s="282"/>
    </row>
    <row r="201" spans="1:10" ht="28.15" customHeight="1">
      <c r="A201" s="895"/>
      <c r="B201" s="275" t="s">
        <v>1658</v>
      </c>
      <c r="C201" s="311" t="s">
        <v>319</v>
      </c>
      <c r="D201" s="317">
        <f t="shared" si="5"/>
        <v>21</v>
      </c>
      <c r="E201" s="272">
        <v>10</v>
      </c>
      <c r="F201" s="272">
        <v>11</v>
      </c>
      <c r="G201" s="160">
        <f t="shared" si="4"/>
        <v>52.380952380952387</v>
      </c>
      <c r="H201" s="282"/>
      <c r="I201" s="314"/>
      <c r="J201" s="282"/>
    </row>
    <row r="202" spans="1:10" ht="28.15" customHeight="1">
      <c r="A202" s="895"/>
      <c r="B202" s="275" t="s">
        <v>1659</v>
      </c>
      <c r="C202" s="311" t="s">
        <v>1660</v>
      </c>
      <c r="D202" s="295">
        <f t="shared" si="5"/>
        <v>10</v>
      </c>
      <c r="E202" s="296">
        <v>5</v>
      </c>
      <c r="F202" s="296">
        <v>5</v>
      </c>
      <c r="G202" s="277">
        <f t="shared" si="4"/>
        <v>50</v>
      </c>
      <c r="H202" s="282"/>
      <c r="I202" s="314"/>
      <c r="J202" s="282"/>
    </row>
    <row r="203" spans="1:10" ht="28.15" customHeight="1">
      <c r="A203" s="897"/>
      <c r="B203" s="275" t="s">
        <v>1661</v>
      </c>
      <c r="C203" s="312" t="s">
        <v>1662</v>
      </c>
      <c r="D203" s="304">
        <f t="shared" si="5"/>
        <v>29</v>
      </c>
      <c r="E203" s="305">
        <v>22</v>
      </c>
      <c r="F203" s="305">
        <v>7</v>
      </c>
      <c r="G203" s="289">
        <f t="shared" ref="G203:G266" si="6">F203/$D203*100</f>
        <v>24.137931034482758</v>
      </c>
      <c r="H203" s="282"/>
      <c r="I203" s="314"/>
      <c r="J203" s="282"/>
    </row>
    <row r="204" spans="1:10" ht="31.9" customHeight="1">
      <c r="A204" s="894" t="s">
        <v>1503</v>
      </c>
      <c r="B204" s="275" t="s">
        <v>1663</v>
      </c>
      <c r="C204" s="310" t="s">
        <v>1664</v>
      </c>
      <c r="D204" s="306">
        <f t="shared" ref="D204:D267" si="7">E204+F204</f>
        <v>49</v>
      </c>
      <c r="E204" s="307">
        <v>23</v>
      </c>
      <c r="F204" s="307">
        <v>26</v>
      </c>
      <c r="G204" s="292">
        <f t="shared" si="6"/>
        <v>53.061224489795919</v>
      </c>
      <c r="H204" s="282"/>
      <c r="I204" s="314"/>
      <c r="J204" s="282"/>
    </row>
    <row r="205" spans="1:10" ht="28.15" customHeight="1">
      <c r="A205" s="895"/>
      <c r="B205" s="275" t="s">
        <v>1665</v>
      </c>
      <c r="C205" s="311" t="s">
        <v>1666</v>
      </c>
      <c r="D205" s="317">
        <f t="shared" si="7"/>
        <v>44</v>
      </c>
      <c r="E205" s="272">
        <v>20</v>
      </c>
      <c r="F205" s="272">
        <v>24</v>
      </c>
      <c r="G205" s="160">
        <f t="shared" si="6"/>
        <v>54.54545454545454</v>
      </c>
      <c r="H205" s="282"/>
      <c r="I205" s="314"/>
      <c r="J205" s="282"/>
    </row>
    <row r="206" spans="1:10" ht="42" customHeight="1">
      <c r="A206" s="895"/>
      <c r="B206" s="275" t="s">
        <v>1667</v>
      </c>
      <c r="C206" s="312" t="s">
        <v>1668</v>
      </c>
      <c r="D206" s="317">
        <f t="shared" si="7"/>
        <v>28</v>
      </c>
      <c r="E206" s="272">
        <v>22</v>
      </c>
      <c r="F206" s="272">
        <v>6</v>
      </c>
      <c r="G206" s="160">
        <f t="shared" si="6"/>
        <v>21.428571428571427</v>
      </c>
      <c r="H206" s="282"/>
      <c r="I206" s="314"/>
      <c r="J206" s="282"/>
    </row>
    <row r="207" spans="1:10" ht="28.15" customHeight="1">
      <c r="A207" s="895"/>
      <c r="B207" s="275" t="s">
        <v>1669</v>
      </c>
      <c r="C207" s="312" t="s">
        <v>1668</v>
      </c>
      <c r="D207" s="295">
        <f t="shared" si="7"/>
        <v>9</v>
      </c>
      <c r="E207" s="296">
        <v>4</v>
      </c>
      <c r="F207" s="296">
        <v>5</v>
      </c>
      <c r="G207" s="277">
        <f t="shared" si="6"/>
        <v>55.555555555555557</v>
      </c>
      <c r="H207" s="282"/>
      <c r="I207" s="315"/>
      <c r="J207" s="282"/>
    </row>
    <row r="208" spans="1:10" ht="28.15" customHeight="1">
      <c r="A208" s="895"/>
      <c r="B208" s="275" t="s">
        <v>1670</v>
      </c>
      <c r="C208" s="312" t="s">
        <v>1671</v>
      </c>
      <c r="D208" s="317">
        <f t="shared" si="7"/>
        <v>50</v>
      </c>
      <c r="E208" s="272">
        <v>31</v>
      </c>
      <c r="F208" s="272">
        <v>19</v>
      </c>
      <c r="G208" s="160">
        <f t="shared" si="6"/>
        <v>38</v>
      </c>
      <c r="H208" s="282"/>
      <c r="I208" s="314"/>
      <c r="J208" s="282"/>
    </row>
    <row r="209" spans="1:10" ht="28.15" customHeight="1">
      <c r="A209" s="895"/>
      <c r="B209" s="275" t="s">
        <v>1672</v>
      </c>
      <c r="C209" s="311" t="s">
        <v>1673</v>
      </c>
      <c r="D209" s="317">
        <f t="shared" si="7"/>
        <v>16</v>
      </c>
      <c r="E209" s="272">
        <v>4</v>
      </c>
      <c r="F209" s="272">
        <v>12</v>
      </c>
      <c r="G209" s="160">
        <f t="shared" si="6"/>
        <v>75</v>
      </c>
      <c r="H209" s="282"/>
      <c r="I209" s="314"/>
      <c r="J209" s="282"/>
    </row>
    <row r="210" spans="1:10" ht="28.15" customHeight="1">
      <c r="A210" s="895"/>
      <c r="B210" s="275" t="s">
        <v>1674</v>
      </c>
      <c r="C210" s="312" t="s">
        <v>1675</v>
      </c>
      <c r="D210" s="317">
        <f t="shared" si="7"/>
        <v>48</v>
      </c>
      <c r="E210" s="272">
        <v>27</v>
      </c>
      <c r="F210" s="272">
        <v>21</v>
      </c>
      <c r="G210" s="160">
        <f t="shared" si="6"/>
        <v>43.75</v>
      </c>
      <c r="H210" s="282"/>
      <c r="I210" s="314"/>
      <c r="J210" s="282"/>
    </row>
    <row r="211" spans="1:10" ht="28.15" customHeight="1">
      <c r="A211" s="895"/>
      <c r="B211" s="275" t="s">
        <v>1676</v>
      </c>
      <c r="C211" s="311" t="s">
        <v>171</v>
      </c>
      <c r="D211" s="295">
        <f t="shared" si="7"/>
        <v>27</v>
      </c>
      <c r="E211" s="296">
        <v>15</v>
      </c>
      <c r="F211" s="296">
        <v>12</v>
      </c>
      <c r="G211" s="277">
        <f t="shared" si="6"/>
        <v>44.444444444444443</v>
      </c>
      <c r="H211" s="282"/>
      <c r="I211" s="313"/>
      <c r="J211" s="282"/>
    </row>
    <row r="212" spans="1:10" ht="42" customHeight="1">
      <c r="A212" s="895"/>
      <c r="B212" s="275" t="s">
        <v>1677</v>
      </c>
      <c r="C212" s="312" t="s">
        <v>1678</v>
      </c>
      <c r="D212" s="295">
        <f t="shared" si="7"/>
        <v>157</v>
      </c>
      <c r="E212" s="296">
        <v>97</v>
      </c>
      <c r="F212" s="296">
        <v>60</v>
      </c>
      <c r="G212" s="277">
        <f t="shared" si="6"/>
        <v>38.216560509554142</v>
      </c>
      <c r="H212" s="282"/>
      <c r="I212" s="314"/>
      <c r="J212" s="282"/>
    </row>
    <row r="213" spans="1:10" ht="28.15" customHeight="1">
      <c r="A213" s="895"/>
      <c r="B213" s="275" t="s">
        <v>1679</v>
      </c>
      <c r="C213" s="311" t="s">
        <v>1680</v>
      </c>
      <c r="D213" s="295">
        <f t="shared" si="7"/>
        <v>45</v>
      </c>
      <c r="E213" s="296">
        <v>22</v>
      </c>
      <c r="F213" s="296">
        <v>23</v>
      </c>
      <c r="G213" s="277">
        <f t="shared" si="6"/>
        <v>51.111111111111107</v>
      </c>
      <c r="H213" s="282"/>
      <c r="I213" s="314"/>
      <c r="J213" s="282"/>
    </row>
    <row r="214" spans="1:10" ht="28.15" customHeight="1">
      <c r="A214" s="895"/>
      <c r="B214" s="275" t="s">
        <v>1681</v>
      </c>
      <c r="C214" s="312" t="s">
        <v>1682</v>
      </c>
      <c r="D214" s="295">
        <f t="shared" si="7"/>
        <v>56</v>
      </c>
      <c r="E214" s="296">
        <v>46</v>
      </c>
      <c r="F214" s="296">
        <v>10</v>
      </c>
      <c r="G214" s="277">
        <f t="shared" si="6"/>
        <v>17.857142857142858</v>
      </c>
      <c r="H214" s="282"/>
      <c r="I214" s="314"/>
      <c r="J214" s="282"/>
    </row>
    <row r="215" spans="1:10" ht="28.15" customHeight="1">
      <c r="A215" s="895"/>
      <c r="B215" s="275" t="s">
        <v>1683</v>
      </c>
      <c r="C215" s="311" t="s">
        <v>1684</v>
      </c>
      <c r="D215" s="295">
        <f t="shared" si="7"/>
        <v>53</v>
      </c>
      <c r="E215" s="296">
        <v>30</v>
      </c>
      <c r="F215" s="296">
        <v>23</v>
      </c>
      <c r="G215" s="277">
        <f t="shared" si="6"/>
        <v>43.39622641509434</v>
      </c>
      <c r="H215" s="282"/>
      <c r="I215" s="314"/>
      <c r="J215" s="282"/>
    </row>
    <row r="216" spans="1:10" ht="28.15" customHeight="1">
      <c r="A216" s="895"/>
      <c r="B216" s="275" t="s">
        <v>1685</v>
      </c>
      <c r="C216" s="311" t="s">
        <v>1686</v>
      </c>
      <c r="D216" s="295">
        <f t="shared" si="7"/>
        <v>30</v>
      </c>
      <c r="E216" s="296">
        <v>15</v>
      </c>
      <c r="F216" s="296">
        <v>15</v>
      </c>
      <c r="G216" s="277">
        <f t="shared" si="6"/>
        <v>50</v>
      </c>
      <c r="H216" s="282"/>
      <c r="I216" s="314"/>
      <c r="J216" s="282"/>
    </row>
    <row r="217" spans="1:10" ht="28.15" customHeight="1">
      <c r="A217" s="895"/>
      <c r="B217" s="275" t="s">
        <v>1687</v>
      </c>
      <c r="C217" s="311" t="s">
        <v>1686</v>
      </c>
      <c r="D217" s="295">
        <f t="shared" si="7"/>
        <v>23</v>
      </c>
      <c r="E217" s="296">
        <v>14</v>
      </c>
      <c r="F217" s="296">
        <v>9</v>
      </c>
      <c r="G217" s="277">
        <f t="shared" si="6"/>
        <v>39.130434782608695</v>
      </c>
      <c r="H217" s="282"/>
      <c r="I217" s="314"/>
      <c r="J217" s="282"/>
    </row>
    <row r="218" spans="1:10" ht="31.9" customHeight="1">
      <c r="A218" s="895"/>
      <c r="B218" s="275" t="s">
        <v>1688</v>
      </c>
      <c r="C218" s="310" t="s">
        <v>1689</v>
      </c>
      <c r="D218" s="295">
        <f t="shared" si="7"/>
        <v>60</v>
      </c>
      <c r="E218" s="296">
        <v>29</v>
      </c>
      <c r="F218" s="296">
        <v>31</v>
      </c>
      <c r="G218" s="277">
        <f t="shared" si="6"/>
        <v>51.666666666666671</v>
      </c>
      <c r="H218" s="282"/>
      <c r="I218" s="314"/>
      <c r="J218" s="282"/>
    </row>
    <row r="219" spans="1:10" ht="28.15" customHeight="1">
      <c r="A219" s="895"/>
      <c r="B219" s="275" t="s">
        <v>1690</v>
      </c>
      <c r="C219" s="311" t="s">
        <v>1691</v>
      </c>
      <c r="D219" s="295">
        <f t="shared" si="7"/>
        <v>80</v>
      </c>
      <c r="E219" s="296">
        <v>46</v>
      </c>
      <c r="F219" s="296">
        <v>34</v>
      </c>
      <c r="G219" s="277">
        <f t="shared" si="6"/>
        <v>42.5</v>
      </c>
      <c r="H219" s="282"/>
      <c r="I219" s="314"/>
      <c r="J219" s="282"/>
    </row>
    <row r="220" spans="1:10" ht="28.15" customHeight="1">
      <c r="A220" s="895"/>
      <c r="B220" s="275" t="s">
        <v>1692</v>
      </c>
      <c r="C220" s="312" t="s">
        <v>997</v>
      </c>
      <c r="D220" s="295">
        <f t="shared" si="7"/>
        <v>22</v>
      </c>
      <c r="E220" s="296">
        <v>4</v>
      </c>
      <c r="F220" s="296">
        <v>18</v>
      </c>
      <c r="G220" s="277">
        <f t="shared" si="6"/>
        <v>81.818181818181827</v>
      </c>
      <c r="H220" s="282"/>
      <c r="I220" s="314"/>
      <c r="J220" s="282"/>
    </row>
    <row r="221" spans="1:10" ht="28.15" customHeight="1">
      <c r="A221" s="895"/>
      <c r="B221" s="275" t="s">
        <v>1693</v>
      </c>
      <c r="C221" s="312" t="s">
        <v>999</v>
      </c>
      <c r="D221" s="295">
        <f t="shared" si="7"/>
        <v>353</v>
      </c>
      <c r="E221" s="296">
        <v>76</v>
      </c>
      <c r="F221" s="296">
        <v>277</v>
      </c>
      <c r="G221" s="277">
        <f t="shared" si="6"/>
        <v>78.47025495750708</v>
      </c>
      <c r="H221" s="282"/>
      <c r="I221" s="314"/>
      <c r="J221" s="282"/>
    </row>
    <row r="222" spans="1:10" ht="28.15" customHeight="1">
      <c r="A222" s="895"/>
      <c r="B222" s="275" t="s">
        <v>403</v>
      </c>
      <c r="C222" s="311" t="s">
        <v>1000</v>
      </c>
      <c r="D222" s="317">
        <f t="shared" si="7"/>
        <v>234</v>
      </c>
      <c r="E222" s="272">
        <v>66</v>
      </c>
      <c r="F222" s="272">
        <v>168</v>
      </c>
      <c r="G222" s="160">
        <f t="shared" si="6"/>
        <v>71.794871794871796</v>
      </c>
      <c r="H222" s="282"/>
      <c r="I222" s="314"/>
      <c r="J222" s="282"/>
    </row>
    <row r="223" spans="1:10" ht="28.15" customHeight="1">
      <c r="A223" s="895"/>
      <c r="B223" s="293" t="s">
        <v>1694</v>
      </c>
      <c r="C223" s="325" t="s">
        <v>1695</v>
      </c>
      <c r="D223" s="317">
        <f t="shared" si="7"/>
        <v>22</v>
      </c>
      <c r="E223" s="272">
        <v>17</v>
      </c>
      <c r="F223" s="272">
        <v>5</v>
      </c>
      <c r="G223" s="160">
        <f t="shared" si="6"/>
        <v>22.727272727272727</v>
      </c>
      <c r="H223" s="282"/>
      <c r="I223" s="314"/>
      <c r="J223" s="282"/>
    </row>
    <row r="224" spans="1:10" ht="28.15" customHeight="1">
      <c r="A224" s="895"/>
      <c r="B224" s="275" t="s">
        <v>1696</v>
      </c>
      <c r="C224" s="312" t="s">
        <v>1697</v>
      </c>
      <c r="D224" s="295">
        <f t="shared" si="7"/>
        <v>82</v>
      </c>
      <c r="E224" s="296">
        <v>45</v>
      </c>
      <c r="F224" s="296">
        <v>37</v>
      </c>
      <c r="G224" s="277">
        <f t="shared" si="6"/>
        <v>45.121951219512198</v>
      </c>
      <c r="H224" s="282"/>
      <c r="I224" s="314"/>
      <c r="J224" s="282"/>
    </row>
    <row r="225" spans="1:10" ht="28.15" customHeight="1">
      <c r="A225" s="895"/>
      <c r="B225" s="275" t="s">
        <v>1698</v>
      </c>
      <c r="C225" s="311" t="s">
        <v>1699</v>
      </c>
      <c r="D225" s="317">
        <f t="shared" si="7"/>
        <v>88</v>
      </c>
      <c r="E225" s="272">
        <v>52</v>
      </c>
      <c r="F225" s="272">
        <v>36</v>
      </c>
      <c r="G225" s="160">
        <f t="shared" si="6"/>
        <v>40.909090909090914</v>
      </c>
      <c r="H225" s="282"/>
      <c r="I225" s="314"/>
      <c r="J225" s="282"/>
    </row>
    <row r="226" spans="1:10" ht="28.15" customHeight="1">
      <c r="A226" s="895"/>
      <c r="B226" s="275" t="s">
        <v>1700</v>
      </c>
      <c r="C226" s="312" t="s">
        <v>1701</v>
      </c>
      <c r="D226" s="317">
        <f t="shared" si="7"/>
        <v>33</v>
      </c>
      <c r="E226" s="272">
        <v>19</v>
      </c>
      <c r="F226" s="272">
        <v>14</v>
      </c>
      <c r="G226" s="160">
        <f t="shared" si="6"/>
        <v>42.424242424242422</v>
      </c>
      <c r="H226" s="282"/>
      <c r="I226" s="314"/>
      <c r="J226" s="282"/>
    </row>
    <row r="227" spans="1:10" ht="28.15" customHeight="1">
      <c r="A227" s="897"/>
      <c r="B227" s="275" t="s">
        <v>1702</v>
      </c>
      <c r="C227" s="312" t="s">
        <v>1703</v>
      </c>
      <c r="D227" s="321">
        <f t="shared" si="7"/>
        <v>10</v>
      </c>
      <c r="E227" s="288">
        <v>7</v>
      </c>
      <c r="F227" s="288">
        <v>3</v>
      </c>
      <c r="G227" s="162">
        <f t="shared" si="6"/>
        <v>30</v>
      </c>
      <c r="H227" s="282"/>
      <c r="I227" s="314"/>
      <c r="J227" s="282"/>
    </row>
    <row r="228" spans="1:10" ht="28.15" customHeight="1">
      <c r="A228" s="894" t="s">
        <v>1503</v>
      </c>
      <c r="B228" s="275" t="s">
        <v>1704</v>
      </c>
      <c r="C228" s="312" t="s">
        <v>1705</v>
      </c>
      <c r="D228" s="326">
        <f t="shared" si="7"/>
        <v>14</v>
      </c>
      <c r="E228" s="271">
        <v>4</v>
      </c>
      <c r="F228" s="271">
        <v>10</v>
      </c>
      <c r="G228" s="164">
        <f t="shared" si="6"/>
        <v>71.428571428571431</v>
      </c>
      <c r="H228" s="282"/>
      <c r="I228" s="314"/>
      <c r="J228" s="282"/>
    </row>
    <row r="229" spans="1:10" ht="28.15" customHeight="1">
      <c r="A229" s="895"/>
      <c r="B229" s="275" t="s">
        <v>1706</v>
      </c>
      <c r="C229" s="312" t="s">
        <v>1707</v>
      </c>
      <c r="D229" s="295">
        <f t="shared" si="7"/>
        <v>21</v>
      </c>
      <c r="E229" s="296">
        <v>11</v>
      </c>
      <c r="F229" s="296">
        <v>10</v>
      </c>
      <c r="G229" s="277">
        <f t="shared" si="6"/>
        <v>47.619047619047613</v>
      </c>
      <c r="H229" s="282"/>
      <c r="I229" s="314"/>
      <c r="J229" s="282"/>
    </row>
    <row r="230" spans="1:10" ht="28.15" customHeight="1">
      <c r="A230" s="895"/>
      <c r="B230" s="275" t="s">
        <v>1708</v>
      </c>
      <c r="C230" s="312" t="s">
        <v>1709</v>
      </c>
      <c r="D230" s="296">
        <f t="shared" si="7"/>
        <v>47</v>
      </c>
      <c r="E230" s="296">
        <v>26</v>
      </c>
      <c r="F230" s="296">
        <v>21</v>
      </c>
      <c r="G230" s="277">
        <f t="shared" si="6"/>
        <v>44.680851063829785</v>
      </c>
      <c r="H230" s="282"/>
      <c r="I230" s="314"/>
      <c r="J230" s="282"/>
    </row>
    <row r="231" spans="1:10" ht="28.15" customHeight="1">
      <c r="A231" s="895"/>
      <c r="B231" s="275" t="s">
        <v>1710</v>
      </c>
      <c r="C231" s="312" t="s">
        <v>1709</v>
      </c>
      <c r="D231" s="295">
        <f t="shared" si="7"/>
        <v>22</v>
      </c>
      <c r="E231" s="296">
        <v>6</v>
      </c>
      <c r="F231" s="296">
        <v>16</v>
      </c>
      <c r="G231" s="277">
        <f t="shared" si="6"/>
        <v>72.727272727272734</v>
      </c>
      <c r="H231" s="282"/>
      <c r="I231" s="314"/>
      <c r="J231" s="282"/>
    </row>
    <row r="232" spans="1:10" ht="28.15" customHeight="1">
      <c r="A232" s="895"/>
      <c r="B232" s="275" t="s">
        <v>1711</v>
      </c>
      <c r="C232" s="311" t="s">
        <v>452</v>
      </c>
      <c r="D232" s="296">
        <f t="shared" si="7"/>
        <v>10</v>
      </c>
      <c r="E232" s="296">
        <v>5</v>
      </c>
      <c r="F232" s="296">
        <v>5</v>
      </c>
      <c r="G232" s="277">
        <f t="shared" si="6"/>
        <v>50</v>
      </c>
      <c r="H232" s="282"/>
      <c r="I232" s="314"/>
      <c r="J232" s="282"/>
    </row>
    <row r="233" spans="1:10" ht="28.15" customHeight="1">
      <c r="A233" s="895"/>
      <c r="B233" s="275" t="s">
        <v>1712</v>
      </c>
      <c r="C233" s="312" t="s">
        <v>1713</v>
      </c>
      <c r="D233" s="296">
        <f t="shared" si="7"/>
        <v>58</v>
      </c>
      <c r="E233" s="296">
        <v>46</v>
      </c>
      <c r="F233" s="296">
        <v>12</v>
      </c>
      <c r="G233" s="277">
        <f t="shared" si="6"/>
        <v>20.689655172413794</v>
      </c>
      <c r="H233" s="282"/>
      <c r="I233" s="314"/>
      <c r="J233" s="282"/>
    </row>
    <row r="234" spans="1:10" ht="28.15" customHeight="1">
      <c r="A234" s="895"/>
      <c r="B234" s="275" t="s">
        <v>1714</v>
      </c>
      <c r="C234" s="312" t="s">
        <v>1715</v>
      </c>
      <c r="D234" s="296">
        <f t="shared" si="7"/>
        <v>34</v>
      </c>
      <c r="E234" s="296">
        <v>20</v>
      </c>
      <c r="F234" s="296">
        <v>14</v>
      </c>
      <c r="G234" s="277">
        <f t="shared" si="6"/>
        <v>41.17647058823529</v>
      </c>
      <c r="H234" s="282"/>
      <c r="I234" s="314"/>
      <c r="J234" s="282"/>
    </row>
    <row r="235" spans="1:10" ht="28.15" customHeight="1">
      <c r="A235" s="895"/>
      <c r="B235" s="275" t="s">
        <v>1716</v>
      </c>
      <c r="C235" s="311" t="s">
        <v>1717</v>
      </c>
      <c r="D235" s="295">
        <f t="shared" si="7"/>
        <v>18</v>
      </c>
      <c r="E235" s="296">
        <v>11</v>
      </c>
      <c r="F235" s="296">
        <v>7</v>
      </c>
      <c r="G235" s="277">
        <f t="shared" si="6"/>
        <v>38.888888888888893</v>
      </c>
      <c r="H235" s="282"/>
      <c r="I235" s="314"/>
      <c r="J235" s="282"/>
    </row>
    <row r="236" spans="1:10" ht="28.15" customHeight="1">
      <c r="A236" s="895"/>
      <c r="B236" s="275" t="s">
        <v>1718</v>
      </c>
      <c r="C236" s="312" t="s">
        <v>1719</v>
      </c>
      <c r="D236" s="296">
        <f t="shared" si="7"/>
        <v>81</v>
      </c>
      <c r="E236" s="296">
        <v>57</v>
      </c>
      <c r="F236" s="296">
        <v>24</v>
      </c>
      <c r="G236" s="277">
        <f t="shared" si="6"/>
        <v>29.629629629629626</v>
      </c>
      <c r="H236" s="282"/>
      <c r="I236" s="314"/>
      <c r="J236" s="282"/>
    </row>
    <row r="237" spans="1:10" ht="28.15" customHeight="1">
      <c r="A237" s="895"/>
      <c r="B237" s="275" t="s">
        <v>1720</v>
      </c>
      <c r="C237" s="312" t="s">
        <v>1721</v>
      </c>
      <c r="D237" s="296">
        <f t="shared" si="7"/>
        <v>21</v>
      </c>
      <c r="E237" s="296">
        <v>14</v>
      </c>
      <c r="F237" s="296">
        <v>7</v>
      </c>
      <c r="G237" s="277">
        <f t="shared" si="6"/>
        <v>33.333333333333329</v>
      </c>
      <c r="H237" s="282"/>
      <c r="I237" s="314"/>
      <c r="J237" s="282"/>
    </row>
    <row r="238" spans="1:10" ht="75" customHeight="1">
      <c r="A238" s="895"/>
      <c r="B238" s="275" t="s">
        <v>1722</v>
      </c>
      <c r="C238" s="320" t="s">
        <v>1723</v>
      </c>
      <c r="D238" s="296">
        <f t="shared" si="7"/>
        <v>111</v>
      </c>
      <c r="E238" s="296">
        <v>57</v>
      </c>
      <c r="F238" s="296">
        <v>54</v>
      </c>
      <c r="G238" s="277">
        <f t="shared" si="6"/>
        <v>48.648648648648653</v>
      </c>
      <c r="H238" s="282"/>
      <c r="I238" s="314"/>
      <c r="J238" s="282"/>
    </row>
    <row r="239" spans="1:10" ht="28.15" customHeight="1">
      <c r="A239" s="895"/>
      <c r="B239" s="275" t="s">
        <v>1724</v>
      </c>
      <c r="C239" s="312" t="s">
        <v>1725</v>
      </c>
      <c r="D239" s="296">
        <f t="shared" si="7"/>
        <v>11</v>
      </c>
      <c r="E239" s="296">
        <v>7</v>
      </c>
      <c r="F239" s="296">
        <v>4</v>
      </c>
      <c r="G239" s="277">
        <f t="shared" si="6"/>
        <v>36.363636363636367</v>
      </c>
      <c r="H239" s="282"/>
      <c r="I239" s="314"/>
      <c r="J239" s="282"/>
    </row>
    <row r="240" spans="1:10" ht="28.15" customHeight="1">
      <c r="A240" s="895"/>
      <c r="B240" s="275" t="s">
        <v>1726</v>
      </c>
      <c r="C240" s="311" t="s">
        <v>1727</v>
      </c>
      <c r="D240" s="295">
        <f t="shared" si="7"/>
        <v>13</v>
      </c>
      <c r="E240" s="296">
        <v>7</v>
      </c>
      <c r="F240" s="296">
        <v>6</v>
      </c>
      <c r="G240" s="277">
        <f t="shared" si="6"/>
        <v>46.153846153846153</v>
      </c>
      <c r="H240" s="282"/>
      <c r="I240" s="315"/>
      <c r="J240" s="282"/>
    </row>
    <row r="241" spans="1:10" ht="28.15" customHeight="1">
      <c r="A241" s="895"/>
      <c r="B241" s="275" t="s">
        <v>1728</v>
      </c>
      <c r="C241" s="312" t="s">
        <v>1035</v>
      </c>
      <c r="D241" s="317">
        <f t="shared" si="7"/>
        <v>101</v>
      </c>
      <c r="E241" s="272">
        <v>55</v>
      </c>
      <c r="F241" s="272">
        <v>46</v>
      </c>
      <c r="G241" s="160">
        <f t="shared" si="6"/>
        <v>45.544554455445549</v>
      </c>
      <c r="H241" s="282"/>
      <c r="I241" s="314"/>
      <c r="J241" s="282"/>
    </row>
    <row r="242" spans="1:10" ht="28.15" customHeight="1">
      <c r="A242" s="895"/>
      <c r="B242" s="275" t="s">
        <v>1729</v>
      </c>
      <c r="C242" s="311" t="s">
        <v>1730</v>
      </c>
      <c r="D242" s="296">
        <f t="shared" si="7"/>
        <v>38</v>
      </c>
      <c r="E242" s="296">
        <v>15</v>
      </c>
      <c r="F242" s="296">
        <v>23</v>
      </c>
      <c r="G242" s="277">
        <f t="shared" si="6"/>
        <v>60.526315789473685</v>
      </c>
      <c r="H242" s="282"/>
      <c r="I242" s="314"/>
      <c r="J242" s="282"/>
    </row>
    <row r="243" spans="1:10" ht="28.15" customHeight="1">
      <c r="A243" s="895"/>
      <c r="B243" s="275" t="s">
        <v>1731</v>
      </c>
      <c r="C243" s="312" t="s">
        <v>1730</v>
      </c>
      <c r="D243" s="317">
        <f t="shared" si="7"/>
        <v>21</v>
      </c>
      <c r="E243" s="272">
        <v>7</v>
      </c>
      <c r="F243" s="272">
        <v>14</v>
      </c>
      <c r="G243" s="160">
        <f t="shared" si="6"/>
        <v>66.666666666666657</v>
      </c>
      <c r="H243" s="282"/>
      <c r="I243" s="314"/>
      <c r="J243" s="282"/>
    </row>
    <row r="244" spans="1:10" ht="42" customHeight="1">
      <c r="A244" s="895"/>
      <c r="B244" s="275" t="s">
        <v>1732</v>
      </c>
      <c r="C244" s="311" t="s">
        <v>1733</v>
      </c>
      <c r="D244" s="296">
        <f t="shared" si="7"/>
        <v>17</v>
      </c>
      <c r="E244" s="296">
        <v>11</v>
      </c>
      <c r="F244" s="296">
        <v>6</v>
      </c>
      <c r="G244" s="277">
        <f t="shared" si="6"/>
        <v>35.294117647058826</v>
      </c>
      <c r="H244" s="282"/>
      <c r="I244" s="314"/>
      <c r="J244" s="282"/>
    </row>
    <row r="245" spans="1:10" ht="28.15" customHeight="1">
      <c r="A245" s="895"/>
      <c r="B245" s="275" t="s">
        <v>1734</v>
      </c>
      <c r="C245" s="312" t="s">
        <v>1735</v>
      </c>
      <c r="D245" s="295">
        <f t="shared" si="7"/>
        <v>43</v>
      </c>
      <c r="E245" s="296">
        <v>30</v>
      </c>
      <c r="F245" s="296">
        <v>13</v>
      </c>
      <c r="G245" s="277">
        <f t="shared" si="6"/>
        <v>30.232558139534881</v>
      </c>
      <c r="H245" s="282"/>
      <c r="I245" s="314"/>
      <c r="J245" s="282"/>
    </row>
    <row r="246" spans="1:10" ht="28.15" customHeight="1">
      <c r="A246" s="895"/>
      <c r="B246" s="275" t="s">
        <v>1736</v>
      </c>
      <c r="C246" s="311" t="s">
        <v>1737</v>
      </c>
      <c r="D246" s="295">
        <f t="shared" si="7"/>
        <v>6</v>
      </c>
      <c r="E246" s="296">
        <v>3</v>
      </c>
      <c r="F246" s="296">
        <v>3</v>
      </c>
      <c r="G246" s="277">
        <f t="shared" si="6"/>
        <v>50</v>
      </c>
      <c r="H246" s="282"/>
      <c r="I246" s="314"/>
      <c r="J246" s="282"/>
    </row>
    <row r="247" spans="1:10" ht="28.15" customHeight="1">
      <c r="A247" s="895"/>
      <c r="B247" s="275" t="s">
        <v>1738</v>
      </c>
      <c r="C247" s="312" t="s">
        <v>1739</v>
      </c>
      <c r="D247" s="295">
        <f t="shared" si="7"/>
        <v>44</v>
      </c>
      <c r="E247" s="296">
        <v>20</v>
      </c>
      <c r="F247" s="296">
        <v>24</v>
      </c>
      <c r="G247" s="277">
        <f t="shared" si="6"/>
        <v>54.54545454545454</v>
      </c>
      <c r="H247" s="282"/>
      <c r="I247" s="314"/>
      <c r="J247" s="282"/>
    </row>
    <row r="248" spans="1:10" ht="28.15" customHeight="1">
      <c r="A248" s="895"/>
      <c r="B248" s="275" t="s">
        <v>1740</v>
      </c>
      <c r="C248" s="311" t="s">
        <v>1741</v>
      </c>
      <c r="D248" s="295">
        <f t="shared" si="7"/>
        <v>45</v>
      </c>
      <c r="E248" s="296">
        <v>19</v>
      </c>
      <c r="F248" s="296">
        <v>26</v>
      </c>
      <c r="G248" s="277">
        <f t="shared" si="6"/>
        <v>57.777777777777771</v>
      </c>
      <c r="H248" s="282"/>
      <c r="I248" s="314"/>
      <c r="J248" s="282"/>
    </row>
    <row r="249" spans="1:10" ht="28.15" customHeight="1">
      <c r="A249" s="895"/>
      <c r="B249" s="275" t="s">
        <v>1742</v>
      </c>
      <c r="C249" s="312" t="s">
        <v>1743</v>
      </c>
      <c r="D249" s="295">
        <f t="shared" si="7"/>
        <v>8</v>
      </c>
      <c r="E249" s="296">
        <v>5</v>
      </c>
      <c r="F249" s="296">
        <v>3</v>
      </c>
      <c r="G249" s="277">
        <f t="shared" si="6"/>
        <v>37.5</v>
      </c>
      <c r="H249" s="282"/>
      <c r="I249" s="314"/>
      <c r="J249" s="282"/>
    </row>
    <row r="250" spans="1:10" ht="28.15" customHeight="1">
      <c r="A250" s="897"/>
      <c r="B250" s="275" t="s">
        <v>1744</v>
      </c>
      <c r="C250" s="311" t="s">
        <v>1745</v>
      </c>
      <c r="D250" s="304">
        <f t="shared" si="7"/>
        <v>15</v>
      </c>
      <c r="E250" s="305">
        <v>12</v>
      </c>
      <c r="F250" s="305">
        <v>3</v>
      </c>
      <c r="G250" s="289">
        <f t="shared" si="6"/>
        <v>20</v>
      </c>
      <c r="H250" s="282"/>
      <c r="I250" s="314"/>
      <c r="J250" s="282"/>
    </row>
    <row r="251" spans="1:10" ht="42" customHeight="1">
      <c r="A251" s="894" t="s">
        <v>1503</v>
      </c>
      <c r="B251" s="275" t="s">
        <v>1746</v>
      </c>
      <c r="C251" s="312" t="s">
        <v>1747</v>
      </c>
      <c r="D251" s="306">
        <f t="shared" si="7"/>
        <v>32</v>
      </c>
      <c r="E251" s="307">
        <v>22</v>
      </c>
      <c r="F251" s="307">
        <v>10</v>
      </c>
      <c r="G251" s="292">
        <f t="shared" si="6"/>
        <v>31.25</v>
      </c>
      <c r="H251" s="282"/>
      <c r="I251" s="314"/>
      <c r="J251" s="282"/>
    </row>
    <row r="252" spans="1:10" ht="28.15" customHeight="1">
      <c r="A252" s="895"/>
      <c r="B252" s="275" t="s">
        <v>1748</v>
      </c>
      <c r="C252" s="312" t="s">
        <v>1749</v>
      </c>
      <c r="D252" s="295">
        <f t="shared" si="7"/>
        <v>11</v>
      </c>
      <c r="E252" s="296">
        <v>8</v>
      </c>
      <c r="F252" s="296">
        <v>3</v>
      </c>
      <c r="G252" s="277">
        <f t="shared" si="6"/>
        <v>27.27272727272727</v>
      </c>
      <c r="H252" s="282"/>
      <c r="I252" s="314"/>
      <c r="J252" s="282"/>
    </row>
    <row r="253" spans="1:10" ht="28.15" customHeight="1">
      <c r="A253" s="895"/>
      <c r="B253" s="275" t="s">
        <v>1750</v>
      </c>
      <c r="C253" s="311" t="s">
        <v>1751</v>
      </c>
      <c r="D253" s="317">
        <f t="shared" si="7"/>
        <v>16</v>
      </c>
      <c r="E253" s="272">
        <v>5</v>
      </c>
      <c r="F253" s="272">
        <v>11</v>
      </c>
      <c r="G253" s="160">
        <f t="shared" si="6"/>
        <v>68.75</v>
      </c>
      <c r="H253" s="282"/>
      <c r="I253" s="314"/>
      <c r="J253" s="282"/>
    </row>
    <row r="254" spans="1:10" ht="28.15" customHeight="1">
      <c r="A254" s="895"/>
      <c r="B254" s="275" t="s">
        <v>1752</v>
      </c>
      <c r="C254" s="312" t="s">
        <v>1753</v>
      </c>
      <c r="D254" s="295">
        <f t="shared" si="7"/>
        <v>19</v>
      </c>
      <c r="E254" s="296">
        <v>12</v>
      </c>
      <c r="F254" s="296">
        <v>7</v>
      </c>
      <c r="G254" s="277">
        <f t="shared" si="6"/>
        <v>36.84210526315789</v>
      </c>
      <c r="H254" s="282"/>
      <c r="I254" s="314"/>
      <c r="J254" s="282"/>
    </row>
    <row r="255" spans="1:10" ht="28.15" customHeight="1">
      <c r="A255" s="895"/>
      <c r="B255" s="275" t="s">
        <v>404</v>
      </c>
      <c r="C255" s="312" t="s">
        <v>1047</v>
      </c>
      <c r="D255" s="295">
        <f t="shared" si="7"/>
        <v>12</v>
      </c>
      <c r="E255" s="296">
        <v>2</v>
      </c>
      <c r="F255" s="296">
        <v>10</v>
      </c>
      <c r="G255" s="277">
        <f t="shared" si="6"/>
        <v>83.333333333333343</v>
      </c>
      <c r="H255" s="282"/>
      <c r="I255" s="314"/>
      <c r="J255" s="282"/>
    </row>
    <row r="256" spans="1:10" ht="28.15" customHeight="1">
      <c r="A256" s="895"/>
      <c r="B256" s="275" t="s">
        <v>1754</v>
      </c>
      <c r="C256" s="311" t="s">
        <v>1465</v>
      </c>
      <c r="D256" s="295">
        <f t="shared" si="7"/>
        <v>12</v>
      </c>
      <c r="E256" s="296">
        <v>0</v>
      </c>
      <c r="F256" s="296">
        <v>12</v>
      </c>
      <c r="G256" s="277">
        <f t="shared" si="6"/>
        <v>100</v>
      </c>
      <c r="H256" s="282"/>
      <c r="I256" s="314"/>
      <c r="J256" s="282"/>
    </row>
    <row r="257" spans="1:10" ht="28.15" customHeight="1">
      <c r="A257" s="895"/>
      <c r="B257" s="275" t="s">
        <v>1755</v>
      </c>
      <c r="C257" s="311" t="s">
        <v>1465</v>
      </c>
      <c r="D257" s="295">
        <f t="shared" si="7"/>
        <v>110</v>
      </c>
      <c r="E257" s="296">
        <v>64</v>
      </c>
      <c r="F257" s="296">
        <v>46</v>
      </c>
      <c r="G257" s="277">
        <f t="shared" si="6"/>
        <v>41.818181818181813</v>
      </c>
      <c r="H257" s="282"/>
      <c r="I257" s="314"/>
      <c r="J257" s="282"/>
    </row>
    <row r="258" spans="1:10" ht="28.15" customHeight="1">
      <c r="A258" s="895"/>
      <c r="B258" s="275" t="s">
        <v>1756</v>
      </c>
      <c r="C258" s="311" t="s">
        <v>1757</v>
      </c>
      <c r="D258" s="295">
        <f t="shared" si="7"/>
        <v>47</v>
      </c>
      <c r="E258" s="296">
        <v>20</v>
      </c>
      <c r="F258" s="296">
        <v>27</v>
      </c>
      <c r="G258" s="277">
        <f t="shared" si="6"/>
        <v>57.446808510638306</v>
      </c>
      <c r="H258" s="282"/>
      <c r="I258" s="314"/>
      <c r="J258" s="282"/>
    </row>
    <row r="259" spans="1:10" ht="28.15" customHeight="1">
      <c r="A259" s="895"/>
      <c r="B259" s="275" t="s">
        <v>1758</v>
      </c>
      <c r="C259" s="311" t="s">
        <v>1759</v>
      </c>
      <c r="D259" s="295">
        <f t="shared" si="7"/>
        <v>80</v>
      </c>
      <c r="E259" s="296">
        <v>52</v>
      </c>
      <c r="F259" s="296">
        <v>28</v>
      </c>
      <c r="G259" s="277">
        <f t="shared" si="6"/>
        <v>35</v>
      </c>
      <c r="H259" s="282"/>
      <c r="I259" s="314"/>
      <c r="J259" s="282"/>
    </row>
    <row r="260" spans="1:10" ht="28.15" customHeight="1">
      <c r="A260" s="895"/>
      <c r="B260" s="275" t="s">
        <v>1760</v>
      </c>
      <c r="C260" s="312" t="s">
        <v>1761</v>
      </c>
      <c r="D260" s="295">
        <f t="shared" si="7"/>
        <v>146</v>
      </c>
      <c r="E260" s="296">
        <v>70</v>
      </c>
      <c r="F260" s="296">
        <v>76</v>
      </c>
      <c r="G260" s="277">
        <f t="shared" si="6"/>
        <v>52.054794520547944</v>
      </c>
      <c r="H260" s="282"/>
      <c r="I260" s="314"/>
      <c r="J260" s="282"/>
    </row>
    <row r="261" spans="1:10" ht="28.15" customHeight="1">
      <c r="A261" s="895"/>
      <c r="B261" s="275" t="s">
        <v>1762</v>
      </c>
      <c r="C261" s="311" t="s">
        <v>485</v>
      </c>
      <c r="D261" s="295">
        <f t="shared" si="7"/>
        <v>72</v>
      </c>
      <c r="E261" s="296">
        <v>43</v>
      </c>
      <c r="F261" s="296">
        <v>29</v>
      </c>
      <c r="G261" s="277">
        <f t="shared" si="6"/>
        <v>40.277777777777779</v>
      </c>
      <c r="H261" s="282"/>
      <c r="I261" s="314"/>
      <c r="J261" s="282"/>
    </row>
    <row r="262" spans="1:10" ht="28.15" customHeight="1">
      <c r="A262" s="895"/>
      <c r="B262" s="275" t="s">
        <v>1763</v>
      </c>
      <c r="C262" s="312" t="s">
        <v>1764</v>
      </c>
      <c r="D262" s="295">
        <f t="shared" si="7"/>
        <v>35</v>
      </c>
      <c r="E262" s="296">
        <v>20</v>
      </c>
      <c r="F262" s="296">
        <v>15</v>
      </c>
      <c r="G262" s="277">
        <f t="shared" si="6"/>
        <v>42.857142857142854</v>
      </c>
      <c r="H262" s="282"/>
      <c r="I262" s="314"/>
      <c r="J262" s="282"/>
    </row>
    <row r="263" spans="1:10" ht="28.15" customHeight="1">
      <c r="A263" s="895"/>
      <c r="B263" s="275" t="s">
        <v>1765</v>
      </c>
      <c r="C263" s="312" t="s">
        <v>1766</v>
      </c>
      <c r="D263" s="295">
        <f t="shared" si="7"/>
        <v>1000</v>
      </c>
      <c r="E263" s="296">
        <v>700</v>
      </c>
      <c r="F263" s="296">
        <v>300</v>
      </c>
      <c r="G263" s="277">
        <f t="shared" si="6"/>
        <v>30</v>
      </c>
      <c r="H263" s="282"/>
      <c r="I263" s="314"/>
      <c r="J263" s="282"/>
    </row>
    <row r="264" spans="1:10" ht="28.15" customHeight="1">
      <c r="A264" s="895"/>
      <c r="B264" s="275" t="s">
        <v>1767</v>
      </c>
      <c r="C264" s="312" t="s">
        <v>1768</v>
      </c>
      <c r="D264" s="295">
        <f t="shared" si="7"/>
        <v>7</v>
      </c>
      <c r="E264" s="296">
        <v>2</v>
      </c>
      <c r="F264" s="296">
        <v>5</v>
      </c>
      <c r="G264" s="277">
        <f t="shared" si="6"/>
        <v>71.428571428571431</v>
      </c>
      <c r="H264" s="282"/>
      <c r="I264" s="314"/>
      <c r="J264" s="282"/>
    </row>
    <row r="265" spans="1:10" ht="28.15" customHeight="1">
      <c r="A265" s="895"/>
      <c r="B265" s="275" t="s">
        <v>1769</v>
      </c>
      <c r="C265" s="312" t="s">
        <v>1770</v>
      </c>
      <c r="D265" s="295">
        <f t="shared" si="7"/>
        <v>191</v>
      </c>
      <c r="E265" s="296">
        <v>103</v>
      </c>
      <c r="F265" s="296">
        <v>88</v>
      </c>
      <c r="G265" s="277">
        <f t="shared" si="6"/>
        <v>46.073298429319372</v>
      </c>
      <c r="H265" s="282"/>
      <c r="I265" s="314"/>
      <c r="J265" s="282"/>
    </row>
    <row r="266" spans="1:10" ht="42" customHeight="1">
      <c r="A266" s="895"/>
      <c r="B266" s="275" t="s">
        <v>1771</v>
      </c>
      <c r="C266" s="312" t="s">
        <v>1772</v>
      </c>
      <c r="D266" s="295">
        <f t="shared" si="7"/>
        <v>170</v>
      </c>
      <c r="E266" s="296">
        <v>115</v>
      </c>
      <c r="F266" s="296">
        <v>55</v>
      </c>
      <c r="G266" s="277">
        <f t="shared" si="6"/>
        <v>32.352941176470587</v>
      </c>
      <c r="H266" s="282"/>
      <c r="I266" s="314"/>
      <c r="J266" s="282"/>
    </row>
    <row r="267" spans="1:10" ht="28.15" customHeight="1">
      <c r="A267" s="895"/>
      <c r="B267" s="275" t="s">
        <v>1773</v>
      </c>
      <c r="C267" s="312" t="s">
        <v>1774</v>
      </c>
      <c r="D267" s="295">
        <f t="shared" si="7"/>
        <v>5</v>
      </c>
      <c r="E267" s="296">
        <v>4</v>
      </c>
      <c r="F267" s="296">
        <v>1</v>
      </c>
      <c r="G267" s="277">
        <f t="shared" ref="G267:G330" si="8">F267/$D267*100</f>
        <v>20</v>
      </c>
      <c r="H267" s="282"/>
      <c r="I267" s="314"/>
      <c r="J267" s="282"/>
    </row>
    <row r="268" spans="1:10" ht="28.15" customHeight="1">
      <c r="A268" s="895"/>
      <c r="B268" s="275" t="s">
        <v>1775</v>
      </c>
      <c r="C268" s="312" t="s">
        <v>1776</v>
      </c>
      <c r="D268" s="295">
        <f t="shared" ref="D268:D331" si="9">E268+F268</f>
        <v>298</v>
      </c>
      <c r="E268" s="296">
        <v>170</v>
      </c>
      <c r="F268" s="296">
        <v>128</v>
      </c>
      <c r="G268" s="277">
        <f t="shared" si="8"/>
        <v>42.95302013422819</v>
      </c>
      <c r="H268" s="282"/>
      <c r="I268" s="314"/>
      <c r="J268" s="282"/>
    </row>
    <row r="269" spans="1:10" ht="28.15" customHeight="1">
      <c r="A269" s="895"/>
      <c r="B269" s="275" t="s">
        <v>1777</v>
      </c>
      <c r="C269" s="311" t="s">
        <v>1778</v>
      </c>
      <c r="D269" s="295">
        <f t="shared" si="9"/>
        <v>41</v>
      </c>
      <c r="E269" s="296">
        <v>25</v>
      </c>
      <c r="F269" s="296">
        <v>16</v>
      </c>
      <c r="G269" s="277">
        <f t="shared" si="8"/>
        <v>39.024390243902438</v>
      </c>
      <c r="H269" s="282"/>
      <c r="I269" s="314"/>
      <c r="J269" s="282"/>
    </row>
    <row r="270" spans="1:10" ht="28.15" customHeight="1">
      <c r="A270" s="895"/>
      <c r="B270" s="275" t="s">
        <v>1779</v>
      </c>
      <c r="C270" s="312" t="s">
        <v>1780</v>
      </c>
      <c r="D270" s="317">
        <f t="shared" si="9"/>
        <v>16</v>
      </c>
      <c r="E270" s="272">
        <v>12</v>
      </c>
      <c r="F270" s="272">
        <v>4</v>
      </c>
      <c r="G270" s="160">
        <f t="shared" si="8"/>
        <v>25</v>
      </c>
      <c r="H270" s="282"/>
      <c r="I270" s="314"/>
      <c r="J270" s="282"/>
    </row>
    <row r="271" spans="1:10" ht="42" customHeight="1">
      <c r="A271" s="895"/>
      <c r="B271" s="275" t="s">
        <v>1781</v>
      </c>
      <c r="C271" s="311" t="s">
        <v>1782</v>
      </c>
      <c r="D271" s="317">
        <f t="shared" si="9"/>
        <v>45</v>
      </c>
      <c r="E271" s="272">
        <v>19</v>
      </c>
      <c r="F271" s="272">
        <v>26</v>
      </c>
      <c r="G271" s="160">
        <f t="shared" si="8"/>
        <v>57.777777777777771</v>
      </c>
      <c r="H271" s="282"/>
      <c r="I271" s="314"/>
      <c r="J271" s="282"/>
    </row>
    <row r="272" spans="1:10" ht="28.15" customHeight="1">
      <c r="A272" s="895"/>
      <c r="B272" s="275" t="s">
        <v>1783</v>
      </c>
      <c r="C272" s="312" t="s">
        <v>498</v>
      </c>
      <c r="D272" s="317">
        <f t="shared" si="9"/>
        <v>27</v>
      </c>
      <c r="E272" s="272">
        <v>15</v>
      </c>
      <c r="F272" s="272">
        <v>12</v>
      </c>
      <c r="G272" s="160">
        <f t="shared" si="8"/>
        <v>44.444444444444443</v>
      </c>
      <c r="H272" s="282"/>
      <c r="I272" s="314"/>
      <c r="J272" s="282"/>
    </row>
    <row r="273" spans="1:10" ht="28.15" customHeight="1">
      <c r="A273" s="895"/>
      <c r="B273" s="275" t="s">
        <v>1784</v>
      </c>
      <c r="C273" s="312" t="s">
        <v>1785</v>
      </c>
      <c r="D273" s="295">
        <f t="shared" si="9"/>
        <v>27</v>
      </c>
      <c r="E273" s="296">
        <v>16</v>
      </c>
      <c r="F273" s="296">
        <v>11</v>
      </c>
      <c r="G273" s="277">
        <f t="shared" si="8"/>
        <v>40.74074074074074</v>
      </c>
      <c r="H273" s="282"/>
      <c r="I273" s="314"/>
      <c r="J273" s="282"/>
    </row>
    <row r="274" spans="1:10" ht="31.9" customHeight="1">
      <c r="A274" s="897"/>
      <c r="B274" s="275" t="s">
        <v>1786</v>
      </c>
      <c r="C274" s="310" t="s">
        <v>1787</v>
      </c>
      <c r="D274" s="321">
        <f t="shared" si="9"/>
        <v>85</v>
      </c>
      <c r="E274" s="288">
        <v>27</v>
      </c>
      <c r="F274" s="288">
        <v>58</v>
      </c>
      <c r="G274" s="162">
        <f t="shared" si="8"/>
        <v>68.235294117647058</v>
      </c>
      <c r="H274" s="282"/>
      <c r="I274" s="314"/>
      <c r="J274" s="282"/>
    </row>
    <row r="275" spans="1:10" ht="42" customHeight="1">
      <c r="A275" s="894" t="s">
        <v>1503</v>
      </c>
      <c r="B275" s="275" t="s">
        <v>1788</v>
      </c>
      <c r="C275" s="312" t="s">
        <v>1789</v>
      </c>
      <c r="D275" s="326">
        <f t="shared" si="9"/>
        <v>289</v>
      </c>
      <c r="E275" s="271">
        <v>150</v>
      </c>
      <c r="F275" s="271">
        <v>139</v>
      </c>
      <c r="G275" s="164">
        <f t="shared" si="8"/>
        <v>48.096885813148788</v>
      </c>
      <c r="H275" s="282"/>
      <c r="I275" s="314"/>
      <c r="J275" s="282"/>
    </row>
    <row r="276" spans="1:10" ht="28.15" customHeight="1">
      <c r="A276" s="895"/>
      <c r="B276" s="275" t="s">
        <v>1790</v>
      </c>
      <c r="C276" s="312" t="s">
        <v>1791</v>
      </c>
      <c r="D276" s="295">
        <f t="shared" si="9"/>
        <v>46</v>
      </c>
      <c r="E276" s="296">
        <v>30</v>
      </c>
      <c r="F276" s="296">
        <v>16</v>
      </c>
      <c r="G276" s="277">
        <f t="shared" si="8"/>
        <v>34.782608695652172</v>
      </c>
      <c r="H276" s="282"/>
      <c r="I276" s="314"/>
      <c r="J276" s="282"/>
    </row>
    <row r="277" spans="1:10" ht="28.15" customHeight="1">
      <c r="A277" s="895"/>
      <c r="B277" s="275" t="s">
        <v>1792</v>
      </c>
      <c r="C277" s="312" t="s">
        <v>1793</v>
      </c>
      <c r="D277" s="317">
        <f t="shared" si="9"/>
        <v>194</v>
      </c>
      <c r="E277" s="272">
        <v>89</v>
      </c>
      <c r="F277" s="272">
        <v>105</v>
      </c>
      <c r="G277" s="160">
        <f t="shared" si="8"/>
        <v>54.123711340206185</v>
      </c>
      <c r="H277" s="282"/>
      <c r="I277" s="314"/>
      <c r="J277" s="282"/>
    </row>
    <row r="278" spans="1:10" ht="28.15" customHeight="1">
      <c r="A278" s="895"/>
      <c r="B278" s="275" t="s">
        <v>1794</v>
      </c>
      <c r="C278" s="312" t="s">
        <v>1795</v>
      </c>
      <c r="D278" s="295">
        <f t="shared" si="9"/>
        <v>9</v>
      </c>
      <c r="E278" s="296">
        <v>4</v>
      </c>
      <c r="F278" s="296">
        <v>5</v>
      </c>
      <c r="G278" s="277">
        <f t="shared" si="8"/>
        <v>55.555555555555557</v>
      </c>
      <c r="H278" s="282"/>
      <c r="I278" s="314"/>
      <c r="J278" s="282"/>
    </row>
    <row r="279" spans="1:10" ht="28.15" customHeight="1">
      <c r="A279" s="895"/>
      <c r="B279" s="275" t="s">
        <v>1796</v>
      </c>
      <c r="C279" s="312" t="s">
        <v>1797</v>
      </c>
      <c r="D279" s="295">
        <f t="shared" si="9"/>
        <v>17</v>
      </c>
      <c r="E279" s="296">
        <v>10</v>
      </c>
      <c r="F279" s="296">
        <v>7</v>
      </c>
      <c r="G279" s="277">
        <f t="shared" si="8"/>
        <v>41.17647058823529</v>
      </c>
      <c r="H279" s="282"/>
      <c r="I279" s="314"/>
      <c r="J279" s="282"/>
    </row>
    <row r="280" spans="1:10" ht="28.15" customHeight="1">
      <c r="A280" s="895"/>
      <c r="B280" s="275" t="s">
        <v>1798</v>
      </c>
      <c r="C280" s="311" t="s">
        <v>1799</v>
      </c>
      <c r="D280" s="317">
        <f t="shared" si="9"/>
        <v>14</v>
      </c>
      <c r="E280" s="272">
        <v>3</v>
      </c>
      <c r="F280" s="272">
        <v>11</v>
      </c>
      <c r="G280" s="160">
        <f t="shared" si="8"/>
        <v>78.571428571428569</v>
      </c>
      <c r="H280" s="282"/>
      <c r="I280" s="314"/>
      <c r="J280" s="282"/>
    </row>
    <row r="281" spans="1:10" ht="42" customHeight="1">
      <c r="A281" s="895"/>
      <c r="B281" s="275" t="s">
        <v>1800</v>
      </c>
      <c r="C281" s="312" t="s">
        <v>1799</v>
      </c>
      <c r="D281" s="317">
        <f t="shared" si="9"/>
        <v>43</v>
      </c>
      <c r="E281" s="272">
        <v>20</v>
      </c>
      <c r="F281" s="272">
        <v>23</v>
      </c>
      <c r="G281" s="160">
        <f t="shared" si="8"/>
        <v>53.488372093023251</v>
      </c>
      <c r="H281" s="282"/>
      <c r="I281" s="314"/>
      <c r="J281" s="282"/>
    </row>
    <row r="282" spans="1:10" ht="42" customHeight="1">
      <c r="A282" s="895"/>
      <c r="B282" s="275" t="s">
        <v>1801</v>
      </c>
      <c r="C282" s="311" t="s">
        <v>1802</v>
      </c>
      <c r="D282" s="317">
        <f t="shared" si="9"/>
        <v>21</v>
      </c>
      <c r="E282" s="272">
        <v>5</v>
      </c>
      <c r="F282" s="272">
        <v>16</v>
      </c>
      <c r="G282" s="160">
        <f t="shared" si="8"/>
        <v>76.19047619047619</v>
      </c>
      <c r="H282" s="282"/>
      <c r="I282" s="314"/>
      <c r="J282" s="282"/>
    </row>
    <row r="283" spans="1:10" ht="28.15" customHeight="1">
      <c r="A283" s="895"/>
      <c r="B283" s="275" t="s">
        <v>1803</v>
      </c>
      <c r="C283" s="312" t="s">
        <v>1804</v>
      </c>
      <c r="D283" s="295">
        <f t="shared" si="9"/>
        <v>10</v>
      </c>
      <c r="E283" s="296">
        <v>4</v>
      </c>
      <c r="F283" s="296">
        <v>6</v>
      </c>
      <c r="G283" s="277">
        <f t="shared" si="8"/>
        <v>60</v>
      </c>
      <c r="H283" s="282"/>
      <c r="I283" s="314"/>
      <c r="J283" s="282"/>
    </row>
    <row r="284" spans="1:10" ht="28.15" customHeight="1">
      <c r="A284" s="895"/>
      <c r="B284" s="275" t="s">
        <v>1805</v>
      </c>
      <c r="C284" s="311" t="s">
        <v>1806</v>
      </c>
      <c r="D284" s="317">
        <f t="shared" si="9"/>
        <v>25</v>
      </c>
      <c r="E284" s="272">
        <v>16</v>
      </c>
      <c r="F284" s="272">
        <v>9</v>
      </c>
      <c r="G284" s="160">
        <f t="shared" si="8"/>
        <v>36</v>
      </c>
      <c r="H284" s="282"/>
      <c r="I284" s="314"/>
      <c r="J284" s="282"/>
    </row>
    <row r="285" spans="1:10" ht="42" customHeight="1">
      <c r="A285" s="895"/>
      <c r="B285" s="275" t="s">
        <v>1807</v>
      </c>
      <c r="C285" s="311" t="s">
        <v>1808</v>
      </c>
      <c r="D285" s="317">
        <f t="shared" si="9"/>
        <v>10</v>
      </c>
      <c r="E285" s="272">
        <v>5</v>
      </c>
      <c r="F285" s="272">
        <v>5</v>
      </c>
      <c r="G285" s="160">
        <f t="shared" si="8"/>
        <v>50</v>
      </c>
      <c r="H285" s="282"/>
      <c r="I285" s="314"/>
      <c r="J285" s="282"/>
    </row>
    <row r="286" spans="1:10" ht="42" customHeight="1">
      <c r="A286" s="895"/>
      <c r="B286" s="275" t="s">
        <v>1809</v>
      </c>
      <c r="C286" s="311" t="s">
        <v>1810</v>
      </c>
      <c r="D286" s="317">
        <f t="shared" si="9"/>
        <v>43</v>
      </c>
      <c r="E286" s="272">
        <v>24</v>
      </c>
      <c r="F286" s="272">
        <v>19</v>
      </c>
      <c r="G286" s="160">
        <f t="shared" si="8"/>
        <v>44.186046511627907</v>
      </c>
      <c r="H286" s="282"/>
      <c r="I286" s="314"/>
      <c r="J286" s="282"/>
    </row>
    <row r="287" spans="1:10" ht="28.15" customHeight="1">
      <c r="A287" s="895"/>
      <c r="B287" s="275" t="s">
        <v>1811</v>
      </c>
      <c r="C287" s="312" t="s">
        <v>1812</v>
      </c>
      <c r="D287" s="317">
        <f t="shared" si="9"/>
        <v>65</v>
      </c>
      <c r="E287" s="272">
        <v>40</v>
      </c>
      <c r="F287" s="272">
        <v>25</v>
      </c>
      <c r="G287" s="160">
        <f t="shared" si="8"/>
        <v>38.461538461538467</v>
      </c>
      <c r="H287" s="282"/>
      <c r="I287" s="314"/>
      <c r="J287" s="282"/>
    </row>
    <row r="288" spans="1:10" ht="42" customHeight="1">
      <c r="A288" s="895"/>
      <c r="B288" s="275" t="s">
        <v>1813</v>
      </c>
      <c r="C288" s="311" t="s">
        <v>1814</v>
      </c>
      <c r="D288" s="317">
        <f t="shared" si="9"/>
        <v>7</v>
      </c>
      <c r="E288" s="272">
        <v>3</v>
      </c>
      <c r="F288" s="272">
        <v>4</v>
      </c>
      <c r="G288" s="160">
        <f t="shared" si="8"/>
        <v>57.142857142857139</v>
      </c>
      <c r="H288" s="282"/>
      <c r="I288" s="314"/>
      <c r="J288" s="282"/>
    </row>
    <row r="289" spans="1:10" ht="42" customHeight="1">
      <c r="A289" s="895"/>
      <c r="B289" s="275" t="s">
        <v>1815</v>
      </c>
      <c r="C289" s="311" t="s">
        <v>1814</v>
      </c>
      <c r="D289" s="317">
        <f t="shared" si="9"/>
        <v>9</v>
      </c>
      <c r="E289" s="272">
        <v>5</v>
      </c>
      <c r="F289" s="272">
        <v>4</v>
      </c>
      <c r="G289" s="160">
        <f t="shared" si="8"/>
        <v>44.444444444444443</v>
      </c>
      <c r="H289" s="282"/>
      <c r="I289" s="314"/>
      <c r="J289" s="282"/>
    </row>
    <row r="290" spans="1:10" ht="28.15" customHeight="1">
      <c r="A290" s="895"/>
      <c r="B290" s="275" t="s">
        <v>1816</v>
      </c>
      <c r="C290" s="311" t="s">
        <v>1817</v>
      </c>
      <c r="D290" s="317">
        <f t="shared" si="9"/>
        <v>76</v>
      </c>
      <c r="E290" s="272">
        <v>30</v>
      </c>
      <c r="F290" s="272">
        <v>46</v>
      </c>
      <c r="G290" s="160">
        <f t="shared" si="8"/>
        <v>60.526315789473685</v>
      </c>
      <c r="H290" s="282"/>
      <c r="I290" s="314"/>
      <c r="J290" s="282"/>
    </row>
    <row r="291" spans="1:10" ht="28.15" customHeight="1">
      <c r="A291" s="895"/>
      <c r="B291" s="275" t="s">
        <v>1818</v>
      </c>
      <c r="C291" s="312" t="s">
        <v>1819</v>
      </c>
      <c r="D291" s="295">
        <f t="shared" si="9"/>
        <v>1000</v>
      </c>
      <c r="E291" s="296">
        <v>600</v>
      </c>
      <c r="F291" s="296">
        <v>400</v>
      </c>
      <c r="G291" s="277">
        <f t="shared" si="8"/>
        <v>40</v>
      </c>
      <c r="H291" s="282"/>
      <c r="I291" s="314"/>
      <c r="J291" s="282"/>
    </row>
    <row r="292" spans="1:10" ht="28.15" customHeight="1">
      <c r="A292" s="895"/>
      <c r="B292" s="275" t="s">
        <v>1820</v>
      </c>
      <c r="C292" s="320" t="s">
        <v>1821</v>
      </c>
      <c r="D292" s="317">
        <f t="shared" si="9"/>
        <v>127</v>
      </c>
      <c r="E292" s="272">
        <v>77</v>
      </c>
      <c r="F292" s="272">
        <v>50</v>
      </c>
      <c r="G292" s="160">
        <f t="shared" si="8"/>
        <v>39.370078740157481</v>
      </c>
      <c r="H292" s="282"/>
      <c r="I292" s="314"/>
      <c r="J292" s="282"/>
    </row>
    <row r="293" spans="1:10" ht="28.15" customHeight="1">
      <c r="A293" s="895"/>
      <c r="B293" s="275" t="s">
        <v>1822</v>
      </c>
      <c r="C293" s="312" t="s">
        <v>1823</v>
      </c>
      <c r="D293" s="317">
        <f t="shared" si="9"/>
        <v>9</v>
      </c>
      <c r="E293" s="272">
        <v>3</v>
      </c>
      <c r="F293" s="272">
        <v>6</v>
      </c>
      <c r="G293" s="160">
        <f t="shared" si="8"/>
        <v>66.666666666666657</v>
      </c>
      <c r="H293" s="282"/>
      <c r="I293" s="314"/>
      <c r="J293" s="282"/>
    </row>
    <row r="294" spans="1:10" ht="28.15" customHeight="1">
      <c r="A294" s="895"/>
      <c r="B294" s="275" t="s">
        <v>1824</v>
      </c>
      <c r="C294" s="312" t="s">
        <v>1825</v>
      </c>
      <c r="D294" s="295">
        <f t="shared" si="9"/>
        <v>16</v>
      </c>
      <c r="E294" s="296">
        <v>7</v>
      </c>
      <c r="F294" s="296">
        <v>9</v>
      </c>
      <c r="G294" s="277">
        <f t="shared" si="8"/>
        <v>56.25</v>
      </c>
      <c r="H294" s="282"/>
      <c r="I294" s="314"/>
      <c r="J294" s="282"/>
    </row>
    <row r="295" spans="1:10" ht="28.15" customHeight="1">
      <c r="A295" s="895"/>
      <c r="B295" s="275" t="s">
        <v>1826</v>
      </c>
      <c r="C295" s="311" t="s">
        <v>1827</v>
      </c>
      <c r="D295" s="295">
        <f t="shared" si="9"/>
        <v>18</v>
      </c>
      <c r="E295" s="296">
        <v>3</v>
      </c>
      <c r="F295" s="296">
        <v>15</v>
      </c>
      <c r="G295" s="277">
        <f t="shared" si="8"/>
        <v>83.333333333333343</v>
      </c>
      <c r="H295" s="282"/>
      <c r="I295" s="314"/>
      <c r="J295" s="282"/>
    </row>
    <row r="296" spans="1:10" ht="28.15" customHeight="1">
      <c r="A296" s="897"/>
      <c r="B296" s="275" t="s">
        <v>1828</v>
      </c>
      <c r="C296" s="311" t="s">
        <v>1827</v>
      </c>
      <c r="D296" s="304">
        <f t="shared" si="9"/>
        <v>16</v>
      </c>
      <c r="E296" s="305">
        <v>8</v>
      </c>
      <c r="F296" s="305">
        <v>8</v>
      </c>
      <c r="G296" s="289">
        <f t="shared" si="8"/>
        <v>50</v>
      </c>
      <c r="H296" s="282"/>
      <c r="I296" s="314"/>
      <c r="J296" s="282"/>
    </row>
    <row r="297" spans="1:10" ht="49.9" customHeight="1">
      <c r="A297" s="894" t="s">
        <v>1829</v>
      </c>
      <c r="B297" s="275" t="s">
        <v>1830</v>
      </c>
      <c r="C297" s="281" t="s">
        <v>1831</v>
      </c>
      <c r="D297" s="306">
        <f t="shared" si="9"/>
        <v>510</v>
      </c>
      <c r="E297" s="307">
        <v>237</v>
      </c>
      <c r="F297" s="307">
        <v>273</v>
      </c>
      <c r="G297" s="292">
        <f t="shared" si="8"/>
        <v>53.529411764705884</v>
      </c>
      <c r="H297" s="282"/>
      <c r="I297" s="314"/>
      <c r="J297" s="282"/>
    </row>
    <row r="298" spans="1:10" ht="28.15" customHeight="1">
      <c r="A298" s="895"/>
      <c r="B298" s="275" t="s">
        <v>1832</v>
      </c>
      <c r="C298" s="311" t="s">
        <v>1833</v>
      </c>
      <c r="D298" s="295">
        <f t="shared" si="9"/>
        <v>34</v>
      </c>
      <c r="E298" s="296">
        <v>20</v>
      </c>
      <c r="F298" s="296">
        <v>14</v>
      </c>
      <c r="G298" s="277">
        <f t="shared" si="8"/>
        <v>41.17647058823529</v>
      </c>
      <c r="H298" s="282"/>
      <c r="I298" s="314"/>
      <c r="J298" s="282"/>
    </row>
    <row r="299" spans="1:10" ht="28.15" customHeight="1">
      <c r="A299" s="895"/>
      <c r="B299" s="275" t="s">
        <v>1834</v>
      </c>
      <c r="C299" s="311" t="s">
        <v>1835</v>
      </c>
      <c r="D299" s="295">
        <f t="shared" si="9"/>
        <v>92</v>
      </c>
      <c r="E299" s="296">
        <v>53</v>
      </c>
      <c r="F299" s="296">
        <v>39</v>
      </c>
      <c r="G299" s="277">
        <f t="shared" si="8"/>
        <v>42.391304347826086</v>
      </c>
      <c r="H299" s="282"/>
      <c r="I299" s="314"/>
      <c r="J299" s="282"/>
    </row>
    <row r="300" spans="1:10" ht="28.15" customHeight="1">
      <c r="A300" s="895"/>
      <c r="B300" s="275" t="s">
        <v>1836</v>
      </c>
      <c r="C300" s="312" t="s">
        <v>1837</v>
      </c>
      <c r="D300" s="317">
        <f t="shared" si="9"/>
        <v>99</v>
      </c>
      <c r="E300" s="272">
        <v>62</v>
      </c>
      <c r="F300" s="272">
        <v>37</v>
      </c>
      <c r="G300" s="160">
        <f t="shared" si="8"/>
        <v>37.373737373737377</v>
      </c>
      <c r="H300" s="282"/>
      <c r="I300" s="314"/>
      <c r="J300" s="282"/>
    </row>
    <row r="301" spans="1:10" ht="28.15" customHeight="1">
      <c r="A301" s="895"/>
      <c r="B301" s="275" t="s">
        <v>1838</v>
      </c>
      <c r="C301" s="311" t="s">
        <v>1839</v>
      </c>
      <c r="D301" s="317">
        <f t="shared" si="9"/>
        <v>15</v>
      </c>
      <c r="E301" s="272">
        <v>8</v>
      </c>
      <c r="F301" s="272">
        <v>7</v>
      </c>
      <c r="G301" s="160">
        <f t="shared" si="8"/>
        <v>46.666666666666664</v>
      </c>
      <c r="H301" s="282"/>
      <c r="I301" s="314"/>
      <c r="J301" s="282"/>
    </row>
    <row r="302" spans="1:10" ht="28.15" customHeight="1">
      <c r="A302" s="895"/>
      <c r="B302" s="275" t="s">
        <v>1840</v>
      </c>
      <c r="C302" s="311" t="s">
        <v>1841</v>
      </c>
      <c r="D302" s="317">
        <f t="shared" si="9"/>
        <v>24</v>
      </c>
      <c r="E302" s="272">
        <v>9</v>
      </c>
      <c r="F302" s="272">
        <v>15</v>
      </c>
      <c r="G302" s="160">
        <f t="shared" si="8"/>
        <v>62.5</v>
      </c>
      <c r="H302" s="282"/>
      <c r="I302" s="314"/>
      <c r="J302" s="282"/>
    </row>
    <row r="303" spans="1:10" ht="28.15" customHeight="1">
      <c r="A303" s="895"/>
      <c r="B303" s="275" t="s">
        <v>1842</v>
      </c>
      <c r="C303" s="312" t="s">
        <v>1843</v>
      </c>
      <c r="D303" s="317">
        <f t="shared" si="9"/>
        <v>32</v>
      </c>
      <c r="E303" s="272">
        <v>15</v>
      </c>
      <c r="F303" s="272">
        <v>17</v>
      </c>
      <c r="G303" s="160">
        <f t="shared" si="8"/>
        <v>53.125</v>
      </c>
      <c r="H303" s="282"/>
      <c r="I303" s="314"/>
      <c r="J303" s="282"/>
    </row>
    <row r="304" spans="1:10" ht="28.15" customHeight="1">
      <c r="A304" s="895"/>
      <c r="B304" s="275" t="s">
        <v>1844</v>
      </c>
      <c r="C304" s="311" t="s">
        <v>1845</v>
      </c>
      <c r="D304" s="317">
        <f t="shared" si="9"/>
        <v>13</v>
      </c>
      <c r="E304" s="272">
        <v>5</v>
      </c>
      <c r="F304" s="272">
        <v>8</v>
      </c>
      <c r="G304" s="160">
        <f t="shared" si="8"/>
        <v>61.53846153846154</v>
      </c>
      <c r="H304" s="282"/>
      <c r="I304" s="314"/>
      <c r="J304" s="282"/>
    </row>
    <row r="305" spans="1:10" ht="42" customHeight="1">
      <c r="A305" s="895"/>
      <c r="B305" s="275" t="s">
        <v>1846</v>
      </c>
      <c r="C305" s="312" t="s">
        <v>1845</v>
      </c>
      <c r="D305" s="317">
        <f t="shared" si="9"/>
        <v>214</v>
      </c>
      <c r="E305" s="272">
        <v>145</v>
      </c>
      <c r="F305" s="272">
        <v>69</v>
      </c>
      <c r="G305" s="160">
        <f t="shared" si="8"/>
        <v>32.242990654205606</v>
      </c>
      <c r="H305" s="282"/>
      <c r="I305" s="314"/>
      <c r="J305" s="282"/>
    </row>
    <row r="306" spans="1:10" ht="28.15" customHeight="1">
      <c r="A306" s="895"/>
      <c r="B306" s="275" t="s">
        <v>1847</v>
      </c>
      <c r="C306" s="311" t="s">
        <v>1848</v>
      </c>
      <c r="D306" s="295">
        <f t="shared" si="9"/>
        <v>277</v>
      </c>
      <c r="E306" s="296">
        <v>118</v>
      </c>
      <c r="F306" s="296">
        <v>159</v>
      </c>
      <c r="G306" s="277">
        <f t="shared" si="8"/>
        <v>57.400722021660656</v>
      </c>
      <c r="H306" s="282"/>
      <c r="I306" s="314"/>
      <c r="J306" s="282"/>
    </row>
    <row r="307" spans="1:10" ht="28.15" customHeight="1">
      <c r="A307" s="895"/>
      <c r="B307" s="275" t="s">
        <v>1849</v>
      </c>
      <c r="C307" s="312" t="s">
        <v>1850</v>
      </c>
      <c r="D307" s="295">
        <f t="shared" si="9"/>
        <v>577</v>
      </c>
      <c r="E307" s="296">
        <v>230</v>
      </c>
      <c r="F307" s="296">
        <v>347</v>
      </c>
      <c r="G307" s="277">
        <f t="shared" si="8"/>
        <v>60.13864818024264</v>
      </c>
      <c r="H307" s="282"/>
      <c r="I307" s="314"/>
      <c r="J307" s="282"/>
    </row>
    <row r="308" spans="1:10" ht="28.15" customHeight="1">
      <c r="A308" s="895"/>
      <c r="B308" s="275" t="s">
        <v>1851</v>
      </c>
      <c r="C308" s="311" t="s">
        <v>540</v>
      </c>
      <c r="D308" s="317">
        <f t="shared" si="9"/>
        <v>5</v>
      </c>
      <c r="E308" s="272">
        <v>2</v>
      </c>
      <c r="F308" s="272">
        <v>3</v>
      </c>
      <c r="G308" s="160">
        <f t="shared" si="8"/>
        <v>60</v>
      </c>
      <c r="H308" s="282"/>
      <c r="I308" s="314"/>
      <c r="J308" s="282"/>
    </row>
    <row r="309" spans="1:10" ht="28.15" customHeight="1">
      <c r="A309" s="895"/>
      <c r="B309" s="275" t="s">
        <v>1852</v>
      </c>
      <c r="C309" s="311" t="s">
        <v>540</v>
      </c>
      <c r="D309" s="317">
        <f t="shared" si="9"/>
        <v>24</v>
      </c>
      <c r="E309" s="272">
        <v>12</v>
      </c>
      <c r="F309" s="272">
        <v>12</v>
      </c>
      <c r="G309" s="160">
        <f t="shared" si="8"/>
        <v>50</v>
      </c>
      <c r="H309" s="282"/>
      <c r="I309" s="314"/>
      <c r="J309" s="282"/>
    </row>
    <row r="310" spans="1:10" ht="28.15" customHeight="1">
      <c r="A310" s="895"/>
      <c r="B310" s="275" t="s">
        <v>1853</v>
      </c>
      <c r="C310" s="312" t="s">
        <v>1854</v>
      </c>
      <c r="D310" s="317">
        <f t="shared" si="9"/>
        <v>21</v>
      </c>
      <c r="E310" s="272">
        <v>13</v>
      </c>
      <c r="F310" s="272">
        <v>8</v>
      </c>
      <c r="G310" s="160">
        <f t="shared" si="8"/>
        <v>38.095238095238095</v>
      </c>
      <c r="H310" s="282"/>
      <c r="I310" s="314"/>
      <c r="J310" s="282"/>
    </row>
    <row r="311" spans="1:10" ht="28.15" customHeight="1">
      <c r="A311" s="895"/>
      <c r="B311" s="275" t="s">
        <v>1855</v>
      </c>
      <c r="C311" s="311" t="s">
        <v>1120</v>
      </c>
      <c r="D311" s="295">
        <f t="shared" si="9"/>
        <v>7</v>
      </c>
      <c r="E311" s="296">
        <v>2</v>
      </c>
      <c r="F311" s="296">
        <v>5</v>
      </c>
      <c r="G311" s="277">
        <f t="shared" si="8"/>
        <v>71.428571428571431</v>
      </c>
      <c r="H311" s="282"/>
      <c r="I311" s="314"/>
      <c r="J311" s="282"/>
    </row>
    <row r="312" spans="1:10" ht="28.15" customHeight="1">
      <c r="A312" s="895"/>
      <c r="B312" s="275" t="s">
        <v>1856</v>
      </c>
      <c r="C312" s="312" t="s">
        <v>1857</v>
      </c>
      <c r="D312" s="317">
        <f t="shared" si="9"/>
        <v>1000</v>
      </c>
      <c r="E312" s="272">
        <v>700</v>
      </c>
      <c r="F312" s="272">
        <v>300</v>
      </c>
      <c r="G312" s="160">
        <f t="shared" si="8"/>
        <v>30</v>
      </c>
      <c r="H312" s="282"/>
      <c r="I312" s="314"/>
      <c r="J312" s="282"/>
    </row>
    <row r="313" spans="1:10" ht="28.15" customHeight="1">
      <c r="A313" s="895"/>
      <c r="B313" s="275" t="s">
        <v>1858</v>
      </c>
      <c r="C313" s="311" t="s">
        <v>1859</v>
      </c>
      <c r="D313" s="317">
        <f t="shared" si="9"/>
        <v>141</v>
      </c>
      <c r="E313" s="272">
        <v>116</v>
      </c>
      <c r="F313" s="272">
        <v>25</v>
      </c>
      <c r="G313" s="160">
        <f t="shared" si="8"/>
        <v>17.730496453900709</v>
      </c>
      <c r="H313" s="282"/>
      <c r="I313" s="314"/>
      <c r="J313" s="282"/>
    </row>
    <row r="314" spans="1:10" ht="28.15" customHeight="1">
      <c r="A314" s="895"/>
      <c r="B314" s="275" t="s">
        <v>1860</v>
      </c>
      <c r="C314" s="311" t="s">
        <v>1861</v>
      </c>
      <c r="D314" s="317">
        <f t="shared" si="9"/>
        <v>8</v>
      </c>
      <c r="E314" s="272">
        <v>4</v>
      </c>
      <c r="F314" s="272">
        <v>4</v>
      </c>
      <c r="G314" s="160">
        <f t="shared" si="8"/>
        <v>50</v>
      </c>
      <c r="H314" s="282"/>
      <c r="I314" s="314"/>
      <c r="J314" s="282"/>
    </row>
    <row r="315" spans="1:10" ht="28.15" customHeight="1">
      <c r="A315" s="895"/>
      <c r="B315" s="293" t="s">
        <v>1862</v>
      </c>
      <c r="C315" s="319" t="s">
        <v>1861</v>
      </c>
      <c r="D315" s="317">
        <f t="shared" si="9"/>
        <v>15</v>
      </c>
      <c r="E315" s="272">
        <v>10</v>
      </c>
      <c r="F315" s="272">
        <v>5</v>
      </c>
      <c r="G315" s="160">
        <f t="shared" si="8"/>
        <v>33.333333333333329</v>
      </c>
      <c r="H315" s="282"/>
      <c r="I315" s="314"/>
      <c r="J315" s="282"/>
    </row>
    <row r="316" spans="1:10" ht="28.15" customHeight="1">
      <c r="A316" s="895"/>
      <c r="B316" s="275" t="s">
        <v>1863</v>
      </c>
      <c r="C316" s="312" t="s">
        <v>1864</v>
      </c>
      <c r="D316" s="317">
        <f t="shared" si="9"/>
        <v>24</v>
      </c>
      <c r="E316" s="272">
        <v>19</v>
      </c>
      <c r="F316" s="272">
        <v>5</v>
      </c>
      <c r="G316" s="160">
        <f t="shared" si="8"/>
        <v>20.833333333333336</v>
      </c>
      <c r="H316" s="282"/>
      <c r="I316" s="314"/>
      <c r="J316" s="282"/>
    </row>
    <row r="317" spans="1:10" ht="28.15" customHeight="1">
      <c r="A317" s="895"/>
      <c r="B317" s="275" t="s">
        <v>1865</v>
      </c>
      <c r="C317" s="311" t="s">
        <v>1126</v>
      </c>
      <c r="D317" s="317">
        <f t="shared" si="9"/>
        <v>24</v>
      </c>
      <c r="E317" s="272">
        <v>11</v>
      </c>
      <c r="F317" s="272">
        <v>13</v>
      </c>
      <c r="G317" s="160">
        <f t="shared" si="8"/>
        <v>54.166666666666664</v>
      </c>
      <c r="H317" s="282"/>
      <c r="I317" s="314"/>
      <c r="J317" s="282"/>
    </row>
    <row r="318" spans="1:10" ht="28.15" customHeight="1">
      <c r="A318" s="895"/>
      <c r="B318" s="275" t="s">
        <v>1866</v>
      </c>
      <c r="C318" s="312" t="s">
        <v>1867</v>
      </c>
      <c r="D318" s="317">
        <f t="shared" si="9"/>
        <v>10</v>
      </c>
      <c r="E318" s="272">
        <v>9</v>
      </c>
      <c r="F318" s="272">
        <v>1</v>
      </c>
      <c r="G318" s="160">
        <f t="shared" si="8"/>
        <v>10</v>
      </c>
      <c r="H318" s="282"/>
      <c r="I318" s="314"/>
      <c r="J318" s="282"/>
    </row>
    <row r="319" spans="1:10" ht="28.15" customHeight="1">
      <c r="A319" s="895"/>
      <c r="B319" s="275" t="s">
        <v>1868</v>
      </c>
      <c r="C319" s="311" t="s">
        <v>1869</v>
      </c>
      <c r="D319" s="295">
        <f t="shared" si="9"/>
        <v>15</v>
      </c>
      <c r="E319" s="296">
        <v>10</v>
      </c>
      <c r="F319" s="296">
        <v>5</v>
      </c>
      <c r="G319" s="277">
        <f t="shared" si="8"/>
        <v>33.333333333333329</v>
      </c>
      <c r="H319" s="282"/>
      <c r="I319" s="314"/>
      <c r="J319" s="282"/>
    </row>
    <row r="320" spans="1:10" ht="28.15" customHeight="1">
      <c r="A320" s="897"/>
      <c r="B320" s="275" t="s">
        <v>1870</v>
      </c>
      <c r="C320" s="312" t="s">
        <v>1871</v>
      </c>
      <c r="D320" s="304">
        <f t="shared" si="9"/>
        <v>18</v>
      </c>
      <c r="E320" s="305">
        <v>15</v>
      </c>
      <c r="F320" s="305">
        <v>3</v>
      </c>
      <c r="G320" s="289">
        <f t="shared" si="8"/>
        <v>16.666666666666664</v>
      </c>
      <c r="H320" s="282"/>
      <c r="I320" s="314"/>
      <c r="J320" s="282"/>
    </row>
    <row r="321" spans="1:10" ht="42" customHeight="1">
      <c r="A321" s="894" t="s">
        <v>1829</v>
      </c>
      <c r="B321" s="275" t="s">
        <v>1872</v>
      </c>
      <c r="C321" s="320" t="s">
        <v>1873</v>
      </c>
      <c r="D321" s="326">
        <f t="shared" si="9"/>
        <v>104</v>
      </c>
      <c r="E321" s="271">
        <v>53</v>
      </c>
      <c r="F321" s="271">
        <v>51</v>
      </c>
      <c r="G321" s="164">
        <f t="shared" si="8"/>
        <v>49.038461538461533</v>
      </c>
      <c r="H321" s="282"/>
      <c r="I321" s="314"/>
      <c r="J321" s="282"/>
    </row>
    <row r="322" spans="1:10" ht="28.15" customHeight="1">
      <c r="A322" s="895"/>
      <c r="B322" s="275" t="s">
        <v>1874</v>
      </c>
      <c r="C322" s="312" t="s">
        <v>1875</v>
      </c>
      <c r="D322" s="295">
        <f t="shared" si="9"/>
        <v>14</v>
      </c>
      <c r="E322" s="296">
        <v>8</v>
      </c>
      <c r="F322" s="296">
        <v>6</v>
      </c>
      <c r="G322" s="277">
        <f t="shared" si="8"/>
        <v>42.857142857142854</v>
      </c>
      <c r="H322" s="282"/>
      <c r="I322" s="314"/>
      <c r="J322" s="282"/>
    </row>
    <row r="323" spans="1:10" ht="28.15" customHeight="1">
      <c r="A323" s="895"/>
      <c r="B323" s="293" t="s">
        <v>1876</v>
      </c>
      <c r="C323" s="319" t="s">
        <v>1877</v>
      </c>
      <c r="D323" s="317">
        <f t="shared" si="9"/>
        <v>11</v>
      </c>
      <c r="E323" s="272">
        <v>10</v>
      </c>
      <c r="F323" s="272">
        <v>1</v>
      </c>
      <c r="G323" s="160">
        <f t="shared" si="8"/>
        <v>9.0909090909090917</v>
      </c>
      <c r="H323" s="282"/>
      <c r="I323" s="314"/>
      <c r="J323" s="282"/>
    </row>
    <row r="324" spans="1:10" ht="28.15" customHeight="1">
      <c r="A324" s="895"/>
      <c r="B324" s="275" t="s">
        <v>1878</v>
      </c>
      <c r="C324" s="311" t="s">
        <v>1879</v>
      </c>
      <c r="D324" s="317">
        <f t="shared" si="9"/>
        <v>7</v>
      </c>
      <c r="E324" s="272">
        <v>2</v>
      </c>
      <c r="F324" s="272">
        <v>5</v>
      </c>
      <c r="G324" s="160">
        <f t="shared" si="8"/>
        <v>71.428571428571431</v>
      </c>
      <c r="H324" s="282"/>
      <c r="I324" s="314"/>
      <c r="J324" s="282"/>
    </row>
    <row r="325" spans="1:10" ht="42" customHeight="1">
      <c r="A325" s="895"/>
      <c r="B325" s="275" t="s">
        <v>1880</v>
      </c>
      <c r="C325" s="311" t="s">
        <v>1881</v>
      </c>
      <c r="D325" s="317">
        <f t="shared" si="9"/>
        <v>18</v>
      </c>
      <c r="E325" s="272">
        <v>14</v>
      </c>
      <c r="F325" s="272">
        <v>4</v>
      </c>
      <c r="G325" s="160">
        <f t="shared" si="8"/>
        <v>22.222222222222221</v>
      </c>
      <c r="H325" s="282"/>
      <c r="I325" s="314"/>
      <c r="J325" s="282"/>
    </row>
    <row r="326" spans="1:10" ht="28.15" customHeight="1">
      <c r="A326" s="895"/>
      <c r="B326" s="275" t="s">
        <v>1882</v>
      </c>
      <c r="C326" s="312" t="s">
        <v>1883</v>
      </c>
      <c r="D326" s="317">
        <f t="shared" si="9"/>
        <v>52</v>
      </c>
      <c r="E326" s="272">
        <v>28</v>
      </c>
      <c r="F326" s="272">
        <v>24</v>
      </c>
      <c r="G326" s="160">
        <f t="shared" si="8"/>
        <v>46.153846153846153</v>
      </c>
      <c r="H326" s="282"/>
      <c r="I326" s="314"/>
      <c r="J326" s="282"/>
    </row>
    <row r="327" spans="1:10" ht="28.15" customHeight="1">
      <c r="A327" s="895"/>
      <c r="B327" s="275" t="s">
        <v>1884</v>
      </c>
      <c r="C327" s="312" t="s">
        <v>1885</v>
      </c>
      <c r="D327" s="317">
        <f t="shared" si="9"/>
        <v>794</v>
      </c>
      <c r="E327" s="272">
        <v>415</v>
      </c>
      <c r="F327" s="272">
        <v>379</v>
      </c>
      <c r="G327" s="160">
        <f t="shared" si="8"/>
        <v>47.732997481108313</v>
      </c>
      <c r="H327" s="282"/>
      <c r="I327" s="314"/>
      <c r="J327" s="282"/>
    </row>
    <row r="328" spans="1:10" ht="28.15" customHeight="1">
      <c r="A328" s="895"/>
      <c r="B328" s="275" t="s">
        <v>1886</v>
      </c>
      <c r="C328" s="311" t="s">
        <v>1887</v>
      </c>
      <c r="D328" s="317">
        <f t="shared" si="9"/>
        <v>14</v>
      </c>
      <c r="E328" s="272">
        <v>7</v>
      </c>
      <c r="F328" s="272">
        <v>7</v>
      </c>
      <c r="G328" s="160">
        <f t="shared" si="8"/>
        <v>50</v>
      </c>
      <c r="H328" s="282"/>
      <c r="I328" s="314"/>
      <c r="J328" s="282"/>
    </row>
    <row r="329" spans="1:10" ht="28.15" customHeight="1">
      <c r="A329" s="895"/>
      <c r="B329" s="275" t="s">
        <v>1888</v>
      </c>
      <c r="C329" s="312" t="s">
        <v>1889</v>
      </c>
      <c r="D329" s="317">
        <f t="shared" si="9"/>
        <v>36</v>
      </c>
      <c r="E329" s="272">
        <v>23</v>
      </c>
      <c r="F329" s="272">
        <v>13</v>
      </c>
      <c r="G329" s="160">
        <f t="shared" si="8"/>
        <v>36.111111111111107</v>
      </c>
      <c r="H329" s="282"/>
      <c r="I329" s="314"/>
      <c r="J329" s="282"/>
    </row>
    <row r="330" spans="1:10" ht="28.15" customHeight="1">
      <c r="A330" s="895"/>
      <c r="B330" s="275" t="s">
        <v>1890</v>
      </c>
      <c r="C330" s="311" t="s">
        <v>1891</v>
      </c>
      <c r="D330" s="295">
        <f t="shared" si="9"/>
        <v>21</v>
      </c>
      <c r="E330" s="296">
        <v>12</v>
      </c>
      <c r="F330" s="296">
        <v>9</v>
      </c>
      <c r="G330" s="277">
        <f t="shared" si="8"/>
        <v>42.857142857142854</v>
      </c>
      <c r="H330" s="282"/>
      <c r="I330" s="315"/>
      <c r="J330" s="282"/>
    </row>
    <row r="331" spans="1:10" ht="28.15" customHeight="1">
      <c r="A331" s="895"/>
      <c r="B331" s="275" t="s">
        <v>1892</v>
      </c>
      <c r="C331" s="312" t="s">
        <v>1893</v>
      </c>
      <c r="D331" s="317">
        <f t="shared" si="9"/>
        <v>21</v>
      </c>
      <c r="E331" s="272">
        <v>7</v>
      </c>
      <c r="F331" s="272">
        <v>14</v>
      </c>
      <c r="G331" s="160">
        <f t="shared" ref="G331:G394" si="10">F331/$D331*100</f>
        <v>66.666666666666657</v>
      </c>
      <c r="H331" s="282"/>
      <c r="I331" s="314"/>
      <c r="J331" s="282"/>
    </row>
    <row r="332" spans="1:10" ht="28.15" customHeight="1">
      <c r="A332" s="895"/>
      <c r="B332" s="275" t="s">
        <v>1894</v>
      </c>
      <c r="C332" s="311" t="s">
        <v>1895</v>
      </c>
      <c r="D332" s="295">
        <f t="shared" ref="D332:D395" si="11">E332+F332</f>
        <v>43</v>
      </c>
      <c r="E332" s="296">
        <v>22</v>
      </c>
      <c r="F332" s="296">
        <v>21</v>
      </c>
      <c r="G332" s="277">
        <f t="shared" si="10"/>
        <v>48.837209302325576</v>
      </c>
      <c r="H332" s="282"/>
      <c r="I332" s="315"/>
      <c r="J332" s="282"/>
    </row>
    <row r="333" spans="1:10" ht="28.15" customHeight="1">
      <c r="A333" s="895"/>
      <c r="B333" s="275" t="s">
        <v>1896</v>
      </c>
      <c r="C333" s="311" t="s">
        <v>172</v>
      </c>
      <c r="D333" s="317">
        <f t="shared" si="11"/>
        <v>47</v>
      </c>
      <c r="E333" s="272">
        <v>23</v>
      </c>
      <c r="F333" s="272">
        <v>24</v>
      </c>
      <c r="G333" s="160">
        <f t="shared" si="10"/>
        <v>51.063829787234042</v>
      </c>
      <c r="H333" s="282"/>
      <c r="I333" s="314"/>
      <c r="J333" s="282"/>
    </row>
    <row r="334" spans="1:10" ht="28.15" customHeight="1">
      <c r="A334" s="895"/>
      <c r="B334" s="275" t="s">
        <v>1897</v>
      </c>
      <c r="C334" s="312" t="s">
        <v>1898</v>
      </c>
      <c r="D334" s="317">
        <f t="shared" si="11"/>
        <v>10</v>
      </c>
      <c r="E334" s="272">
        <v>6</v>
      </c>
      <c r="F334" s="272">
        <v>4</v>
      </c>
      <c r="G334" s="160">
        <f t="shared" si="10"/>
        <v>40</v>
      </c>
      <c r="H334" s="282"/>
      <c r="I334" s="314"/>
      <c r="J334" s="282"/>
    </row>
    <row r="335" spans="1:10" ht="28.15" customHeight="1">
      <c r="A335" s="895"/>
      <c r="B335" s="275" t="s">
        <v>1899</v>
      </c>
      <c r="C335" s="311" t="s">
        <v>1900</v>
      </c>
      <c r="D335" s="317">
        <f t="shared" si="11"/>
        <v>24</v>
      </c>
      <c r="E335" s="272">
        <v>14</v>
      </c>
      <c r="F335" s="272">
        <v>10</v>
      </c>
      <c r="G335" s="160">
        <f t="shared" si="10"/>
        <v>41.666666666666671</v>
      </c>
      <c r="H335" s="282"/>
      <c r="I335" s="314"/>
      <c r="J335" s="282"/>
    </row>
    <row r="336" spans="1:10" ht="28.15" customHeight="1">
      <c r="A336" s="895"/>
      <c r="B336" s="275" t="s">
        <v>1901</v>
      </c>
      <c r="C336" s="312" t="s">
        <v>1902</v>
      </c>
      <c r="D336" s="317">
        <f t="shared" si="11"/>
        <v>39</v>
      </c>
      <c r="E336" s="272">
        <v>23</v>
      </c>
      <c r="F336" s="272">
        <v>16</v>
      </c>
      <c r="G336" s="160">
        <f t="shared" si="10"/>
        <v>41.025641025641022</v>
      </c>
      <c r="H336" s="282"/>
      <c r="I336" s="314"/>
      <c r="J336" s="282"/>
    </row>
    <row r="337" spans="1:10" ht="28.15" customHeight="1">
      <c r="A337" s="895"/>
      <c r="B337" s="275" t="s">
        <v>1903</v>
      </c>
      <c r="C337" s="311" t="s">
        <v>1904</v>
      </c>
      <c r="D337" s="317">
        <f t="shared" si="11"/>
        <v>19</v>
      </c>
      <c r="E337" s="272">
        <v>9</v>
      </c>
      <c r="F337" s="272">
        <v>10</v>
      </c>
      <c r="G337" s="160">
        <f t="shared" si="10"/>
        <v>52.631578947368418</v>
      </c>
      <c r="H337" s="282"/>
      <c r="I337" s="314"/>
      <c r="J337" s="282"/>
    </row>
    <row r="338" spans="1:10" ht="28.15" customHeight="1">
      <c r="A338" s="895"/>
      <c r="B338" s="275" t="s">
        <v>1905</v>
      </c>
      <c r="C338" s="311" t="s">
        <v>1904</v>
      </c>
      <c r="D338" s="317">
        <f t="shared" si="11"/>
        <v>12</v>
      </c>
      <c r="E338" s="272">
        <v>3</v>
      </c>
      <c r="F338" s="272">
        <v>9</v>
      </c>
      <c r="G338" s="160">
        <f t="shared" si="10"/>
        <v>75</v>
      </c>
      <c r="H338" s="282"/>
      <c r="I338" s="314"/>
      <c r="J338" s="282"/>
    </row>
    <row r="339" spans="1:10" ht="28.15" customHeight="1" thickBot="1">
      <c r="A339" s="895"/>
      <c r="B339" s="275" t="s">
        <v>1906</v>
      </c>
      <c r="C339" s="311" t="s">
        <v>1907</v>
      </c>
      <c r="D339" s="317">
        <f t="shared" si="11"/>
        <v>5</v>
      </c>
      <c r="E339" s="327">
        <v>3</v>
      </c>
      <c r="F339" s="327">
        <v>2</v>
      </c>
      <c r="G339" s="160">
        <f t="shared" si="10"/>
        <v>40</v>
      </c>
      <c r="H339" s="282"/>
      <c r="I339" s="328"/>
      <c r="J339" s="282"/>
    </row>
    <row r="340" spans="1:10" ht="28.15" customHeight="1">
      <c r="A340" s="895"/>
      <c r="B340" s="275" t="s">
        <v>1908</v>
      </c>
      <c r="C340" s="312" t="s">
        <v>1909</v>
      </c>
      <c r="D340" s="317">
        <f t="shared" si="11"/>
        <v>50</v>
      </c>
      <c r="E340" s="272">
        <v>23</v>
      </c>
      <c r="F340" s="272">
        <v>27</v>
      </c>
      <c r="G340" s="160">
        <f t="shared" si="10"/>
        <v>54</v>
      </c>
      <c r="H340" s="282"/>
      <c r="I340" s="314"/>
      <c r="J340" s="282"/>
    </row>
    <row r="341" spans="1:10" ht="28.15" customHeight="1">
      <c r="A341" s="895"/>
      <c r="B341" s="275" t="s">
        <v>1910</v>
      </c>
      <c r="C341" s="312" t="s">
        <v>1911</v>
      </c>
      <c r="D341" s="317">
        <f t="shared" si="11"/>
        <v>900</v>
      </c>
      <c r="E341" s="272">
        <v>500</v>
      </c>
      <c r="F341" s="272">
        <v>400</v>
      </c>
      <c r="G341" s="160">
        <f t="shared" si="10"/>
        <v>44.444444444444443</v>
      </c>
      <c r="H341" s="282"/>
      <c r="I341" s="314"/>
      <c r="J341" s="282"/>
    </row>
    <row r="342" spans="1:10" ht="28.15" customHeight="1">
      <c r="A342" s="895"/>
      <c r="B342" s="275" t="s">
        <v>1912</v>
      </c>
      <c r="C342" s="311" t="s">
        <v>1913</v>
      </c>
      <c r="D342" s="317">
        <f t="shared" si="11"/>
        <v>89</v>
      </c>
      <c r="E342" s="272">
        <v>45</v>
      </c>
      <c r="F342" s="272">
        <v>44</v>
      </c>
      <c r="G342" s="160">
        <f t="shared" si="10"/>
        <v>49.438202247191008</v>
      </c>
      <c r="H342" s="282"/>
      <c r="I342" s="314"/>
      <c r="J342" s="282"/>
    </row>
    <row r="343" spans="1:10" ht="28.15" customHeight="1">
      <c r="A343" s="895"/>
      <c r="B343" s="275" t="s">
        <v>1914</v>
      </c>
      <c r="C343" s="311" t="s">
        <v>1915</v>
      </c>
      <c r="D343" s="317">
        <f t="shared" si="11"/>
        <v>15</v>
      </c>
      <c r="E343" s="272">
        <v>7</v>
      </c>
      <c r="F343" s="272">
        <v>8</v>
      </c>
      <c r="G343" s="160">
        <f t="shared" si="10"/>
        <v>53.333333333333336</v>
      </c>
      <c r="H343" s="282"/>
      <c r="I343" s="314"/>
      <c r="J343" s="282"/>
    </row>
    <row r="344" spans="1:10" ht="42" customHeight="1">
      <c r="A344" s="897"/>
      <c r="B344" s="298" t="s">
        <v>1916</v>
      </c>
      <c r="C344" s="276" t="s">
        <v>1917</v>
      </c>
      <c r="D344" s="321">
        <f t="shared" si="11"/>
        <v>105</v>
      </c>
      <c r="E344" s="288">
        <v>54</v>
      </c>
      <c r="F344" s="288">
        <v>51</v>
      </c>
      <c r="G344" s="162">
        <f t="shared" si="10"/>
        <v>48.571428571428569</v>
      </c>
      <c r="H344" s="282"/>
      <c r="I344" s="314"/>
      <c r="J344" s="282"/>
    </row>
    <row r="345" spans="1:10" ht="42" customHeight="1">
      <c r="A345" s="894" t="s">
        <v>1829</v>
      </c>
      <c r="B345" s="275" t="s">
        <v>1918</v>
      </c>
      <c r="C345" s="312" t="s">
        <v>1919</v>
      </c>
      <c r="D345" s="326">
        <f t="shared" si="11"/>
        <v>243</v>
      </c>
      <c r="E345" s="271">
        <v>148</v>
      </c>
      <c r="F345" s="271">
        <v>95</v>
      </c>
      <c r="G345" s="164">
        <f t="shared" si="10"/>
        <v>39.094650205761319</v>
      </c>
      <c r="H345" s="282"/>
      <c r="I345" s="314"/>
      <c r="J345" s="282"/>
    </row>
    <row r="346" spans="1:10" ht="28.15" customHeight="1">
      <c r="A346" s="895"/>
      <c r="B346" s="275" t="s">
        <v>1920</v>
      </c>
      <c r="C346" s="312" t="s">
        <v>1921</v>
      </c>
      <c r="D346" s="317">
        <f t="shared" si="11"/>
        <v>19</v>
      </c>
      <c r="E346" s="272">
        <v>10</v>
      </c>
      <c r="F346" s="272">
        <v>9</v>
      </c>
      <c r="G346" s="160">
        <f t="shared" si="10"/>
        <v>47.368421052631575</v>
      </c>
      <c r="H346" s="282"/>
      <c r="I346" s="314"/>
      <c r="J346" s="282"/>
    </row>
    <row r="347" spans="1:10" ht="28.15" customHeight="1">
      <c r="A347" s="895"/>
      <c r="B347" s="275" t="s">
        <v>1922</v>
      </c>
      <c r="C347" s="312" t="s">
        <v>1923</v>
      </c>
      <c r="D347" s="317">
        <f t="shared" si="11"/>
        <v>30</v>
      </c>
      <c r="E347" s="272">
        <v>18</v>
      </c>
      <c r="F347" s="272">
        <v>12</v>
      </c>
      <c r="G347" s="160">
        <f t="shared" si="10"/>
        <v>40</v>
      </c>
      <c r="H347" s="282"/>
      <c r="I347" s="314"/>
      <c r="J347" s="282"/>
    </row>
    <row r="348" spans="1:10" ht="31.9" customHeight="1">
      <c r="A348" s="895"/>
      <c r="B348" s="275" t="s">
        <v>1924</v>
      </c>
      <c r="C348" s="310" t="s">
        <v>1925</v>
      </c>
      <c r="D348" s="317">
        <f t="shared" si="11"/>
        <v>29</v>
      </c>
      <c r="E348" s="272">
        <v>8</v>
      </c>
      <c r="F348" s="272">
        <v>21</v>
      </c>
      <c r="G348" s="160">
        <f t="shared" si="10"/>
        <v>72.41379310344827</v>
      </c>
      <c r="H348" s="282"/>
      <c r="I348" s="314"/>
      <c r="J348" s="282"/>
    </row>
    <row r="349" spans="1:10" ht="28.15" customHeight="1">
      <c r="A349" s="895"/>
      <c r="B349" s="275" t="s">
        <v>1926</v>
      </c>
      <c r="C349" s="311" t="s">
        <v>1927</v>
      </c>
      <c r="D349" s="317">
        <f t="shared" si="11"/>
        <v>19</v>
      </c>
      <c r="E349" s="272">
        <v>8</v>
      </c>
      <c r="F349" s="272">
        <v>11</v>
      </c>
      <c r="G349" s="160">
        <f t="shared" si="10"/>
        <v>57.894736842105267</v>
      </c>
      <c r="H349" s="282"/>
      <c r="I349" s="314"/>
      <c r="J349" s="282"/>
    </row>
    <row r="350" spans="1:10" ht="28.15" customHeight="1">
      <c r="A350" s="895"/>
      <c r="B350" s="275" t="s">
        <v>1928</v>
      </c>
      <c r="C350" s="311" t="s">
        <v>1929</v>
      </c>
      <c r="D350" s="317">
        <f t="shared" si="11"/>
        <v>160</v>
      </c>
      <c r="E350" s="272">
        <v>70</v>
      </c>
      <c r="F350" s="272">
        <v>90</v>
      </c>
      <c r="G350" s="160">
        <f t="shared" si="10"/>
        <v>56.25</v>
      </c>
      <c r="H350" s="282"/>
      <c r="I350" s="314"/>
      <c r="J350" s="282"/>
    </row>
    <row r="351" spans="1:10" ht="28.15" customHeight="1">
      <c r="A351" s="895"/>
      <c r="B351" s="275" t="s">
        <v>1930</v>
      </c>
      <c r="C351" s="312" t="s">
        <v>1931</v>
      </c>
      <c r="D351" s="317">
        <f t="shared" si="11"/>
        <v>24</v>
      </c>
      <c r="E351" s="272">
        <v>17</v>
      </c>
      <c r="F351" s="272">
        <v>7</v>
      </c>
      <c r="G351" s="160">
        <f t="shared" si="10"/>
        <v>29.166666666666668</v>
      </c>
      <c r="H351" s="282"/>
      <c r="I351" s="314"/>
      <c r="J351" s="282"/>
    </row>
    <row r="352" spans="1:10" ht="28.15" customHeight="1">
      <c r="A352" s="895"/>
      <c r="B352" s="275" t="s">
        <v>1932</v>
      </c>
      <c r="C352" s="312" t="s">
        <v>1933</v>
      </c>
      <c r="D352" s="317">
        <f t="shared" si="11"/>
        <v>10</v>
      </c>
      <c r="E352" s="272">
        <v>6</v>
      </c>
      <c r="F352" s="272">
        <v>4</v>
      </c>
      <c r="G352" s="160">
        <f t="shared" si="10"/>
        <v>40</v>
      </c>
      <c r="H352" s="282"/>
      <c r="I352" s="314"/>
      <c r="J352" s="282"/>
    </row>
    <row r="353" spans="1:10" ht="28.15" customHeight="1">
      <c r="A353" s="895"/>
      <c r="B353" s="275" t="s">
        <v>1934</v>
      </c>
      <c r="C353" s="312" t="s">
        <v>1935</v>
      </c>
      <c r="D353" s="317">
        <f t="shared" si="11"/>
        <v>37</v>
      </c>
      <c r="E353" s="272">
        <v>16</v>
      </c>
      <c r="F353" s="272">
        <v>21</v>
      </c>
      <c r="G353" s="160">
        <f t="shared" si="10"/>
        <v>56.756756756756758</v>
      </c>
      <c r="H353" s="282"/>
      <c r="I353" s="314"/>
      <c r="J353" s="282"/>
    </row>
    <row r="354" spans="1:10" ht="28.15" customHeight="1">
      <c r="A354" s="895"/>
      <c r="B354" s="275" t="s">
        <v>1936</v>
      </c>
      <c r="C354" s="312" t="s">
        <v>1937</v>
      </c>
      <c r="D354" s="317">
        <f t="shared" si="11"/>
        <v>26</v>
      </c>
      <c r="E354" s="272">
        <v>16</v>
      </c>
      <c r="F354" s="272">
        <v>10</v>
      </c>
      <c r="G354" s="160">
        <f t="shared" si="10"/>
        <v>38.461538461538467</v>
      </c>
      <c r="H354" s="282"/>
      <c r="I354" s="314"/>
      <c r="J354" s="282"/>
    </row>
    <row r="355" spans="1:10" ht="28.15" customHeight="1">
      <c r="A355" s="895"/>
      <c r="B355" s="275" t="s">
        <v>1938</v>
      </c>
      <c r="C355" s="311" t="s">
        <v>597</v>
      </c>
      <c r="D355" s="317">
        <f t="shared" si="11"/>
        <v>13</v>
      </c>
      <c r="E355" s="272">
        <v>8</v>
      </c>
      <c r="F355" s="272">
        <v>5</v>
      </c>
      <c r="G355" s="160">
        <f t="shared" si="10"/>
        <v>38.461538461538467</v>
      </c>
      <c r="H355" s="282"/>
      <c r="I355" s="314"/>
      <c r="J355" s="282"/>
    </row>
    <row r="356" spans="1:10" ht="28.15" customHeight="1">
      <c r="A356" s="895"/>
      <c r="B356" s="275" t="s">
        <v>1939</v>
      </c>
      <c r="C356" s="312" t="s">
        <v>1940</v>
      </c>
      <c r="D356" s="317">
        <f t="shared" si="11"/>
        <v>49</v>
      </c>
      <c r="E356" s="272">
        <v>29</v>
      </c>
      <c r="F356" s="272">
        <v>20</v>
      </c>
      <c r="G356" s="160">
        <f t="shared" si="10"/>
        <v>40.816326530612244</v>
      </c>
      <c r="H356" s="282"/>
      <c r="I356" s="314"/>
      <c r="J356" s="282"/>
    </row>
    <row r="357" spans="1:10" ht="28.15" customHeight="1">
      <c r="A357" s="895"/>
      <c r="B357" s="275" t="s">
        <v>1941</v>
      </c>
      <c r="C357" s="312" t="s">
        <v>1942</v>
      </c>
      <c r="D357" s="317">
        <f t="shared" si="11"/>
        <v>52</v>
      </c>
      <c r="E357" s="272">
        <v>37</v>
      </c>
      <c r="F357" s="272">
        <v>15</v>
      </c>
      <c r="G357" s="160">
        <f t="shared" si="10"/>
        <v>28.846153846153843</v>
      </c>
      <c r="H357" s="282"/>
      <c r="I357" s="314"/>
      <c r="J357" s="282"/>
    </row>
    <row r="358" spans="1:10" ht="28.15" customHeight="1">
      <c r="A358" s="895"/>
      <c r="B358" s="275" t="s">
        <v>1943</v>
      </c>
      <c r="C358" s="311" t="s">
        <v>1944</v>
      </c>
      <c r="D358" s="317">
        <f t="shared" si="11"/>
        <v>38</v>
      </c>
      <c r="E358" s="272">
        <v>20</v>
      </c>
      <c r="F358" s="272">
        <v>18</v>
      </c>
      <c r="G358" s="160">
        <f t="shared" si="10"/>
        <v>47.368421052631575</v>
      </c>
      <c r="H358" s="282"/>
      <c r="I358" s="314"/>
      <c r="J358" s="282"/>
    </row>
    <row r="359" spans="1:10" ht="27.75" customHeight="1">
      <c r="A359" s="895"/>
      <c r="B359" s="275" t="s">
        <v>1945</v>
      </c>
      <c r="C359" s="312" t="s">
        <v>1946</v>
      </c>
      <c r="D359" s="317">
        <f t="shared" si="11"/>
        <v>447</v>
      </c>
      <c r="E359" s="272">
        <v>413</v>
      </c>
      <c r="F359" s="272">
        <v>34</v>
      </c>
      <c r="G359" s="160">
        <f t="shared" si="10"/>
        <v>7.6062639821029077</v>
      </c>
      <c r="H359" s="282"/>
      <c r="I359" s="314"/>
      <c r="J359" s="282"/>
    </row>
    <row r="360" spans="1:10" ht="28.15" customHeight="1">
      <c r="A360" s="895"/>
      <c r="B360" s="275" t="s">
        <v>1947</v>
      </c>
      <c r="C360" s="311" t="s">
        <v>1948</v>
      </c>
      <c r="D360" s="317">
        <f t="shared" si="11"/>
        <v>116</v>
      </c>
      <c r="E360" s="272">
        <v>55</v>
      </c>
      <c r="F360" s="272">
        <v>61</v>
      </c>
      <c r="G360" s="160">
        <f t="shared" si="10"/>
        <v>52.586206896551722</v>
      </c>
      <c r="H360" s="282"/>
      <c r="I360" s="314"/>
      <c r="J360" s="282"/>
    </row>
    <row r="361" spans="1:10" ht="42" customHeight="1">
      <c r="A361" s="895"/>
      <c r="B361" s="275" t="s">
        <v>1949</v>
      </c>
      <c r="C361" s="312" t="s">
        <v>1950</v>
      </c>
      <c r="D361" s="317">
        <f t="shared" si="11"/>
        <v>32</v>
      </c>
      <c r="E361" s="272">
        <v>19</v>
      </c>
      <c r="F361" s="272">
        <v>13</v>
      </c>
      <c r="G361" s="160">
        <f t="shared" si="10"/>
        <v>40.625</v>
      </c>
      <c r="H361" s="282"/>
      <c r="I361" s="314"/>
      <c r="J361" s="282"/>
    </row>
    <row r="362" spans="1:10" ht="42" customHeight="1">
      <c r="A362" s="895"/>
      <c r="B362" s="293" t="s">
        <v>1951</v>
      </c>
      <c r="C362" s="325" t="s">
        <v>1950</v>
      </c>
      <c r="D362" s="317">
        <f t="shared" si="11"/>
        <v>48</v>
      </c>
      <c r="E362" s="272">
        <v>30</v>
      </c>
      <c r="F362" s="272">
        <v>18</v>
      </c>
      <c r="G362" s="160">
        <f t="shared" si="10"/>
        <v>37.5</v>
      </c>
      <c r="H362" s="282"/>
      <c r="I362" s="314"/>
      <c r="J362" s="282"/>
    </row>
    <row r="363" spans="1:10" ht="28.15" customHeight="1">
      <c r="A363" s="895"/>
      <c r="B363" s="275" t="s">
        <v>1952</v>
      </c>
      <c r="C363" s="311" t="s">
        <v>1950</v>
      </c>
      <c r="D363" s="317">
        <f t="shared" si="11"/>
        <v>12</v>
      </c>
      <c r="E363" s="272">
        <v>3</v>
      </c>
      <c r="F363" s="272">
        <v>9</v>
      </c>
      <c r="G363" s="160">
        <f t="shared" si="10"/>
        <v>75</v>
      </c>
      <c r="H363" s="282"/>
      <c r="I363" s="314"/>
      <c r="J363" s="282"/>
    </row>
    <row r="364" spans="1:10" ht="28.15" customHeight="1">
      <c r="A364" s="895"/>
      <c r="B364" s="275" t="s">
        <v>1953</v>
      </c>
      <c r="C364" s="311" t="s">
        <v>1954</v>
      </c>
      <c r="D364" s="317">
        <f t="shared" si="11"/>
        <v>13</v>
      </c>
      <c r="E364" s="272">
        <v>7</v>
      </c>
      <c r="F364" s="272">
        <v>6</v>
      </c>
      <c r="G364" s="160">
        <f t="shared" si="10"/>
        <v>46.153846153846153</v>
      </c>
      <c r="H364" s="282"/>
      <c r="I364" s="314"/>
      <c r="J364" s="282"/>
    </row>
    <row r="365" spans="1:10" ht="28.15" customHeight="1">
      <c r="A365" s="895"/>
      <c r="B365" s="275" t="s">
        <v>1955</v>
      </c>
      <c r="C365" s="311" t="s">
        <v>52</v>
      </c>
      <c r="D365" s="317">
        <f t="shared" si="11"/>
        <v>18</v>
      </c>
      <c r="E365" s="272">
        <v>11</v>
      </c>
      <c r="F365" s="272">
        <v>7</v>
      </c>
      <c r="G365" s="160">
        <f t="shared" si="10"/>
        <v>38.888888888888893</v>
      </c>
      <c r="H365" s="282"/>
      <c r="I365" s="314"/>
      <c r="J365" s="282"/>
    </row>
    <row r="366" spans="1:10" ht="28.15" customHeight="1">
      <c r="A366" s="895"/>
      <c r="B366" s="275" t="s">
        <v>1956</v>
      </c>
      <c r="C366" s="312" t="s">
        <v>1957</v>
      </c>
      <c r="D366" s="317">
        <f t="shared" si="11"/>
        <v>34</v>
      </c>
      <c r="E366" s="272">
        <v>23</v>
      </c>
      <c r="F366" s="272">
        <v>11</v>
      </c>
      <c r="G366" s="160">
        <f t="shared" si="10"/>
        <v>32.352941176470587</v>
      </c>
      <c r="H366" s="282"/>
      <c r="I366" s="314"/>
      <c r="J366" s="282"/>
    </row>
    <row r="367" spans="1:10" ht="28.15" customHeight="1">
      <c r="A367" s="895"/>
      <c r="B367" s="275" t="s">
        <v>1958</v>
      </c>
      <c r="C367" s="312" t="s">
        <v>1957</v>
      </c>
      <c r="D367" s="317">
        <f t="shared" si="11"/>
        <v>45</v>
      </c>
      <c r="E367" s="272">
        <v>29</v>
      </c>
      <c r="F367" s="272">
        <v>16</v>
      </c>
      <c r="G367" s="160">
        <f t="shared" si="10"/>
        <v>35.555555555555557</v>
      </c>
      <c r="H367" s="282"/>
      <c r="I367" s="314"/>
      <c r="J367" s="282"/>
    </row>
    <row r="368" spans="1:10" ht="28.15" customHeight="1">
      <c r="A368" s="897"/>
      <c r="B368" s="275" t="s">
        <v>1959</v>
      </c>
      <c r="C368" s="312" t="s">
        <v>1960</v>
      </c>
      <c r="D368" s="321">
        <f t="shared" si="11"/>
        <v>35</v>
      </c>
      <c r="E368" s="288">
        <v>20</v>
      </c>
      <c r="F368" s="288">
        <v>15</v>
      </c>
      <c r="G368" s="162">
        <f t="shared" si="10"/>
        <v>42.857142857142854</v>
      </c>
      <c r="H368" s="282"/>
      <c r="I368" s="314"/>
      <c r="J368" s="282"/>
    </row>
    <row r="369" spans="1:10" ht="28.15" customHeight="1">
      <c r="A369" s="894" t="s">
        <v>1829</v>
      </c>
      <c r="B369" s="275" t="s">
        <v>1961</v>
      </c>
      <c r="C369" s="312" t="s">
        <v>1962</v>
      </c>
      <c r="D369" s="326">
        <f t="shared" si="11"/>
        <v>85</v>
      </c>
      <c r="E369" s="271">
        <v>60</v>
      </c>
      <c r="F369" s="271">
        <v>25</v>
      </c>
      <c r="G369" s="164">
        <f t="shared" si="10"/>
        <v>29.411764705882355</v>
      </c>
      <c r="H369" s="282"/>
      <c r="I369" s="314"/>
      <c r="J369" s="282"/>
    </row>
    <row r="370" spans="1:10" ht="28.15" customHeight="1">
      <c r="A370" s="895"/>
      <c r="B370" s="275" t="s">
        <v>1963</v>
      </c>
      <c r="C370" s="312" t="s">
        <v>1964</v>
      </c>
      <c r="D370" s="317">
        <f t="shared" si="11"/>
        <v>19</v>
      </c>
      <c r="E370" s="272">
        <v>9</v>
      </c>
      <c r="F370" s="272">
        <v>10</v>
      </c>
      <c r="G370" s="160">
        <f t="shared" si="10"/>
        <v>52.631578947368418</v>
      </c>
      <c r="H370" s="282"/>
      <c r="I370" s="314"/>
      <c r="J370" s="282"/>
    </row>
    <row r="371" spans="1:10" ht="28.15" customHeight="1">
      <c r="A371" s="895"/>
      <c r="B371" s="275" t="s">
        <v>1965</v>
      </c>
      <c r="C371" s="311" t="s">
        <v>1966</v>
      </c>
      <c r="D371" s="317">
        <f t="shared" si="11"/>
        <v>7</v>
      </c>
      <c r="E371" s="272">
        <v>7</v>
      </c>
      <c r="F371" s="272">
        <v>0</v>
      </c>
      <c r="G371" s="160">
        <f t="shared" si="10"/>
        <v>0</v>
      </c>
      <c r="H371" s="282"/>
      <c r="I371" s="314"/>
      <c r="J371" s="282"/>
    </row>
    <row r="372" spans="1:10" ht="28.15" customHeight="1">
      <c r="A372" s="895"/>
      <c r="B372" s="275" t="s">
        <v>1967</v>
      </c>
      <c r="C372" s="311" t="s">
        <v>1968</v>
      </c>
      <c r="D372" s="317">
        <f t="shared" si="11"/>
        <v>8</v>
      </c>
      <c r="E372" s="272">
        <v>2</v>
      </c>
      <c r="F372" s="272">
        <v>6</v>
      </c>
      <c r="G372" s="160">
        <f t="shared" si="10"/>
        <v>75</v>
      </c>
      <c r="H372" s="282"/>
      <c r="I372" s="314"/>
      <c r="J372" s="282"/>
    </row>
    <row r="373" spans="1:10" ht="28.15" customHeight="1">
      <c r="A373" s="895"/>
      <c r="B373" s="275" t="s">
        <v>1969</v>
      </c>
      <c r="C373" s="311" t="s">
        <v>1968</v>
      </c>
      <c r="D373" s="317">
        <f t="shared" si="11"/>
        <v>28</v>
      </c>
      <c r="E373" s="272">
        <v>14</v>
      </c>
      <c r="F373" s="272">
        <v>14</v>
      </c>
      <c r="G373" s="160">
        <f t="shared" si="10"/>
        <v>50</v>
      </c>
      <c r="H373" s="282"/>
      <c r="I373" s="314"/>
      <c r="J373" s="282"/>
    </row>
    <row r="374" spans="1:10" ht="28.15" customHeight="1">
      <c r="A374" s="895"/>
      <c r="B374" s="275" t="s">
        <v>1970</v>
      </c>
      <c r="C374" s="312" t="s">
        <v>1971</v>
      </c>
      <c r="D374" s="317">
        <f t="shared" si="11"/>
        <v>10</v>
      </c>
      <c r="E374" s="272">
        <v>4</v>
      </c>
      <c r="F374" s="272">
        <v>6</v>
      </c>
      <c r="G374" s="160">
        <f t="shared" si="10"/>
        <v>60</v>
      </c>
      <c r="H374" s="282"/>
      <c r="I374" s="314"/>
      <c r="J374" s="282"/>
    </row>
    <row r="375" spans="1:10" ht="28.15" customHeight="1">
      <c r="A375" s="895"/>
      <c r="B375" s="275" t="s">
        <v>1972</v>
      </c>
      <c r="C375" s="311" t="s">
        <v>1973</v>
      </c>
      <c r="D375" s="317">
        <f t="shared" si="11"/>
        <v>82</v>
      </c>
      <c r="E375" s="272">
        <v>37</v>
      </c>
      <c r="F375" s="272">
        <v>45</v>
      </c>
      <c r="G375" s="160">
        <f t="shared" si="10"/>
        <v>54.878048780487809</v>
      </c>
      <c r="H375" s="282"/>
      <c r="I375" s="314"/>
      <c r="J375" s="282"/>
    </row>
    <row r="376" spans="1:10" ht="28.15" customHeight="1">
      <c r="A376" s="895"/>
      <c r="B376" s="275" t="s">
        <v>1974</v>
      </c>
      <c r="C376" s="311" t="s">
        <v>1975</v>
      </c>
      <c r="D376" s="317">
        <f t="shared" si="11"/>
        <v>160</v>
      </c>
      <c r="E376" s="272">
        <v>80</v>
      </c>
      <c r="F376" s="272">
        <v>80</v>
      </c>
      <c r="G376" s="160">
        <f t="shared" si="10"/>
        <v>50</v>
      </c>
      <c r="H376" s="282"/>
      <c r="I376" s="314"/>
      <c r="J376" s="282"/>
    </row>
    <row r="377" spans="1:10" ht="28.15" customHeight="1">
      <c r="A377" s="895"/>
      <c r="B377" s="275" t="s">
        <v>1976</v>
      </c>
      <c r="C377" s="311" t="s">
        <v>1977</v>
      </c>
      <c r="D377" s="317">
        <f t="shared" si="11"/>
        <v>50</v>
      </c>
      <c r="E377" s="272">
        <v>30</v>
      </c>
      <c r="F377" s="272">
        <v>20</v>
      </c>
      <c r="G377" s="160">
        <f t="shared" si="10"/>
        <v>40</v>
      </c>
      <c r="H377" s="282"/>
      <c r="I377" s="314"/>
      <c r="J377" s="282"/>
    </row>
    <row r="378" spans="1:10" ht="28.15" customHeight="1">
      <c r="A378" s="895"/>
      <c r="B378" s="275" t="s">
        <v>1978</v>
      </c>
      <c r="C378" s="312" t="s">
        <v>1979</v>
      </c>
      <c r="D378" s="317">
        <f t="shared" si="11"/>
        <v>12</v>
      </c>
      <c r="E378" s="272">
        <v>8</v>
      </c>
      <c r="F378" s="272">
        <v>4</v>
      </c>
      <c r="G378" s="160">
        <f t="shared" si="10"/>
        <v>33.333333333333329</v>
      </c>
      <c r="H378" s="282"/>
      <c r="I378" s="314"/>
      <c r="J378" s="282"/>
    </row>
    <row r="379" spans="1:10" ht="28.15" customHeight="1">
      <c r="A379" s="895"/>
      <c r="B379" s="275" t="s">
        <v>1980</v>
      </c>
      <c r="C379" s="312" t="s">
        <v>1981</v>
      </c>
      <c r="D379" s="317">
        <f t="shared" si="11"/>
        <v>10</v>
      </c>
      <c r="E379" s="272">
        <v>6</v>
      </c>
      <c r="F379" s="272">
        <v>4</v>
      </c>
      <c r="G379" s="160">
        <f t="shared" si="10"/>
        <v>40</v>
      </c>
      <c r="H379" s="282"/>
      <c r="I379" s="314"/>
      <c r="J379" s="282"/>
    </row>
    <row r="380" spans="1:10" ht="28.15" customHeight="1">
      <c r="A380" s="895"/>
      <c r="B380" s="275" t="s">
        <v>1982</v>
      </c>
      <c r="C380" s="312" t="s">
        <v>1983</v>
      </c>
      <c r="D380" s="317">
        <f t="shared" si="11"/>
        <v>25</v>
      </c>
      <c r="E380" s="272">
        <v>14</v>
      </c>
      <c r="F380" s="272">
        <v>11</v>
      </c>
      <c r="G380" s="160">
        <f t="shared" si="10"/>
        <v>44</v>
      </c>
      <c r="H380" s="282"/>
      <c r="I380" s="314"/>
      <c r="J380" s="282"/>
    </row>
    <row r="381" spans="1:10" ht="28.15" customHeight="1">
      <c r="A381" s="895"/>
      <c r="B381" s="275" t="s">
        <v>1984</v>
      </c>
      <c r="C381" s="312" t="s">
        <v>1985</v>
      </c>
      <c r="D381" s="317">
        <f t="shared" si="11"/>
        <v>27</v>
      </c>
      <c r="E381" s="272">
        <v>15</v>
      </c>
      <c r="F381" s="272">
        <v>12</v>
      </c>
      <c r="G381" s="160">
        <f t="shared" si="10"/>
        <v>44.444444444444443</v>
      </c>
      <c r="H381" s="282"/>
      <c r="I381" s="314"/>
      <c r="J381" s="282"/>
    </row>
    <row r="382" spans="1:10" ht="28.15" customHeight="1">
      <c r="A382" s="895"/>
      <c r="B382" s="275" t="s">
        <v>1986</v>
      </c>
      <c r="C382" s="312" t="s">
        <v>1987</v>
      </c>
      <c r="D382" s="317">
        <f t="shared" si="11"/>
        <v>10</v>
      </c>
      <c r="E382" s="272">
        <v>5</v>
      </c>
      <c r="F382" s="272">
        <v>5</v>
      </c>
      <c r="G382" s="160">
        <f t="shared" si="10"/>
        <v>50</v>
      </c>
      <c r="H382" s="282"/>
      <c r="I382" s="314"/>
      <c r="J382" s="282"/>
    </row>
    <row r="383" spans="1:10" ht="28.15" customHeight="1">
      <c r="A383" s="895"/>
      <c r="B383" s="275" t="s">
        <v>1988</v>
      </c>
      <c r="C383" s="312" t="s">
        <v>1989</v>
      </c>
      <c r="D383" s="317">
        <f t="shared" si="11"/>
        <v>34</v>
      </c>
      <c r="E383" s="272">
        <v>25</v>
      </c>
      <c r="F383" s="272">
        <v>9</v>
      </c>
      <c r="G383" s="160">
        <f t="shared" si="10"/>
        <v>26.47058823529412</v>
      </c>
      <c r="H383" s="282"/>
      <c r="I383" s="314"/>
      <c r="J383" s="282"/>
    </row>
    <row r="384" spans="1:10" ht="42" customHeight="1">
      <c r="A384" s="895"/>
      <c r="B384" s="275" t="s">
        <v>1990</v>
      </c>
      <c r="C384" s="312" t="s">
        <v>1991</v>
      </c>
      <c r="D384" s="317">
        <f t="shared" si="11"/>
        <v>45</v>
      </c>
      <c r="E384" s="272">
        <v>23</v>
      </c>
      <c r="F384" s="272">
        <v>22</v>
      </c>
      <c r="G384" s="160">
        <f t="shared" si="10"/>
        <v>48.888888888888886</v>
      </c>
      <c r="H384" s="282"/>
      <c r="I384" s="314"/>
      <c r="J384" s="282"/>
    </row>
    <row r="385" spans="1:10" ht="28.15" customHeight="1">
      <c r="A385" s="895"/>
      <c r="B385" s="275" t="s">
        <v>1992</v>
      </c>
      <c r="C385" s="312" t="s">
        <v>1993</v>
      </c>
      <c r="D385" s="317">
        <f t="shared" si="11"/>
        <v>18</v>
      </c>
      <c r="E385" s="272">
        <v>10</v>
      </c>
      <c r="F385" s="272">
        <v>8</v>
      </c>
      <c r="G385" s="160">
        <f t="shared" si="10"/>
        <v>44.444444444444443</v>
      </c>
      <c r="H385" s="282"/>
      <c r="I385" s="314"/>
      <c r="J385" s="282"/>
    </row>
    <row r="386" spans="1:10" ht="28.15" customHeight="1">
      <c r="A386" s="895"/>
      <c r="B386" s="293" t="s">
        <v>1994</v>
      </c>
      <c r="C386" s="319" t="s">
        <v>1995</v>
      </c>
      <c r="D386" s="317">
        <f t="shared" si="11"/>
        <v>11</v>
      </c>
      <c r="E386" s="272">
        <v>5</v>
      </c>
      <c r="F386" s="272">
        <v>6</v>
      </c>
      <c r="G386" s="160">
        <f t="shared" si="10"/>
        <v>54.54545454545454</v>
      </c>
      <c r="H386" s="282"/>
      <c r="I386" s="314"/>
      <c r="J386" s="282"/>
    </row>
    <row r="387" spans="1:10" ht="28.15" customHeight="1">
      <c r="A387" s="895"/>
      <c r="B387" s="275" t="s">
        <v>1996</v>
      </c>
      <c r="C387" s="312" t="s">
        <v>1997</v>
      </c>
      <c r="D387" s="317">
        <f t="shared" si="11"/>
        <v>9</v>
      </c>
      <c r="E387" s="272">
        <v>1</v>
      </c>
      <c r="F387" s="272">
        <v>8</v>
      </c>
      <c r="G387" s="160">
        <f t="shared" si="10"/>
        <v>88.888888888888886</v>
      </c>
      <c r="H387" s="282"/>
      <c r="I387" s="314"/>
      <c r="J387" s="282"/>
    </row>
    <row r="388" spans="1:10" ht="28.15" customHeight="1">
      <c r="A388" s="895"/>
      <c r="B388" s="275" t="s">
        <v>1998</v>
      </c>
      <c r="C388" s="311" t="s">
        <v>1995</v>
      </c>
      <c r="D388" s="317">
        <f t="shared" si="11"/>
        <v>19</v>
      </c>
      <c r="E388" s="272">
        <v>7</v>
      </c>
      <c r="F388" s="272">
        <v>12</v>
      </c>
      <c r="G388" s="160">
        <f t="shared" si="10"/>
        <v>63.157894736842103</v>
      </c>
      <c r="H388" s="282"/>
      <c r="I388" s="314"/>
      <c r="J388" s="282"/>
    </row>
    <row r="389" spans="1:10" ht="28.15" customHeight="1">
      <c r="A389" s="895"/>
      <c r="B389" s="275" t="s">
        <v>1999</v>
      </c>
      <c r="C389" s="312" t="s">
        <v>2000</v>
      </c>
      <c r="D389" s="317">
        <f t="shared" si="11"/>
        <v>18</v>
      </c>
      <c r="E389" s="272">
        <v>11</v>
      </c>
      <c r="F389" s="272">
        <v>7</v>
      </c>
      <c r="G389" s="160">
        <f t="shared" si="10"/>
        <v>38.888888888888893</v>
      </c>
      <c r="H389" s="282"/>
      <c r="I389" s="314"/>
      <c r="J389" s="282"/>
    </row>
    <row r="390" spans="1:10" ht="28.15" customHeight="1">
      <c r="A390" s="895"/>
      <c r="B390" s="275" t="s">
        <v>2001</v>
      </c>
      <c r="C390" s="312" t="s">
        <v>2002</v>
      </c>
      <c r="D390" s="317">
        <f t="shared" si="11"/>
        <v>222</v>
      </c>
      <c r="E390" s="272">
        <v>143</v>
      </c>
      <c r="F390" s="272">
        <v>79</v>
      </c>
      <c r="G390" s="160">
        <f t="shared" si="10"/>
        <v>35.585585585585584</v>
      </c>
      <c r="H390" s="282"/>
      <c r="I390" s="314"/>
      <c r="J390" s="282"/>
    </row>
    <row r="391" spans="1:10" ht="42" customHeight="1">
      <c r="A391" s="895"/>
      <c r="B391" s="275" t="s">
        <v>2003</v>
      </c>
      <c r="C391" s="312" t="s">
        <v>2004</v>
      </c>
      <c r="D391" s="317">
        <f t="shared" si="11"/>
        <v>74</v>
      </c>
      <c r="E391" s="272">
        <v>44</v>
      </c>
      <c r="F391" s="272">
        <v>30</v>
      </c>
      <c r="G391" s="160">
        <f t="shared" si="10"/>
        <v>40.54054054054054</v>
      </c>
      <c r="H391" s="282"/>
      <c r="I391" s="314"/>
      <c r="J391" s="282"/>
    </row>
    <row r="392" spans="1:10" ht="28.15" customHeight="1">
      <c r="A392" s="897"/>
      <c r="B392" s="275" t="s">
        <v>2005</v>
      </c>
      <c r="C392" s="312" t="s">
        <v>2006</v>
      </c>
      <c r="D392" s="321">
        <f t="shared" si="11"/>
        <v>26</v>
      </c>
      <c r="E392" s="288">
        <v>13</v>
      </c>
      <c r="F392" s="288">
        <v>13</v>
      </c>
      <c r="G392" s="162">
        <f t="shared" si="10"/>
        <v>50</v>
      </c>
      <c r="H392" s="282"/>
      <c r="I392" s="314"/>
      <c r="J392" s="282"/>
    </row>
    <row r="393" spans="1:10" ht="28.15" customHeight="1">
      <c r="A393" s="894" t="s">
        <v>1829</v>
      </c>
      <c r="B393" s="275" t="s">
        <v>2007</v>
      </c>
      <c r="C393" s="312" t="s">
        <v>2008</v>
      </c>
      <c r="D393" s="326">
        <f t="shared" si="11"/>
        <v>33</v>
      </c>
      <c r="E393" s="271">
        <v>24</v>
      </c>
      <c r="F393" s="271">
        <v>9</v>
      </c>
      <c r="G393" s="164">
        <f t="shared" si="10"/>
        <v>27.27272727272727</v>
      </c>
      <c r="H393" s="282"/>
      <c r="I393" s="314"/>
      <c r="J393" s="282"/>
    </row>
    <row r="394" spans="1:10" ht="28.15" customHeight="1">
      <c r="A394" s="895"/>
      <c r="B394" s="275" t="s">
        <v>2009</v>
      </c>
      <c r="C394" s="311" t="s">
        <v>2010</v>
      </c>
      <c r="D394" s="317">
        <f t="shared" si="11"/>
        <v>15</v>
      </c>
      <c r="E394" s="272">
        <v>7</v>
      </c>
      <c r="F394" s="272">
        <v>8</v>
      </c>
      <c r="G394" s="160">
        <f t="shared" si="10"/>
        <v>53.333333333333336</v>
      </c>
      <c r="H394" s="282"/>
      <c r="I394" s="314"/>
      <c r="J394" s="282"/>
    </row>
    <row r="395" spans="1:10" ht="28.15" customHeight="1">
      <c r="A395" s="895"/>
      <c r="B395" s="275" t="s">
        <v>2011</v>
      </c>
      <c r="C395" s="320" t="s">
        <v>2012</v>
      </c>
      <c r="D395" s="317">
        <f t="shared" si="11"/>
        <v>211</v>
      </c>
      <c r="E395" s="272">
        <v>109</v>
      </c>
      <c r="F395" s="272">
        <v>102</v>
      </c>
      <c r="G395" s="160">
        <f t="shared" ref="G395:G434" si="12">F395/$D395*100</f>
        <v>48.341232227488149</v>
      </c>
      <c r="H395" s="282"/>
      <c r="I395" s="314"/>
      <c r="J395" s="282"/>
    </row>
    <row r="396" spans="1:10" ht="28.15" customHeight="1">
      <c r="A396" s="895"/>
      <c r="B396" s="275" t="s">
        <v>2013</v>
      </c>
      <c r="C396" s="311" t="s">
        <v>2014</v>
      </c>
      <c r="D396" s="317">
        <f t="shared" ref="D396:D434" si="13">E396+F396</f>
        <v>19</v>
      </c>
      <c r="E396" s="272">
        <v>7</v>
      </c>
      <c r="F396" s="272">
        <v>12</v>
      </c>
      <c r="G396" s="160">
        <f t="shared" si="12"/>
        <v>63.157894736842103</v>
      </c>
      <c r="H396" s="282"/>
      <c r="I396" s="314"/>
      <c r="J396" s="282"/>
    </row>
    <row r="397" spans="1:10" ht="49.9" customHeight="1">
      <c r="A397" s="895"/>
      <c r="B397" s="275" t="s">
        <v>2015</v>
      </c>
      <c r="C397" s="320" t="s">
        <v>2016</v>
      </c>
      <c r="D397" s="317">
        <f t="shared" si="13"/>
        <v>132</v>
      </c>
      <c r="E397" s="272">
        <v>57</v>
      </c>
      <c r="F397" s="272">
        <v>75</v>
      </c>
      <c r="G397" s="160">
        <f t="shared" si="12"/>
        <v>56.81818181818182</v>
      </c>
      <c r="H397" s="282"/>
      <c r="I397" s="314"/>
      <c r="J397" s="282"/>
    </row>
    <row r="398" spans="1:10" ht="28.15" customHeight="1">
      <c r="A398" s="895"/>
      <c r="B398" s="275" t="s">
        <v>2017</v>
      </c>
      <c r="C398" s="312" t="s">
        <v>2018</v>
      </c>
      <c r="D398" s="317">
        <f t="shared" si="13"/>
        <v>33</v>
      </c>
      <c r="E398" s="272">
        <v>17</v>
      </c>
      <c r="F398" s="272">
        <v>16</v>
      </c>
      <c r="G398" s="160">
        <f t="shared" si="12"/>
        <v>48.484848484848484</v>
      </c>
      <c r="H398" s="282"/>
      <c r="I398" s="314"/>
      <c r="J398" s="282"/>
    </row>
    <row r="399" spans="1:10" ht="28.15" customHeight="1">
      <c r="A399" s="895"/>
      <c r="B399" s="275" t="s">
        <v>2019</v>
      </c>
      <c r="C399" s="312" t="s">
        <v>651</v>
      </c>
      <c r="D399" s="317">
        <f t="shared" si="13"/>
        <v>26</v>
      </c>
      <c r="E399" s="272">
        <v>19</v>
      </c>
      <c r="F399" s="272">
        <v>7</v>
      </c>
      <c r="G399" s="160">
        <f t="shared" si="12"/>
        <v>26.923076923076923</v>
      </c>
      <c r="H399" s="282"/>
      <c r="I399" s="314"/>
      <c r="J399" s="282"/>
    </row>
    <row r="400" spans="1:10" ht="28.15" customHeight="1">
      <c r="A400" s="895"/>
      <c r="B400" s="275" t="s">
        <v>2020</v>
      </c>
      <c r="C400" s="312" t="s">
        <v>2021</v>
      </c>
      <c r="D400" s="317">
        <f t="shared" si="13"/>
        <v>53</v>
      </c>
      <c r="E400" s="272">
        <v>42</v>
      </c>
      <c r="F400" s="272">
        <v>11</v>
      </c>
      <c r="G400" s="160">
        <f t="shared" si="12"/>
        <v>20.754716981132077</v>
      </c>
      <c r="H400" s="282"/>
      <c r="I400" s="314"/>
      <c r="J400" s="282"/>
    </row>
    <row r="401" spans="1:10" ht="28.15" customHeight="1">
      <c r="A401" s="895"/>
      <c r="B401" s="275" t="s">
        <v>2022</v>
      </c>
      <c r="C401" s="311" t="s">
        <v>2023</v>
      </c>
      <c r="D401" s="317">
        <f t="shared" si="13"/>
        <v>99</v>
      </c>
      <c r="E401" s="272">
        <v>54</v>
      </c>
      <c r="F401" s="272">
        <v>45</v>
      </c>
      <c r="G401" s="160">
        <f t="shared" si="12"/>
        <v>45.454545454545453</v>
      </c>
      <c r="H401" s="282"/>
      <c r="I401" s="314"/>
      <c r="J401" s="282"/>
    </row>
    <row r="402" spans="1:10" ht="28.15" customHeight="1">
      <c r="A402" s="895"/>
      <c r="B402" s="275" t="s">
        <v>2024</v>
      </c>
      <c r="C402" s="312" t="s">
        <v>2025</v>
      </c>
      <c r="D402" s="317">
        <f t="shared" si="13"/>
        <v>60</v>
      </c>
      <c r="E402" s="272">
        <v>50</v>
      </c>
      <c r="F402" s="272">
        <v>10</v>
      </c>
      <c r="G402" s="160">
        <f t="shared" si="12"/>
        <v>16.666666666666664</v>
      </c>
      <c r="H402" s="282"/>
      <c r="I402" s="314"/>
      <c r="J402" s="282"/>
    </row>
    <row r="403" spans="1:10" ht="28.15" customHeight="1">
      <c r="A403" s="895"/>
      <c r="B403" s="293" t="s">
        <v>2026</v>
      </c>
      <c r="C403" s="319" t="s">
        <v>2027</v>
      </c>
      <c r="D403" s="317">
        <f t="shared" si="13"/>
        <v>6</v>
      </c>
      <c r="E403" s="272">
        <v>2</v>
      </c>
      <c r="F403" s="272">
        <v>4</v>
      </c>
      <c r="G403" s="160">
        <f t="shared" si="12"/>
        <v>66.666666666666657</v>
      </c>
      <c r="H403" s="282"/>
      <c r="I403" s="314"/>
      <c r="J403" s="282"/>
    </row>
    <row r="404" spans="1:10" ht="28.15" customHeight="1">
      <c r="A404" s="895"/>
      <c r="B404" s="275" t="s">
        <v>2028</v>
      </c>
      <c r="C404" s="312" t="s">
        <v>2027</v>
      </c>
      <c r="D404" s="317">
        <f t="shared" si="13"/>
        <v>176</v>
      </c>
      <c r="E404" s="272">
        <v>123</v>
      </c>
      <c r="F404" s="272">
        <v>53</v>
      </c>
      <c r="G404" s="160">
        <f t="shared" si="12"/>
        <v>30.113636363636363</v>
      </c>
      <c r="H404" s="282"/>
      <c r="I404" s="314"/>
      <c r="J404" s="282"/>
    </row>
    <row r="405" spans="1:10" ht="42" customHeight="1">
      <c r="A405" s="895"/>
      <c r="B405" s="275" t="s">
        <v>2029</v>
      </c>
      <c r="C405" s="311" t="s">
        <v>2027</v>
      </c>
      <c r="D405" s="317">
        <f t="shared" si="13"/>
        <v>13</v>
      </c>
      <c r="E405" s="272">
        <v>7</v>
      </c>
      <c r="F405" s="272">
        <v>6</v>
      </c>
      <c r="G405" s="160">
        <f t="shared" si="12"/>
        <v>46.153846153846153</v>
      </c>
      <c r="H405" s="282"/>
      <c r="I405" s="314"/>
      <c r="J405" s="282"/>
    </row>
    <row r="406" spans="1:10" ht="31.9" customHeight="1">
      <c r="A406" s="895"/>
      <c r="B406" s="275" t="s">
        <v>2030</v>
      </c>
      <c r="C406" s="320" t="s">
        <v>2031</v>
      </c>
      <c r="D406" s="317">
        <f t="shared" si="13"/>
        <v>74</v>
      </c>
      <c r="E406" s="272">
        <v>46</v>
      </c>
      <c r="F406" s="272">
        <v>28</v>
      </c>
      <c r="G406" s="160">
        <f t="shared" si="12"/>
        <v>37.837837837837839</v>
      </c>
      <c r="H406" s="282"/>
      <c r="I406" s="314"/>
      <c r="J406" s="282"/>
    </row>
    <row r="407" spans="1:10" ht="42" customHeight="1">
      <c r="A407" s="895"/>
      <c r="B407" s="275" t="s">
        <v>2032</v>
      </c>
      <c r="C407" s="312" t="s">
        <v>2033</v>
      </c>
      <c r="D407" s="317">
        <f t="shared" si="13"/>
        <v>17</v>
      </c>
      <c r="E407" s="272">
        <v>14</v>
      </c>
      <c r="F407" s="272">
        <v>3</v>
      </c>
      <c r="G407" s="160">
        <f t="shared" si="12"/>
        <v>17.647058823529413</v>
      </c>
      <c r="H407" s="282"/>
      <c r="I407" s="314"/>
      <c r="J407" s="282"/>
    </row>
    <row r="408" spans="1:10" ht="28.15" customHeight="1">
      <c r="A408" s="895"/>
      <c r="B408" s="275" t="s">
        <v>2034</v>
      </c>
      <c r="C408" s="312" t="s">
        <v>2035</v>
      </c>
      <c r="D408" s="317">
        <f t="shared" si="13"/>
        <v>53</v>
      </c>
      <c r="E408" s="272">
        <v>28</v>
      </c>
      <c r="F408" s="272">
        <v>25</v>
      </c>
      <c r="G408" s="160">
        <f t="shared" si="12"/>
        <v>47.169811320754718</v>
      </c>
      <c r="H408" s="282"/>
      <c r="I408" s="314"/>
      <c r="J408" s="282"/>
    </row>
    <row r="409" spans="1:10" ht="28.15" customHeight="1">
      <c r="A409" s="895"/>
      <c r="B409" s="293" t="s">
        <v>2036</v>
      </c>
      <c r="C409" s="325" t="s">
        <v>2037</v>
      </c>
      <c r="D409" s="317">
        <f t="shared" si="13"/>
        <v>80</v>
      </c>
      <c r="E409" s="272">
        <v>44</v>
      </c>
      <c r="F409" s="272">
        <v>36</v>
      </c>
      <c r="G409" s="160">
        <f t="shared" si="12"/>
        <v>45</v>
      </c>
      <c r="H409" s="282"/>
      <c r="I409" s="314"/>
      <c r="J409" s="282"/>
    </row>
    <row r="410" spans="1:10" ht="42" customHeight="1">
      <c r="A410" s="895"/>
      <c r="B410" s="275" t="s">
        <v>2038</v>
      </c>
      <c r="C410" s="312" t="s">
        <v>2039</v>
      </c>
      <c r="D410" s="317">
        <f t="shared" si="13"/>
        <v>83</v>
      </c>
      <c r="E410" s="272">
        <v>47</v>
      </c>
      <c r="F410" s="272">
        <v>36</v>
      </c>
      <c r="G410" s="160">
        <f t="shared" si="12"/>
        <v>43.373493975903614</v>
      </c>
      <c r="H410" s="282"/>
      <c r="I410" s="314"/>
      <c r="J410" s="282"/>
    </row>
    <row r="411" spans="1:10" ht="28.15" customHeight="1">
      <c r="A411" s="895"/>
      <c r="B411" s="275" t="s">
        <v>2040</v>
      </c>
      <c r="C411" s="311" t="s">
        <v>2041</v>
      </c>
      <c r="D411" s="317">
        <f t="shared" si="13"/>
        <v>17</v>
      </c>
      <c r="E411" s="272">
        <v>10</v>
      </c>
      <c r="F411" s="272">
        <v>7</v>
      </c>
      <c r="G411" s="160">
        <f t="shared" si="12"/>
        <v>41.17647058823529</v>
      </c>
      <c r="H411" s="282"/>
      <c r="I411" s="314"/>
      <c r="J411" s="282"/>
    </row>
    <row r="412" spans="1:10" ht="28.15" customHeight="1">
      <c r="A412" s="895"/>
      <c r="B412" s="275" t="s">
        <v>2042</v>
      </c>
      <c r="C412" s="311" t="s">
        <v>235</v>
      </c>
      <c r="D412" s="317">
        <f t="shared" si="13"/>
        <v>23</v>
      </c>
      <c r="E412" s="272">
        <v>12</v>
      </c>
      <c r="F412" s="272">
        <v>11</v>
      </c>
      <c r="G412" s="160">
        <f t="shared" si="12"/>
        <v>47.826086956521742</v>
      </c>
      <c r="H412" s="282"/>
      <c r="I412" s="314"/>
      <c r="J412" s="282"/>
    </row>
    <row r="413" spans="1:10" ht="42" customHeight="1">
      <c r="A413" s="895"/>
      <c r="B413" s="275" t="s">
        <v>2043</v>
      </c>
      <c r="C413" s="312" t="s">
        <v>235</v>
      </c>
      <c r="D413" s="317">
        <f t="shared" si="13"/>
        <v>82</v>
      </c>
      <c r="E413" s="272">
        <v>52</v>
      </c>
      <c r="F413" s="272">
        <v>30</v>
      </c>
      <c r="G413" s="160">
        <f t="shared" si="12"/>
        <v>36.585365853658537</v>
      </c>
      <c r="H413" s="282"/>
      <c r="I413" s="314"/>
      <c r="J413" s="282"/>
    </row>
    <row r="414" spans="1:10" ht="42" customHeight="1">
      <c r="A414" s="897"/>
      <c r="B414" s="275" t="s">
        <v>2044</v>
      </c>
      <c r="C414" s="310" t="s">
        <v>2045</v>
      </c>
      <c r="D414" s="321">
        <f t="shared" si="13"/>
        <v>40</v>
      </c>
      <c r="E414" s="288">
        <v>28</v>
      </c>
      <c r="F414" s="288">
        <v>12</v>
      </c>
      <c r="G414" s="162">
        <f t="shared" si="12"/>
        <v>30</v>
      </c>
      <c r="H414" s="282"/>
      <c r="I414" s="314"/>
      <c r="J414" s="282"/>
    </row>
    <row r="415" spans="1:10" ht="28.15" customHeight="1">
      <c r="A415" s="894" t="s">
        <v>1503</v>
      </c>
      <c r="B415" s="275" t="s">
        <v>2046</v>
      </c>
      <c r="C415" s="312" t="s">
        <v>2047</v>
      </c>
      <c r="D415" s="326">
        <f t="shared" si="13"/>
        <v>158</v>
      </c>
      <c r="E415" s="271">
        <v>102</v>
      </c>
      <c r="F415" s="271">
        <v>56</v>
      </c>
      <c r="G415" s="164">
        <f t="shared" si="12"/>
        <v>35.443037974683541</v>
      </c>
      <c r="H415" s="282"/>
      <c r="I415" s="314"/>
      <c r="J415" s="282"/>
    </row>
    <row r="416" spans="1:10" ht="28.15" customHeight="1">
      <c r="A416" s="895"/>
      <c r="B416" s="275" t="s">
        <v>2048</v>
      </c>
      <c r="C416" s="312" t="s">
        <v>2049</v>
      </c>
      <c r="D416" s="317">
        <f t="shared" si="13"/>
        <v>35</v>
      </c>
      <c r="E416" s="272">
        <v>25</v>
      </c>
      <c r="F416" s="272">
        <v>10</v>
      </c>
      <c r="G416" s="160">
        <f t="shared" si="12"/>
        <v>28.571428571428569</v>
      </c>
      <c r="H416" s="282"/>
      <c r="I416" s="314"/>
      <c r="J416" s="282"/>
    </row>
    <row r="417" spans="1:10" ht="28.15" customHeight="1">
      <c r="A417" s="895"/>
      <c r="B417" s="275" t="s">
        <v>2050</v>
      </c>
      <c r="C417" s="312" t="s">
        <v>2051</v>
      </c>
      <c r="D417" s="317">
        <f t="shared" si="13"/>
        <v>114</v>
      </c>
      <c r="E417" s="272">
        <v>74</v>
      </c>
      <c r="F417" s="272">
        <v>40</v>
      </c>
      <c r="G417" s="160">
        <f t="shared" si="12"/>
        <v>35.087719298245609</v>
      </c>
      <c r="H417" s="282"/>
      <c r="I417" s="314"/>
      <c r="J417" s="282"/>
    </row>
    <row r="418" spans="1:10" ht="28.15" customHeight="1">
      <c r="A418" s="895"/>
      <c r="B418" s="275" t="s">
        <v>2052</v>
      </c>
      <c r="C418" s="311" t="s">
        <v>188</v>
      </c>
      <c r="D418" s="317">
        <f t="shared" si="13"/>
        <v>11</v>
      </c>
      <c r="E418" s="272">
        <v>4</v>
      </c>
      <c r="F418" s="272">
        <v>7</v>
      </c>
      <c r="G418" s="160">
        <f t="shared" si="12"/>
        <v>63.636363636363633</v>
      </c>
      <c r="H418" s="282"/>
      <c r="I418" s="314"/>
      <c r="J418" s="282"/>
    </row>
    <row r="419" spans="1:10" ht="28.15" customHeight="1">
      <c r="A419" s="895"/>
      <c r="B419" s="275" t="s">
        <v>2053</v>
      </c>
      <c r="C419" s="312" t="s">
        <v>2054</v>
      </c>
      <c r="D419" s="317">
        <f t="shared" si="13"/>
        <v>211</v>
      </c>
      <c r="E419" s="272">
        <v>133</v>
      </c>
      <c r="F419" s="272">
        <v>78</v>
      </c>
      <c r="G419" s="160">
        <f t="shared" si="12"/>
        <v>36.96682464454976</v>
      </c>
      <c r="H419" s="282"/>
      <c r="I419" s="314"/>
      <c r="J419" s="282"/>
    </row>
    <row r="420" spans="1:10" ht="42" customHeight="1">
      <c r="A420" s="895"/>
      <c r="B420" s="275" t="s">
        <v>2055</v>
      </c>
      <c r="C420" s="312" t="s">
        <v>2056</v>
      </c>
      <c r="D420" s="317">
        <f t="shared" si="13"/>
        <v>30</v>
      </c>
      <c r="E420" s="272">
        <v>24</v>
      </c>
      <c r="F420" s="272">
        <v>6</v>
      </c>
      <c r="G420" s="160">
        <f t="shared" si="12"/>
        <v>20</v>
      </c>
      <c r="H420" s="282"/>
      <c r="I420" s="314"/>
      <c r="J420" s="282"/>
    </row>
    <row r="421" spans="1:10" ht="28.15" customHeight="1">
      <c r="A421" s="895"/>
      <c r="B421" s="275" t="s">
        <v>2057</v>
      </c>
      <c r="C421" s="311" t="s">
        <v>2058</v>
      </c>
      <c r="D421" s="317">
        <f t="shared" si="13"/>
        <v>50</v>
      </c>
      <c r="E421" s="272">
        <v>30</v>
      </c>
      <c r="F421" s="272">
        <v>20</v>
      </c>
      <c r="G421" s="160">
        <f t="shared" si="12"/>
        <v>40</v>
      </c>
      <c r="H421" s="282"/>
      <c r="I421" s="314"/>
      <c r="J421" s="282"/>
    </row>
    <row r="422" spans="1:10" ht="28.15" customHeight="1">
      <c r="A422" s="895"/>
      <c r="B422" s="275" t="s">
        <v>2059</v>
      </c>
      <c r="C422" s="311" t="s">
        <v>2060</v>
      </c>
      <c r="D422" s="317">
        <f t="shared" si="13"/>
        <v>10</v>
      </c>
      <c r="E422" s="272">
        <v>4</v>
      </c>
      <c r="F422" s="272">
        <v>6</v>
      </c>
      <c r="G422" s="160">
        <f t="shared" si="12"/>
        <v>60</v>
      </c>
      <c r="H422" s="282"/>
      <c r="I422" s="314"/>
      <c r="J422" s="282"/>
    </row>
    <row r="423" spans="1:10" ht="28.15" customHeight="1">
      <c r="A423" s="895"/>
      <c r="B423" s="275" t="s">
        <v>2061</v>
      </c>
      <c r="C423" s="312" t="s">
        <v>2062</v>
      </c>
      <c r="D423" s="317">
        <f t="shared" si="13"/>
        <v>15</v>
      </c>
      <c r="E423" s="272">
        <v>12</v>
      </c>
      <c r="F423" s="272">
        <v>3</v>
      </c>
      <c r="G423" s="160">
        <f t="shared" si="12"/>
        <v>20</v>
      </c>
      <c r="H423" s="282"/>
      <c r="I423" s="314"/>
      <c r="J423" s="282"/>
    </row>
    <row r="424" spans="1:10" ht="28.15" customHeight="1">
      <c r="A424" s="895"/>
      <c r="B424" s="275" t="s">
        <v>2063</v>
      </c>
      <c r="C424" s="312" t="s">
        <v>2064</v>
      </c>
      <c r="D424" s="317">
        <f t="shared" si="13"/>
        <v>5</v>
      </c>
      <c r="E424" s="272">
        <v>4</v>
      </c>
      <c r="F424" s="272">
        <v>1</v>
      </c>
      <c r="G424" s="160">
        <f t="shared" si="12"/>
        <v>20</v>
      </c>
      <c r="H424" s="282"/>
      <c r="I424" s="314"/>
      <c r="J424" s="282"/>
    </row>
    <row r="425" spans="1:10" ht="28.15" customHeight="1">
      <c r="A425" s="895"/>
      <c r="B425" s="275" t="s">
        <v>2065</v>
      </c>
      <c r="C425" s="312" t="s">
        <v>2066</v>
      </c>
      <c r="D425" s="317">
        <f t="shared" si="13"/>
        <v>59</v>
      </c>
      <c r="E425" s="272">
        <v>40</v>
      </c>
      <c r="F425" s="272">
        <v>19</v>
      </c>
      <c r="G425" s="160">
        <f t="shared" si="12"/>
        <v>32.20338983050847</v>
      </c>
      <c r="H425" s="282"/>
      <c r="I425" s="314"/>
      <c r="J425" s="282"/>
    </row>
    <row r="426" spans="1:10" ht="28.15" customHeight="1">
      <c r="A426" s="895"/>
      <c r="B426" s="275" t="s">
        <v>2067</v>
      </c>
      <c r="C426" s="283" t="s">
        <v>2068</v>
      </c>
      <c r="D426" s="317">
        <f t="shared" si="13"/>
        <v>120</v>
      </c>
      <c r="E426" s="272">
        <v>61</v>
      </c>
      <c r="F426" s="272">
        <v>59</v>
      </c>
      <c r="G426" s="160">
        <f t="shared" si="12"/>
        <v>49.166666666666664</v>
      </c>
      <c r="H426" s="282"/>
      <c r="I426" s="314"/>
      <c r="J426" s="282"/>
    </row>
    <row r="427" spans="1:10" ht="42" customHeight="1">
      <c r="A427" s="895"/>
      <c r="B427" s="275" t="s">
        <v>2069</v>
      </c>
      <c r="C427" s="320" t="s">
        <v>2070</v>
      </c>
      <c r="D427" s="317">
        <f t="shared" si="13"/>
        <v>234</v>
      </c>
      <c r="E427" s="272">
        <v>136</v>
      </c>
      <c r="F427" s="272">
        <v>98</v>
      </c>
      <c r="G427" s="160">
        <f t="shared" si="12"/>
        <v>41.880341880341881</v>
      </c>
      <c r="H427" s="282"/>
      <c r="I427" s="314"/>
      <c r="J427" s="282"/>
    </row>
    <row r="428" spans="1:10" ht="28.15" customHeight="1">
      <c r="A428" s="895"/>
      <c r="B428" s="275" t="s">
        <v>2071</v>
      </c>
      <c r="C428" s="311" t="s">
        <v>2072</v>
      </c>
      <c r="D428" s="317">
        <f t="shared" si="13"/>
        <v>57</v>
      </c>
      <c r="E428" s="272">
        <v>10</v>
      </c>
      <c r="F428" s="272">
        <v>47</v>
      </c>
      <c r="G428" s="160">
        <f t="shared" si="12"/>
        <v>82.456140350877192</v>
      </c>
      <c r="H428" s="282"/>
      <c r="I428" s="314"/>
      <c r="J428" s="282"/>
    </row>
    <row r="429" spans="1:10" ht="28.15" customHeight="1">
      <c r="A429" s="895"/>
      <c r="B429" s="275" t="s">
        <v>2073</v>
      </c>
      <c r="C429" s="311" t="s">
        <v>2074</v>
      </c>
      <c r="D429" s="317">
        <f t="shared" si="13"/>
        <v>17</v>
      </c>
      <c r="E429" s="272">
        <v>7</v>
      </c>
      <c r="F429" s="272">
        <v>10</v>
      </c>
      <c r="G429" s="160">
        <f t="shared" si="12"/>
        <v>58.82352941176471</v>
      </c>
      <c r="H429" s="282"/>
      <c r="I429" s="314"/>
      <c r="J429" s="282"/>
    </row>
    <row r="430" spans="1:10" ht="28.15" customHeight="1">
      <c r="A430" s="895"/>
      <c r="B430" s="275" t="s">
        <v>2075</v>
      </c>
      <c r="C430" s="311" t="s">
        <v>2076</v>
      </c>
      <c r="D430" s="317">
        <f t="shared" si="13"/>
        <v>18</v>
      </c>
      <c r="E430" s="272">
        <v>12</v>
      </c>
      <c r="F430" s="272">
        <v>6</v>
      </c>
      <c r="G430" s="160">
        <f t="shared" si="12"/>
        <v>33.333333333333329</v>
      </c>
      <c r="H430" s="282"/>
      <c r="I430" s="314"/>
      <c r="J430" s="282"/>
    </row>
    <row r="431" spans="1:10" ht="42" customHeight="1">
      <c r="A431" s="895"/>
      <c r="B431" s="293" t="s">
        <v>2077</v>
      </c>
      <c r="C431" s="325" t="s">
        <v>2078</v>
      </c>
      <c r="D431" s="317">
        <f t="shared" si="13"/>
        <v>328</v>
      </c>
      <c r="E431" s="272">
        <v>180</v>
      </c>
      <c r="F431" s="272">
        <v>148</v>
      </c>
      <c r="G431" s="160">
        <f t="shared" si="12"/>
        <v>45.121951219512198</v>
      </c>
      <c r="H431" s="282"/>
      <c r="I431" s="314"/>
      <c r="J431" s="282"/>
    </row>
    <row r="432" spans="1:10" ht="28.15" customHeight="1">
      <c r="A432" s="895"/>
      <c r="B432" s="275" t="s">
        <v>2079</v>
      </c>
      <c r="C432" s="311" t="s">
        <v>2080</v>
      </c>
      <c r="D432" s="317">
        <f t="shared" si="13"/>
        <v>12</v>
      </c>
      <c r="E432" s="272">
        <v>5</v>
      </c>
      <c r="F432" s="272">
        <v>7</v>
      </c>
      <c r="G432" s="160">
        <f t="shared" si="12"/>
        <v>58.333333333333336</v>
      </c>
      <c r="H432" s="282"/>
      <c r="I432" s="314"/>
      <c r="J432" s="282"/>
    </row>
    <row r="433" spans="1:10" ht="28.15" customHeight="1">
      <c r="A433" s="895"/>
      <c r="B433" s="275" t="s">
        <v>2081</v>
      </c>
      <c r="C433" s="311" t="s">
        <v>2082</v>
      </c>
      <c r="D433" s="317">
        <f t="shared" si="13"/>
        <v>80</v>
      </c>
      <c r="E433" s="272">
        <v>34</v>
      </c>
      <c r="F433" s="272">
        <v>46</v>
      </c>
      <c r="G433" s="160">
        <f t="shared" si="12"/>
        <v>57.499999999999993</v>
      </c>
      <c r="H433" s="282"/>
      <c r="I433" s="314"/>
      <c r="J433" s="282"/>
    </row>
    <row r="434" spans="1:10" ht="28.15" customHeight="1" thickBot="1">
      <c r="A434" s="896"/>
      <c r="B434" s="329" t="s">
        <v>2083</v>
      </c>
      <c r="C434" s="330" t="s">
        <v>691</v>
      </c>
      <c r="D434" s="331">
        <f t="shared" si="13"/>
        <v>139</v>
      </c>
      <c r="E434" s="332">
        <v>87</v>
      </c>
      <c r="F434" s="332">
        <v>52</v>
      </c>
      <c r="G434" s="333">
        <f t="shared" si="12"/>
        <v>37.410071942446045</v>
      </c>
      <c r="H434" s="282"/>
      <c r="I434" s="334"/>
      <c r="J434" s="282"/>
    </row>
  </sheetData>
  <mergeCells count="40">
    <mergeCell ref="A2:G2"/>
    <mergeCell ref="A3:G3"/>
    <mergeCell ref="A4:A6"/>
    <mergeCell ref="B4:B6"/>
    <mergeCell ref="C4:C6"/>
    <mergeCell ref="D4:G4"/>
    <mergeCell ref="D5:D6"/>
    <mergeCell ref="E5:E6"/>
    <mergeCell ref="F5:F6"/>
    <mergeCell ref="A72:A73"/>
    <mergeCell ref="A7:C7"/>
    <mergeCell ref="A8:A9"/>
    <mergeCell ref="A11:A19"/>
    <mergeCell ref="A20:A21"/>
    <mergeCell ref="A22:A23"/>
    <mergeCell ref="A24:A46"/>
    <mergeCell ref="A48:A50"/>
    <mergeCell ref="A51:A65"/>
    <mergeCell ref="A66:A67"/>
    <mergeCell ref="A68:A69"/>
    <mergeCell ref="A70:A71"/>
    <mergeCell ref="A251:A274"/>
    <mergeCell ref="A74:A80"/>
    <mergeCell ref="A81:A84"/>
    <mergeCell ref="A85:A86"/>
    <mergeCell ref="A87:A89"/>
    <mergeCell ref="A90:A110"/>
    <mergeCell ref="A111:A135"/>
    <mergeCell ref="A136:A158"/>
    <mergeCell ref="A159:A180"/>
    <mergeCell ref="A181:A203"/>
    <mergeCell ref="A204:A227"/>
    <mergeCell ref="A228:A250"/>
    <mergeCell ref="A415:A434"/>
    <mergeCell ref="A275:A296"/>
    <mergeCell ref="A297:A320"/>
    <mergeCell ref="A321:A344"/>
    <mergeCell ref="A345:A368"/>
    <mergeCell ref="A369:A392"/>
    <mergeCell ref="A393:A414"/>
  </mergeCells>
  <phoneticPr fontId="6" type="noConversion"/>
  <pageMargins left="0.43307086614173229" right="0.43307086614173229" top="0.74803149606299213" bottom="0.74803149606299213" header="0.31496062992125984" footer="0.31496062992125984"/>
  <pageSetup paperSize="9" scale="77" fitToHeight="0" orientation="portrait" r:id="rId1"/>
  <headerFooter>
    <oddFooter>&amp;C&amp;"標楷體,標準"第 &amp;P 頁，共 &amp;N 頁</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具名範圍</vt:lpstr>
      </vt:variant>
      <vt:variant>
        <vt:i4>6</vt:i4>
      </vt:variant>
    </vt:vector>
  </HeadingPairs>
  <TitlesOfParts>
    <vt:vector size="17" baseType="lpstr">
      <vt:lpstr>112貿易署拓銷活動屬性分類與舉辦地點代碼說明</vt:lpstr>
      <vt:lpstr>112</vt:lpstr>
      <vt:lpstr>111</vt:lpstr>
      <vt:lpstr>110</vt:lpstr>
      <vt:lpstr>109</vt:lpstr>
      <vt:lpstr>108</vt:lpstr>
      <vt:lpstr>107</vt:lpstr>
      <vt:lpstr>106</vt:lpstr>
      <vt:lpstr>105</vt:lpstr>
      <vt:lpstr>104</vt:lpstr>
      <vt:lpstr>Sheet2</vt:lpstr>
      <vt:lpstr>'104'!Print_Titles</vt:lpstr>
      <vt:lpstr>'105'!Print_Titles</vt:lpstr>
      <vt:lpstr>'109'!Print_Titles</vt:lpstr>
      <vt:lpstr>'110'!Print_Titles</vt:lpstr>
      <vt:lpstr>'111'!Print_Titles</vt:lpstr>
      <vt:lpstr>'112'!Print_Titles</vt:lpstr>
    </vt:vector>
  </TitlesOfParts>
  <Company>BOFT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scchiou</dc:creator>
  <cp:lastModifiedBy>吳同偉</cp:lastModifiedBy>
  <cp:lastPrinted>2016-05-04T01:56:01Z</cp:lastPrinted>
  <dcterms:created xsi:type="dcterms:W3CDTF">2010-10-21T03:33:18Z</dcterms:created>
  <dcterms:modified xsi:type="dcterms:W3CDTF">2024-07-20T06:05:49Z</dcterms:modified>
</cp:coreProperties>
</file>