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1-經濟部所屬任免考試及甄試業務(~1110907)\other\01二科業務\公務及性別統計報表(統計處)\02性別統計(1科主辦-6月底前)\1130510-填報112年性別統計報表\04 統計報表\"/>
    </mc:Choice>
  </mc:AlternateContent>
  <xr:revisionPtr revIDLastSave="0" documentId="8_{9F1F39B8-54A9-40B8-B7FD-AA22211603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表1-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" l="1"/>
  <c r="B6" i="5" s="1"/>
  <c r="D6" i="5"/>
  <c r="E6" i="5"/>
  <c r="F6" i="5"/>
  <c r="F5" i="5" s="1"/>
  <c r="G6" i="5"/>
  <c r="I6" i="5"/>
  <c r="H6" i="5" s="1"/>
  <c r="J6" i="5"/>
  <c r="J5" i="5" s="1"/>
  <c r="L6" i="5"/>
  <c r="M6" i="5"/>
  <c r="N6" i="5"/>
  <c r="N5" i="5" s="1"/>
  <c r="P6" i="5"/>
  <c r="O6" i="5" s="1"/>
  <c r="Q6" i="5"/>
  <c r="R6" i="5"/>
  <c r="S6" i="5"/>
  <c r="T6" i="5"/>
  <c r="B7" i="5"/>
  <c r="E7" i="5"/>
  <c r="H7" i="5"/>
  <c r="L7" i="5"/>
  <c r="O7" i="5"/>
  <c r="R7" i="5"/>
  <c r="B8" i="5"/>
  <c r="E8" i="5"/>
  <c r="H8" i="5"/>
  <c r="L8" i="5"/>
  <c r="O8" i="5"/>
  <c r="R8" i="5"/>
  <c r="B9" i="5"/>
  <c r="E9" i="5"/>
  <c r="H9" i="5"/>
  <c r="L9" i="5"/>
  <c r="O9" i="5"/>
  <c r="R9" i="5"/>
  <c r="B10" i="5"/>
  <c r="E10" i="5"/>
  <c r="H10" i="5"/>
  <c r="L10" i="5"/>
  <c r="O10" i="5"/>
  <c r="R10" i="5"/>
  <c r="B11" i="5"/>
  <c r="E11" i="5"/>
  <c r="H11" i="5"/>
  <c r="L11" i="5"/>
  <c r="O11" i="5"/>
  <c r="R11" i="5"/>
  <c r="B12" i="5"/>
  <c r="E12" i="5"/>
  <c r="H12" i="5"/>
  <c r="L12" i="5"/>
  <c r="O12" i="5"/>
  <c r="R12" i="5"/>
  <c r="B13" i="5"/>
  <c r="E13" i="5"/>
  <c r="H13" i="5"/>
  <c r="L13" i="5"/>
  <c r="O13" i="5"/>
  <c r="R13" i="5"/>
  <c r="B14" i="5"/>
  <c r="E14" i="5"/>
  <c r="H14" i="5"/>
  <c r="L14" i="5"/>
  <c r="O14" i="5"/>
  <c r="R14" i="5"/>
  <c r="B15" i="5"/>
  <c r="E15" i="5"/>
  <c r="H15" i="5"/>
  <c r="L15" i="5"/>
  <c r="O15" i="5"/>
  <c r="R15" i="5"/>
  <c r="B16" i="5"/>
  <c r="E16" i="5"/>
  <c r="H16" i="5"/>
  <c r="L16" i="5"/>
  <c r="O16" i="5"/>
  <c r="R16" i="5"/>
  <c r="B17" i="5"/>
  <c r="E17" i="5"/>
  <c r="H17" i="5"/>
  <c r="L17" i="5"/>
  <c r="O17" i="5"/>
  <c r="R17" i="5"/>
  <c r="B18" i="5"/>
  <c r="E18" i="5"/>
  <c r="H18" i="5"/>
  <c r="L18" i="5"/>
  <c r="O18" i="5"/>
  <c r="R18" i="5"/>
  <c r="Q5" i="5" l="1"/>
  <c r="T5" i="5"/>
  <c r="S5" i="5"/>
  <c r="R5" i="5" s="1"/>
  <c r="M5" i="5"/>
  <c r="L5" i="5" s="1"/>
  <c r="G5" i="5"/>
  <c r="E5" i="5"/>
  <c r="D5" i="5"/>
  <c r="P5" i="5"/>
  <c r="O5" i="5" s="1"/>
  <c r="I5" i="5"/>
  <c r="H5" i="5" s="1"/>
  <c r="C5" i="5"/>
  <c r="B5" i="5" l="1"/>
</calcChain>
</file>

<file path=xl/sharedStrings.xml><?xml version="1.0" encoding="utf-8"?>
<sst xmlns="http://schemas.openxmlformats.org/spreadsheetml/2006/main" count="68" uniqueCount="68">
  <si>
    <t>表1-3.　112年經濟部及所屬機關(構)員工－按年齡及性別分 (2/2)</t>
  </si>
  <si>
    <r>
      <rPr>
        <sz val="12"/>
        <color theme="1"/>
        <rFont val="標楷體"/>
        <family val="4"/>
      </rPr>
      <t>單位：人</t>
    </r>
    <phoneticPr fontId="0" type="noConversion"/>
  </si>
  <si>
    <r>
      <rPr>
        <sz val="12"/>
        <color theme="1"/>
        <rFont val="標楷體"/>
        <family val="4"/>
      </rPr>
      <t>單位：人</t>
    </r>
    <phoneticPr fontId="0" type="noConversion"/>
  </si>
  <si>
    <r>
      <rPr>
        <sz val="11"/>
        <color theme="1"/>
        <rFont val="標楷體"/>
        <family val="4"/>
      </rPr>
      <t>年別及機關別</t>
    </r>
    <phoneticPr fontId="0" type="noConversion"/>
  </si>
  <si>
    <r>
      <rPr>
        <sz val="11"/>
        <color theme="1"/>
        <rFont val="標楷體"/>
        <family val="4"/>
      </rPr>
      <t>總計</t>
    </r>
    <phoneticPr fontId="0" type="noConversion"/>
  </si>
  <si>
    <r>
      <rPr>
        <sz val="11"/>
        <color theme="1"/>
        <rFont val="標楷體"/>
        <family val="4"/>
      </rPr>
      <t>29歲以下</t>
    </r>
    <phoneticPr fontId="0" type="noConversion"/>
  </si>
  <si>
    <r>
      <rPr>
        <sz val="11"/>
        <color theme="1"/>
        <rFont val="標楷體"/>
        <family val="4"/>
      </rPr>
      <t>30-39歲</t>
    </r>
    <phoneticPr fontId="0" type="noConversion"/>
  </si>
  <si>
    <r>
      <rPr>
        <sz val="11"/>
        <color theme="1"/>
        <rFont val="標楷體"/>
        <family val="4"/>
      </rPr>
      <t>年別及機關別</t>
    </r>
    <phoneticPr fontId="0" type="noConversion"/>
  </si>
  <si>
    <r>
      <rPr>
        <sz val="11"/>
        <color theme="1"/>
        <rFont val="標楷體"/>
        <family val="4"/>
      </rPr>
      <t>40-49歲</t>
    </r>
    <phoneticPr fontId="0" type="noConversion"/>
  </si>
  <si>
    <r>
      <rPr>
        <sz val="11"/>
        <color theme="1"/>
        <rFont val="標楷體"/>
        <family val="4"/>
      </rPr>
      <t>50-59歲</t>
    </r>
    <phoneticPr fontId="0" type="noConversion"/>
  </si>
  <si>
    <r>
      <rPr>
        <sz val="11"/>
        <color theme="1"/>
        <rFont val="標楷體"/>
        <family val="4"/>
      </rPr>
      <t>60歲以上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</si>
  <si>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</si>
  <si>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</si>
  <si>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</si>
  <si>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</si>
  <si>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</si>
  <si>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</si>
  <si>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</si>
  <si>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</si>
  <si>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</si>
  <si>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</si>
  <si>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</si>
  <si>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</si>
  <si>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</si>
  <si>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</si>
  <si>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</si>
  <si>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</si>
  <si>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</si>
  <si>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</si>
  <si>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b/>
        <sz val="11"/>
        <color theme="1"/>
        <rFont val="標楷體"/>
        <family val="4"/>
      </rPr>
      <t>總計</t>
    </r>
    <phoneticPr fontId="0" type="noConversion"/>
  </si>
  <si>
    <r>
      <rPr>
        <b/>
        <sz val="11"/>
        <color theme="1"/>
        <rFont val="標楷體"/>
        <family val="4"/>
      </rPr>
      <t>總計</t>
    </r>
    <phoneticPr fontId="0" type="noConversion"/>
  </si>
  <si>
    <r>
      <rPr>
        <b/>
        <sz val="11"/>
        <color theme="1"/>
        <rFont val="標楷體"/>
        <family val="4"/>
      </rPr>
      <t>本部及行政機關</t>
    </r>
    <phoneticPr fontId="0" type="noConversion"/>
  </si>
  <si>
    <r>
      <rPr>
        <b/>
        <sz val="11"/>
        <color theme="1"/>
        <rFont val="標楷體"/>
        <family val="4"/>
      </rPr>
      <t>本部及行政機關</t>
    </r>
    <phoneticPr fontId="0" type="noConversion"/>
  </si>
  <si>
    <r>
      <rPr>
        <sz val="11"/>
        <color theme="1"/>
        <rFont val="標楷體"/>
        <family val="4"/>
      </rPr>
      <t>本部</t>
    </r>
    <phoneticPr fontId="0" type="noConversion"/>
  </si>
  <si>
    <r>
      <rPr>
        <sz val="11"/>
        <color theme="1"/>
        <rFont val="標楷體"/>
        <family val="4"/>
      </rPr>
      <t>本部</t>
    </r>
    <phoneticPr fontId="0" type="noConversion"/>
  </si>
  <si>
    <r>
      <rPr>
        <sz val="11"/>
        <color theme="1"/>
        <rFont val="標楷體"/>
        <family val="4"/>
      </rPr>
      <t>商業發展署</t>
    </r>
    <phoneticPr fontId="0" type="noConversion"/>
  </si>
  <si>
    <r>
      <rPr>
        <sz val="11"/>
        <color theme="1"/>
        <rFont val="標楷體"/>
        <family val="4"/>
      </rPr>
      <t>商業發展署</t>
    </r>
    <phoneticPr fontId="0" type="noConversion"/>
  </si>
  <si>
    <r>
      <rPr>
        <sz val="11"/>
        <color theme="1"/>
        <rFont val="標楷體"/>
        <family val="4"/>
      </rPr>
      <t>產業發展署</t>
    </r>
    <phoneticPr fontId="0" type="noConversion"/>
  </si>
  <si>
    <r>
      <rPr>
        <sz val="11"/>
        <color theme="1"/>
        <rFont val="標楷體"/>
        <family val="4"/>
      </rPr>
      <t>產業發展署</t>
    </r>
    <phoneticPr fontId="0" type="noConversion"/>
  </si>
  <si>
    <r>
      <rPr>
        <sz val="11"/>
        <color theme="1"/>
        <rFont val="標楷體"/>
        <family val="4"/>
      </rPr>
      <t>國際貿易署</t>
    </r>
    <phoneticPr fontId="0" type="noConversion"/>
  </si>
  <si>
    <r>
      <rPr>
        <sz val="11"/>
        <color theme="1"/>
        <rFont val="標楷體"/>
        <family val="4"/>
      </rPr>
      <t>國際貿易署</t>
    </r>
    <phoneticPr fontId="0" type="noConversion"/>
  </si>
  <si>
    <r>
      <rPr>
        <sz val="11"/>
        <color theme="1"/>
        <rFont val="標楷體"/>
        <family val="4"/>
      </rPr>
      <t>能源署</t>
    </r>
    <phoneticPr fontId="0" type="noConversion"/>
  </si>
  <si>
    <r>
      <rPr>
        <sz val="11"/>
        <color theme="1"/>
        <rFont val="標楷體"/>
        <family val="4"/>
      </rPr>
      <t>能源署</t>
    </r>
    <phoneticPr fontId="0" type="noConversion"/>
  </si>
  <si>
    <r>
      <rPr>
        <sz val="11"/>
        <color theme="1"/>
        <rFont val="標楷體"/>
        <family val="4"/>
      </rPr>
      <t>中小及新創企業署</t>
    </r>
    <phoneticPr fontId="0" type="noConversion"/>
  </si>
  <si>
    <r>
      <rPr>
        <sz val="11"/>
        <color theme="1"/>
        <rFont val="標楷體"/>
        <family val="4"/>
      </rPr>
      <t>中小及新創企業署</t>
    </r>
    <phoneticPr fontId="0" type="noConversion"/>
  </si>
  <si>
    <r>
      <rPr>
        <sz val="11"/>
        <color theme="1"/>
        <rFont val="標楷體"/>
        <family val="4"/>
      </rPr>
      <t>水利署</t>
    </r>
    <phoneticPr fontId="0" type="noConversion"/>
  </si>
  <si>
    <r>
      <rPr>
        <sz val="11"/>
        <color theme="1"/>
        <rFont val="標楷體"/>
        <family val="4"/>
      </rPr>
      <t>水利署</t>
    </r>
    <phoneticPr fontId="0" type="noConversion"/>
  </si>
  <si>
    <r>
      <rPr>
        <sz val="11"/>
        <color theme="1"/>
        <rFont val="標楷體"/>
        <family val="4"/>
      </rPr>
      <t>智慧財產局</t>
    </r>
    <phoneticPr fontId="0" type="noConversion"/>
  </si>
  <si>
    <r>
      <rPr>
        <sz val="11"/>
        <color theme="1"/>
        <rFont val="標楷體"/>
        <family val="4"/>
      </rPr>
      <t>智慧財產局</t>
    </r>
    <phoneticPr fontId="0" type="noConversion"/>
  </si>
  <si>
    <r>
      <rPr>
        <sz val="11"/>
        <color theme="1"/>
        <rFont val="標楷體"/>
        <family val="4"/>
      </rPr>
      <t>產業園區管理局</t>
    </r>
    <phoneticPr fontId="0" type="noConversion"/>
  </si>
  <si>
    <r>
      <rPr>
        <sz val="11"/>
        <color theme="1"/>
        <rFont val="標楷體"/>
        <family val="4"/>
      </rPr>
      <t>產業園區管理局</t>
    </r>
    <phoneticPr fontId="0" type="noConversion"/>
  </si>
  <si>
    <r>
      <rPr>
        <sz val="11"/>
        <color theme="1"/>
        <rFont val="標楷體"/>
        <family val="4"/>
      </rPr>
      <t>標準檢驗局</t>
    </r>
    <phoneticPr fontId="0" type="noConversion"/>
  </si>
  <si>
    <r>
      <rPr>
        <sz val="11"/>
        <color theme="1"/>
        <rFont val="標楷體"/>
        <family val="4"/>
      </rPr>
      <t>標準檢驗局</t>
    </r>
    <phoneticPr fontId="0" type="noConversion"/>
  </si>
  <si>
    <r>
      <rPr>
        <sz val="11"/>
        <color theme="1"/>
        <rFont val="標楷體"/>
        <family val="4"/>
      </rPr>
      <t>地質調查及礦業管理中心</t>
    </r>
    <phoneticPr fontId="0" type="noConversion"/>
  </si>
  <si>
    <r>
      <rPr>
        <sz val="11"/>
        <color theme="1"/>
        <rFont val="標楷體"/>
        <family val="4"/>
      </rPr>
      <t>地質調查及礦業管理中心</t>
    </r>
    <phoneticPr fontId="0" type="noConversion"/>
  </si>
  <si>
    <r>
      <rPr>
        <sz val="11"/>
        <color theme="1"/>
        <rFont val="標楷體"/>
        <family val="4"/>
      </rPr>
      <t>經貿人員培訓所</t>
    </r>
    <phoneticPr fontId="0" type="noConversion"/>
  </si>
  <si>
    <r>
      <rPr>
        <sz val="11"/>
        <color theme="1"/>
        <rFont val="標楷體"/>
        <family val="4"/>
      </rPr>
      <t>經貿人員培訓所</t>
    </r>
    <phoneticPr fontId="0" type="noConversion"/>
  </si>
  <si>
    <r>
      <rPr>
        <b/>
        <sz val="11"/>
        <color theme="1"/>
        <rFont val="標楷體"/>
        <family val="4"/>
      </rPr>
      <t>事業機構</t>
    </r>
    <phoneticPr fontId="0" type="noConversion"/>
  </si>
  <si>
    <r>
      <rPr>
        <b/>
        <sz val="11"/>
        <color theme="1"/>
        <rFont val="標楷體"/>
        <family val="4"/>
      </rPr>
      <t>事業機構</t>
    </r>
    <phoneticPr fontId="0" type="noConversion"/>
  </si>
  <si>
    <r>
      <rPr>
        <sz val="11"/>
        <color theme="1"/>
        <rFont val="標楷體"/>
        <family val="4"/>
      </rPr>
      <t>台灣糖業公司</t>
    </r>
    <phoneticPr fontId="0" type="noConversion"/>
  </si>
  <si>
    <r>
      <rPr>
        <sz val="11"/>
        <color theme="1"/>
        <rFont val="標楷體"/>
        <family val="4"/>
      </rPr>
      <t>台灣糖業公司</t>
    </r>
    <phoneticPr fontId="0" type="noConversion"/>
  </si>
  <si>
    <r>
      <rPr>
        <sz val="11"/>
        <color theme="1"/>
        <rFont val="標楷體"/>
        <family val="4"/>
      </rPr>
      <t>台灣電力公司</t>
    </r>
    <phoneticPr fontId="0" type="noConversion"/>
  </si>
  <si>
    <r>
      <rPr>
        <sz val="11"/>
        <color theme="1"/>
        <rFont val="標楷體"/>
        <family val="4"/>
      </rPr>
      <t>台灣電力公司</t>
    </r>
    <phoneticPr fontId="0" type="noConversion"/>
  </si>
  <si>
    <r>
      <rPr>
        <sz val="11"/>
        <color theme="1"/>
        <rFont val="標楷體"/>
        <family val="4"/>
      </rPr>
      <t>台灣中油公司</t>
    </r>
    <phoneticPr fontId="0" type="noConversion"/>
  </si>
  <si>
    <r>
      <rPr>
        <sz val="11"/>
        <color theme="1"/>
        <rFont val="標楷體"/>
        <family val="4"/>
      </rPr>
      <t>台灣中油公司</t>
    </r>
    <phoneticPr fontId="0" type="noConversion"/>
  </si>
  <si>
    <r>
      <rPr>
        <sz val="11"/>
        <color theme="1"/>
        <rFont val="標楷體"/>
        <family val="4"/>
      </rPr>
      <t>台灣自來水公司</t>
    </r>
    <phoneticPr fontId="0" type="noConversion"/>
  </si>
  <si>
    <r>
      <rPr>
        <sz val="11"/>
        <color theme="1"/>
        <rFont val="標楷體"/>
        <family val="4"/>
      </rPr>
      <t>台灣自來水公司</t>
    </r>
    <phoneticPr fontId="0" type="noConversion"/>
  </si>
  <si>
    <t>表1-3.　112年經濟部及所屬機關(構)員工－按年齡及性別分 (1/2)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</si>
</sst>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2"/>
      <color theme="1"/>
      <name val="標楷體"/>
      <family val="4"/>
    </font>
    <font>
      <sz val="11"/>
      <color theme="1"/>
      <name val="標楷體"/>
      <family val="4"/>
    </font>
    <font>
      <b/>
      <sz val="11"/>
      <color theme="1"/>
      <name val="標楷體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Border="0" applyAlignment="0"/>
  </cellStyleXfs>
  <cellXfs count="18">
    <xf numFmtId="0" fontId="0" fillId="0" borderId="0" xfId="0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3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3" xfId="0" applyFont="1" applyFill="1" applyBorder="1" applyAlignment="1" applyProtection="1">
      <alignment horizontal="left" vertical="center" indent="1"/>
    </xf>
    <xf numFmtId="0" fontId="4" fillId="0" borderId="2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zoomScale="90" zoomScaleNormal="90" workbookViewId="0">
      <selection sqref="A1:J1"/>
    </sheetView>
  </sheetViews>
  <sheetFormatPr defaultColWidth="8.85546875" defaultRowHeight="20.25" customHeight="1" x14ac:dyDescent="0.35"/>
  <cols>
    <col min="1" max="1" width="21.42578125" style="8" customWidth="1"/>
    <col min="2" max="10" width="6.2109375" style="8" customWidth="1"/>
    <col min="11" max="11" width="21.42578125" style="8" customWidth="1"/>
    <col min="12" max="20" width="6.2109375" style="8" customWidth="1"/>
    <col min="21" max="21" width="8.85546875" style="8" customWidth="1"/>
    <col min="22" max="16384" width="8.85546875" style="8"/>
  </cols>
  <sheetData>
    <row r="1" spans="1:20" s="16" customFormat="1" ht="30.75" customHeight="1" x14ac:dyDescent="0.35">
      <c r="A1" s="5" t="s">
        <v>67</v>
      </c>
      <c r="B1" s="5"/>
      <c r="C1" s="5"/>
      <c r="D1" s="5"/>
      <c r="E1" s="5"/>
      <c r="F1" s="5"/>
      <c r="G1" s="5"/>
      <c r="H1" s="5"/>
      <c r="I1" s="5"/>
      <c r="J1" s="5"/>
      <c r="K1" s="5" t="s">
        <v>0</v>
      </c>
      <c r="L1" s="5"/>
      <c r="M1" s="5"/>
      <c r="N1" s="5"/>
      <c r="O1" s="5"/>
      <c r="P1" s="5"/>
      <c r="Q1" s="5"/>
      <c r="R1" s="5"/>
      <c r="S1" s="5"/>
      <c r="T1" s="5"/>
    </row>
    <row r="2" spans="1:20" customFormat="1" ht="20.25" customHeight="1" thickBot="1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" t="s">
        <v>2</v>
      </c>
      <c r="L2" s="3"/>
      <c r="M2" s="3"/>
      <c r="N2" s="3"/>
      <c r="O2" s="3"/>
      <c r="P2" s="3"/>
      <c r="Q2" s="3"/>
      <c r="R2" s="3"/>
      <c r="S2" s="3"/>
      <c r="T2" s="3"/>
    </row>
    <row r="3" spans="1:20" s="12" customFormat="1" ht="26.25" customHeight="1" x14ac:dyDescent="0.35">
      <c r="A3" s="2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2" t="s">
        <v>7</v>
      </c>
      <c r="L3" s="7" t="s">
        <v>8</v>
      </c>
      <c r="M3" s="7"/>
      <c r="N3" s="7"/>
      <c r="O3" s="7" t="s">
        <v>9</v>
      </c>
      <c r="P3" s="7"/>
      <c r="Q3" s="7"/>
      <c r="R3" s="7" t="s">
        <v>10</v>
      </c>
      <c r="S3" s="7"/>
      <c r="T3" s="6"/>
    </row>
    <row r="4" spans="1:20" s="17" customFormat="1" ht="26.25" customHeight="1" x14ac:dyDescent="0.35">
      <c r="A4" s="1"/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1"/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10" t="s">
        <v>28</v>
      </c>
    </row>
    <row r="5" spans="1:20" s="12" customFormat="1" ht="25" customHeight="1" x14ac:dyDescent="0.35">
      <c r="A5" s="11" t="s">
        <v>29</v>
      </c>
      <c r="B5" s="12">
        <f t="shared" ref="B5:B23" si="0">SUM(C5:D5)</f>
        <v>59248</v>
      </c>
      <c r="C5" s="12">
        <f>SUM(C6,C19)</f>
        <v>47319</v>
      </c>
      <c r="D5" s="12">
        <f>SUM(D6,D19)</f>
        <v>11929</v>
      </c>
      <c r="E5" s="12">
        <f t="shared" ref="E5:E23" si="1">SUM(F5:G5)</f>
        <v>8765</v>
      </c>
      <c r="F5" s="12">
        <f>SUM(F6,F19)</f>
        <v>6704</v>
      </c>
      <c r="G5" s="12">
        <f>SUM(G6,G19)</f>
        <v>2061</v>
      </c>
      <c r="H5" s="12">
        <f t="shared" ref="H5:H23" si="2">SUM(I5:J5)</f>
        <v>17008</v>
      </c>
      <c r="I5" s="12">
        <f>SUM(I6,I19)</f>
        <v>12858</v>
      </c>
      <c r="J5" s="12">
        <f>SUM(J6,J19)</f>
        <v>4150</v>
      </c>
      <c r="K5" s="11" t="s">
        <v>30</v>
      </c>
      <c r="L5" s="12">
        <f t="shared" ref="L5:L23" si="3">SUM(M5:N5)</f>
        <v>15733</v>
      </c>
      <c r="M5" s="12">
        <f>SUM(M6,M19)</f>
        <v>13129</v>
      </c>
      <c r="N5" s="12">
        <f>SUM(N6,N19)</f>
        <v>2604</v>
      </c>
      <c r="O5" s="12">
        <f t="shared" ref="O5:O23" si="4">SUM(P5:Q5)</f>
        <v>10404</v>
      </c>
      <c r="P5" s="12">
        <f>SUM(P6,P19)</f>
        <v>8756</v>
      </c>
      <c r="Q5" s="12">
        <f>SUM(Q6,Q19)</f>
        <v>1648</v>
      </c>
      <c r="R5" s="12">
        <f t="shared" ref="R5:R23" si="5">SUM(S5:T5)</f>
        <v>7338</v>
      </c>
      <c r="S5" s="12">
        <f>SUM(S6,S19)</f>
        <v>5872</v>
      </c>
      <c r="T5" s="12">
        <f>SUM(T6,T19)</f>
        <v>1466</v>
      </c>
    </row>
    <row r="6" spans="1:20" s="12" customFormat="1" ht="25" customHeight="1" x14ac:dyDescent="0.35">
      <c r="A6" s="11" t="s">
        <v>31</v>
      </c>
      <c r="B6" s="12">
        <f t="shared" si="0"/>
        <v>4976</v>
      </c>
      <c r="C6" s="12">
        <f>SUM(C7:C18)</f>
        <v>2957</v>
      </c>
      <c r="D6" s="12">
        <f>SUM(D7:D18)</f>
        <v>2019</v>
      </c>
      <c r="E6" s="12">
        <f t="shared" si="1"/>
        <v>382</v>
      </c>
      <c r="F6" s="12">
        <f>SUM(F7:F18)</f>
        <v>224</v>
      </c>
      <c r="G6" s="12">
        <f>SUM(G7:G18)</f>
        <v>158</v>
      </c>
      <c r="H6" s="12">
        <f t="shared" si="2"/>
        <v>1233</v>
      </c>
      <c r="I6" s="12">
        <f>SUM(I7:I18)</f>
        <v>688</v>
      </c>
      <c r="J6" s="12">
        <f>SUM(J7:J18)</f>
        <v>545</v>
      </c>
      <c r="K6" s="11" t="s">
        <v>32</v>
      </c>
      <c r="L6" s="12">
        <f t="shared" si="3"/>
        <v>1408</v>
      </c>
      <c r="M6" s="12">
        <f>SUM(M7:M18)</f>
        <v>881</v>
      </c>
      <c r="N6" s="12">
        <f>SUM(N7:N18)</f>
        <v>527</v>
      </c>
      <c r="O6" s="12">
        <f t="shared" si="4"/>
        <v>1537</v>
      </c>
      <c r="P6" s="12">
        <f>SUM(P7:P18)</f>
        <v>919</v>
      </c>
      <c r="Q6" s="12">
        <f>SUM(Q7:Q18)</f>
        <v>618</v>
      </c>
      <c r="R6" s="12">
        <f t="shared" si="5"/>
        <v>416</v>
      </c>
      <c r="S6" s="12">
        <f>SUM(S7:S18)</f>
        <v>245</v>
      </c>
      <c r="T6" s="12">
        <f>SUM(T7:T18)</f>
        <v>171</v>
      </c>
    </row>
    <row r="7" spans="1:20" s="12" customFormat="1" ht="25" customHeight="1" x14ac:dyDescent="0.35">
      <c r="A7" s="13" t="s">
        <v>33</v>
      </c>
      <c r="B7" s="12">
        <f t="shared" si="0"/>
        <v>624</v>
      </c>
      <c r="C7" s="12">
        <v>301</v>
      </c>
      <c r="D7" s="12">
        <v>323</v>
      </c>
      <c r="E7" s="12">
        <f t="shared" si="1"/>
        <v>34</v>
      </c>
      <c r="F7" s="12">
        <v>13</v>
      </c>
      <c r="G7" s="12">
        <v>21</v>
      </c>
      <c r="H7" s="12">
        <f t="shared" si="2"/>
        <v>162</v>
      </c>
      <c r="I7" s="12">
        <v>71</v>
      </c>
      <c r="J7" s="12">
        <v>91</v>
      </c>
      <c r="K7" s="13" t="s">
        <v>34</v>
      </c>
      <c r="L7" s="12">
        <f t="shared" si="3"/>
        <v>186</v>
      </c>
      <c r="M7" s="12">
        <v>93</v>
      </c>
      <c r="N7" s="12">
        <v>93</v>
      </c>
      <c r="O7" s="12">
        <f t="shared" si="4"/>
        <v>176</v>
      </c>
      <c r="P7" s="12">
        <v>81</v>
      </c>
      <c r="Q7" s="12">
        <v>95</v>
      </c>
      <c r="R7" s="12">
        <f t="shared" si="5"/>
        <v>66</v>
      </c>
      <c r="S7" s="12">
        <v>43</v>
      </c>
      <c r="T7" s="12">
        <v>23</v>
      </c>
    </row>
    <row r="8" spans="1:20" s="12" customFormat="1" ht="25" customHeight="1" x14ac:dyDescent="0.35">
      <c r="A8" s="13" t="s">
        <v>35</v>
      </c>
      <c r="B8" s="12">
        <f t="shared" si="0"/>
        <v>107</v>
      </c>
      <c r="C8" s="12">
        <v>42</v>
      </c>
      <c r="D8" s="12">
        <v>65</v>
      </c>
      <c r="E8" s="12">
        <f t="shared" si="1"/>
        <v>15</v>
      </c>
      <c r="F8" s="12">
        <v>8</v>
      </c>
      <c r="G8" s="12">
        <v>7</v>
      </c>
      <c r="H8" s="12">
        <f t="shared" si="2"/>
        <v>22</v>
      </c>
      <c r="I8" s="12">
        <v>9</v>
      </c>
      <c r="J8" s="12">
        <v>13</v>
      </c>
      <c r="K8" s="13" t="s">
        <v>36</v>
      </c>
      <c r="L8" s="12">
        <f t="shared" si="3"/>
        <v>28</v>
      </c>
      <c r="M8" s="12">
        <v>13</v>
      </c>
      <c r="N8" s="12">
        <v>15</v>
      </c>
      <c r="O8" s="12">
        <f t="shared" si="4"/>
        <v>29</v>
      </c>
      <c r="P8" s="12">
        <v>9</v>
      </c>
      <c r="Q8" s="12">
        <v>20</v>
      </c>
      <c r="R8" s="12">
        <f t="shared" si="5"/>
        <v>13</v>
      </c>
      <c r="S8" s="12">
        <v>3</v>
      </c>
      <c r="T8" s="12">
        <v>10</v>
      </c>
    </row>
    <row r="9" spans="1:20" s="12" customFormat="1" ht="25" customHeight="1" x14ac:dyDescent="0.35">
      <c r="A9" s="13" t="s">
        <v>37</v>
      </c>
      <c r="B9" s="12">
        <f t="shared" si="0"/>
        <v>199</v>
      </c>
      <c r="C9" s="12">
        <v>118</v>
      </c>
      <c r="D9" s="12">
        <v>81</v>
      </c>
      <c r="E9" s="12">
        <f t="shared" si="1"/>
        <v>24</v>
      </c>
      <c r="F9" s="12">
        <v>19</v>
      </c>
      <c r="G9" s="12">
        <v>5</v>
      </c>
      <c r="H9" s="12">
        <f t="shared" si="2"/>
        <v>59</v>
      </c>
      <c r="I9" s="12">
        <v>32</v>
      </c>
      <c r="J9" s="12">
        <v>27</v>
      </c>
      <c r="K9" s="13" t="s">
        <v>38</v>
      </c>
      <c r="L9" s="12">
        <f t="shared" si="3"/>
        <v>41</v>
      </c>
      <c r="M9" s="12">
        <v>23</v>
      </c>
      <c r="N9" s="12">
        <v>18</v>
      </c>
      <c r="O9" s="12">
        <f t="shared" si="4"/>
        <v>52</v>
      </c>
      <c r="P9" s="12">
        <v>29</v>
      </c>
      <c r="Q9" s="12">
        <v>23</v>
      </c>
      <c r="R9" s="12">
        <f t="shared" si="5"/>
        <v>23</v>
      </c>
      <c r="S9" s="12">
        <v>15</v>
      </c>
      <c r="T9" s="12">
        <v>8</v>
      </c>
    </row>
    <row r="10" spans="1:20" s="12" customFormat="1" ht="25" customHeight="1" x14ac:dyDescent="0.35">
      <c r="A10" s="13" t="s">
        <v>39</v>
      </c>
      <c r="B10" s="12">
        <f t="shared" si="0"/>
        <v>286</v>
      </c>
      <c r="C10" s="12">
        <v>93</v>
      </c>
      <c r="D10" s="12">
        <v>193</v>
      </c>
      <c r="E10" s="12">
        <f t="shared" si="1"/>
        <v>39</v>
      </c>
      <c r="F10" s="12">
        <v>15</v>
      </c>
      <c r="G10" s="12">
        <v>24</v>
      </c>
      <c r="H10" s="12">
        <f t="shared" si="2"/>
        <v>66</v>
      </c>
      <c r="I10" s="12">
        <v>31</v>
      </c>
      <c r="J10" s="12">
        <v>35</v>
      </c>
      <c r="K10" s="13" t="s">
        <v>40</v>
      </c>
      <c r="L10" s="12">
        <f t="shared" si="3"/>
        <v>65</v>
      </c>
      <c r="M10" s="12">
        <v>22</v>
      </c>
      <c r="N10" s="12">
        <v>43</v>
      </c>
      <c r="O10" s="12">
        <f t="shared" si="4"/>
        <v>93</v>
      </c>
      <c r="P10" s="12">
        <v>22</v>
      </c>
      <c r="Q10" s="12">
        <v>71</v>
      </c>
      <c r="R10" s="12">
        <f t="shared" si="5"/>
        <v>23</v>
      </c>
      <c r="S10" s="12">
        <v>3</v>
      </c>
      <c r="T10" s="12">
        <v>20</v>
      </c>
    </row>
    <row r="11" spans="1:20" s="12" customFormat="1" ht="25" customHeight="1" x14ac:dyDescent="0.35">
      <c r="A11" s="13" t="s">
        <v>41</v>
      </c>
      <c r="B11" s="12">
        <f t="shared" si="0"/>
        <v>129</v>
      </c>
      <c r="C11" s="12">
        <v>77</v>
      </c>
      <c r="D11" s="12">
        <v>52</v>
      </c>
      <c r="E11" s="12">
        <f t="shared" si="1"/>
        <v>14</v>
      </c>
      <c r="F11" s="12">
        <v>6</v>
      </c>
      <c r="G11" s="12">
        <v>8</v>
      </c>
      <c r="H11" s="12">
        <f t="shared" si="2"/>
        <v>38</v>
      </c>
      <c r="I11" s="12">
        <v>21</v>
      </c>
      <c r="J11" s="12">
        <v>17</v>
      </c>
      <c r="K11" s="13" t="s">
        <v>42</v>
      </c>
      <c r="L11" s="12">
        <f t="shared" si="3"/>
        <v>34</v>
      </c>
      <c r="M11" s="12">
        <v>23</v>
      </c>
      <c r="N11" s="12">
        <v>11</v>
      </c>
      <c r="O11" s="12">
        <f t="shared" si="4"/>
        <v>33</v>
      </c>
      <c r="P11" s="12">
        <v>20</v>
      </c>
      <c r="Q11" s="12">
        <v>13</v>
      </c>
      <c r="R11" s="12">
        <f t="shared" si="5"/>
        <v>10</v>
      </c>
      <c r="S11" s="12">
        <v>7</v>
      </c>
      <c r="T11" s="12">
        <v>3</v>
      </c>
    </row>
    <row r="12" spans="1:20" s="12" customFormat="1" ht="25" customHeight="1" x14ac:dyDescent="0.35">
      <c r="A12" s="13" t="s">
        <v>43</v>
      </c>
      <c r="B12" s="12">
        <f t="shared" si="0"/>
        <v>84</v>
      </c>
      <c r="C12" s="12">
        <v>35</v>
      </c>
      <c r="D12" s="12">
        <v>49</v>
      </c>
      <c r="E12" s="12">
        <f t="shared" si="1"/>
        <v>8</v>
      </c>
      <c r="F12" s="12">
        <v>4</v>
      </c>
      <c r="G12" s="12">
        <v>4</v>
      </c>
      <c r="H12" s="12">
        <f t="shared" si="2"/>
        <v>24</v>
      </c>
      <c r="I12" s="12">
        <v>8</v>
      </c>
      <c r="J12" s="12">
        <v>16</v>
      </c>
      <c r="K12" s="13" t="s">
        <v>44</v>
      </c>
      <c r="L12" s="12">
        <f t="shared" si="3"/>
        <v>26</v>
      </c>
      <c r="M12" s="12">
        <v>11</v>
      </c>
      <c r="N12" s="12">
        <v>15</v>
      </c>
      <c r="O12" s="12">
        <f t="shared" si="4"/>
        <v>20</v>
      </c>
      <c r="P12" s="12">
        <v>8</v>
      </c>
      <c r="Q12" s="12">
        <v>12</v>
      </c>
      <c r="R12" s="12">
        <f t="shared" si="5"/>
        <v>6</v>
      </c>
      <c r="S12" s="12">
        <v>4</v>
      </c>
      <c r="T12" s="12">
        <v>2</v>
      </c>
    </row>
    <row r="13" spans="1:20" s="12" customFormat="1" ht="25" customHeight="1" x14ac:dyDescent="0.35">
      <c r="A13" s="13" t="s">
        <v>45</v>
      </c>
      <c r="B13" s="12">
        <f t="shared" si="0"/>
        <v>1514</v>
      </c>
      <c r="C13" s="12">
        <v>1090</v>
      </c>
      <c r="D13" s="12">
        <v>424</v>
      </c>
      <c r="E13" s="12">
        <f t="shared" si="1"/>
        <v>111</v>
      </c>
      <c r="F13" s="12">
        <v>77</v>
      </c>
      <c r="G13" s="12">
        <v>34</v>
      </c>
      <c r="H13" s="12">
        <f t="shared" si="2"/>
        <v>379</v>
      </c>
      <c r="I13" s="12">
        <v>242</v>
      </c>
      <c r="J13" s="12">
        <v>137</v>
      </c>
      <c r="K13" s="13" t="s">
        <v>46</v>
      </c>
      <c r="L13" s="12">
        <f t="shared" si="3"/>
        <v>463</v>
      </c>
      <c r="M13" s="12">
        <v>356</v>
      </c>
      <c r="N13" s="12">
        <v>107</v>
      </c>
      <c r="O13" s="12">
        <f t="shared" si="4"/>
        <v>451</v>
      </c>
      <c r="P13" s="12">
        <v>338</v>
      </c>
      <c r="Q13" s="12">
        <v>113</v>
      </c>
      <c r="R13" s="12">
        <f t="shared" si="5"/>
        <v>110</v>
      </c>
      <c r="S13" s="12">
        <v>77</v>
      </c>
      <c r="T13" s="12">
        <v>33</v>
      </c>
    </row>
    <row r="14" spans="1:20" s="12" customFormat="1" ht="25" customHeight="1" x14ac:dyDescent="0.35">
      <c r="A14" s="13" t="s">
        <v>47</v>
      </c>
      <c r="B14" s="12">
        <f t="shared" si="0"/>
        <v>687</v>
      </c>
      <c r="C14" s="12">
        <v>407</v>
      </c>
      <c r="D14" s="12">
        <v>280</v>
      </c>
      <c r="E14" s="12">
        <f t="shared" si="1"/>
        <v>49</v>
      </c>
      <c r="F14" s="12">
        <v>21</v>
      </c>
      <c r="G14" s="12">
        <v>28</v>
      </c>
      <c r="H14" s="12">
        <f t="shared" si="2"/>
        <v>184</v>
      </c>
      <c r="I14" s="12">
        <v>104</v>
      </c>
      <c r="J14" s="12">
        <v>80</v>
      </c>
      <c r="K14" s="13" t="s">
        <v>48</v>
      </c>
      <c r="L14" s="12">
        <f t="shared" si="3"/>
        <v>207</v>
      </c>
      <c r="M14" s="12">
        <v>137</v>
      </c>
      <c r="N14" s="12">
        <v>70</v>
      </c>
      <c r="O14" s="12">
        <f t="shared" si="4"/>
        <v>203</v>
      </c>
      <c r="P14" s="12">
        <v>127</v>
      </c>
      <c r="Q14" s="12">
        <v>76</v>
      </c>
      <c r="R14" s="12">
        <f t="shared" si="5"/>
        <v>44</v>
      </c>
      <c r="S14" s="12">
        <v>18</v>
      </c>
      <c r="T14" s="12">
        <v>26</v>
      </c>
    </row>
    <row r="15" spans="1:20" s="12" customFormat="1" ht="25" customHeight="1" x14ac:dyDescent="0.35">
      <c r="A15" s="13" t="s">
        <v>49</v>
      </c>
      <c r="B15" s="12">
        <f t="shared" si="0"/>
        <v>329</v>
      </c>
      <c r="C15" s="12">
        <v>148</v>
      </c>
      <c r="D15" s="12">
        <v>181</v>
      </c>
      <c r="E15" s="12">
        <f t="shared" si="1"/>
        <v>23</v>
      </c>
      <c r="F15" s="12">
        <v>10</v>
      </c>
      <c r="G15" s="12">
        <v>13</v>
      </c>
      <c r="H15" s="12">
        <f t="shared" si="2"/>
        <v>67</v>
      </c>
      <c r="I15" s="12">
        <v>28</v>
      </c>
      <c r="J15" s="12">
        <v>39</v>
      </c>
      <c r="K15" s="13" t="s">
        <v>50</v>
      </c>
      <c r="L15" s="12">
        <f t="shared" si="3"/>
        <v>92</v>
      </c>
      <c r="M15" s="12">
        <v>40</v>
      </c>
      <c r="N15" s="12">
        <v>52</v>
      </c>
      <c r="O15" s="12">
        <f t="shared" si="4"/>
        <v>121</v>
      </c>
      <c r="P15" s="12">
        <v>58</v>
      </c>
      <c r="Q15" s="12">
        <v>63</v>
      </c>
      <c r="R15" s="12">
        <f t="shared" si="5"/>
        <v>26</v>
      </c>
      <c r="S15" s="12">
        <v>12</v>
      </c>
      <c r="T15" s="12">
        <v>14</v>
      </c>
    </row>
    <row r="16" spans="1:20" s="12" customFormat="1" ht="25" customHeight="1" x14ac:dyDescent="0.35">
      <c r="A16" s="13" t="s">
        <v>51</v>
      </c>
      <c r="B16" s="12">
        <f t="shared" si="0"/>
        <v>831</v>
      </c>
      <c r="C16" s="12">
        <v>530</v>
      </c>
      <c r="D16" s="12">
        <v>301</v>
      </c>
      <c r="E16" s="12">
        <f t="shared" si="1"/>
        <v>53</v>
      </c>
      <c r="F16" s="12">
        <v>40</v>
      </c>
      <c r="G16" s="12">
        <v>13</v>
      </c>
      <c r="H16" s="12">
        <f t="shared" si="2"/>
        <v>178</v>
      </c>
      <c r="I16" s="12">
        <v>114</v>
      </c>
      <c r="J16" s="12">
        <v>64</v>
      </c>
      <c r="K16" s="13" t="s">
        <v>52</v>
      </c>
      <c r="L16" s="12">
        <f t="shared" si="3"/>
        <v>216</v>
      </c>
      <c r="M16" s="12">
        <v>137</v>
      </c>
      <c r="N16" s="12">
        <v>79</v>
      </c>
      <c r="O16" s="12">
        <f t="shared" si="4"/>
        <v>311</v>
      </c>
      <c r="P16" s="12">
        <v>194</v>
      </c>
      <c r="Q16" s="12">
        <v>117</v>
      </c>
      <c r="R16" s="12">
        <f t="shared" si="5"/>
        <v>73</v>
      </c>
      <c r="S16" s="12">
        <v>45</v>
      </c>
      <c r="T16" s="12">
        <v>28</v>
      </c>
    </row>
    <row r="17" spans="1:20" s="12" customFormat="1" ht="25" customHeight="1" x14ac:dyDescent="0.35">
      <c r="A17" s="13" t="s">
        <v>53</v>
      </c>
      <c r="B17" s="12">
        <f t="shared" si="0"/>
        <v>179</v>
      </c>
      <c r="C17" s="12">
        <v>113</v>
      </c>
      <c r="D17" s="12">
        <v>66</v>
      </c>
      <c r="E17" s="12">
        <f t="shared" si="1"/>
        <v>11</v>
      </c>
      <c r="F17" s="12">
        <v>10</v>
      </c>
      <c r="G17" s="12">
        <v>1</v>
      </c>
      <c r="H17" s="12">
        <f t="shared" si="2"/>
        <v>50</v>
      </c>
      <c r="I17" s="12">
        <v>27</v>
      </c>
      <c r="J17" s="12">
        <v>23</v>
      </c>
      <c r="K17" s="13" t="s">
        <v>54</v>
      </c>
      <c r="L17" s="12">
        <f t="shared" si="3"/>
        <v>48</v>
      </c>
      <c r="M17" s="12">
        <v>25</v>
      </c>
      <c r="N17" s="12">
        <v>23</v>
      </c>
      <c r="O17" s="12">
        <f t="shared" si="4"/>
        <v>48</v>
      </c>
      <c r="P17" s="12">
        <v>33</v>
      </c>
      <c r="Q17" s="12">
        <v>15</v>
      </c>
      <c r="R17" s="12">
        <f t="shared" si="5"/>
        <v>22</v>
      </c>
      <c r="S17" s="12">
        <v>18</v>
      </c>
      <c r="T17" s="12">
        <v>4</v>
      </c>
    </row>
    <row r="18" spans="1:20" s="12" customFormat="1" ht="25" customHeight="1" x14ac:dyDescent="0.35">
      <c r="A18" s="13" t="s">
        <v>55</v>
      </c>
      <c r="B18" s="12">
        <f t="shared" si="0"/>
        <v>7</v>
      </c>
      <c r="C18" s="12">
        <v>3</v>
      </c>
      <c r="D18" s="12">
        <v>4</v>
      </c>
      <c r="E18" s="12">
        <f t="shared" si="1"/>
        <v>1</v>
      </c>
      <c r="F18" s="12">
        <v>1</v>
      </c>
      <c r="G18" s="12">
        <v>0</v>
      </c>
      <c r="H18" s="12">
        <f t="shared" si="2"/>
        <v>4</v>
      </c>
      <c r="I18" s="12">
        <v>1</v>
      </c>
      <c r="J18" s="12">
        <v>3</v>
      </c>
      <c r="K18" s="13" t="s">
        <v>56</v>
      </c>
      <c r="L18" s="12">
        <f t="shared" si="3"/>
        <v>2</v>
      </c>
      <c r="M18" s="12">
        <v>1</v>
      </c>
      <c r="N18" s="12">
        <v>1</v>
      </c>
      <c r="O18" s="12">
        <f t="shared" si="4"/>
        <v>0</v>
      </c>
      <c r="P18" s="12">
        <v>0</v>
      </c>
      <c r="Q18" s="12">
        <v>0</v>
      </c>
      <c r="R18" s="12">
        <f t="shared" si="5"/>
        <v>0</v>
      </c>
      <c r="S18" s="12">
        <v>0</v>
      </c>
      <c r="T18" s="12">
        <v>0</v>
      </c>
    </row>
    <row r="19" spans="1:20" s="12" customFormat="1" ht="25" customHeight="1" x14ac:dyDescent="0.35">
      <c r="A19" s="11" t="s">
        <v>57</v>
      </c>
      <c r="B19" s="12">
        <v>54272</v>
      </c>
      <c r="C19" s="12">
        <v>44362</v>
      </c>
      <c r="D19" s="12">
        <v>9910</v>
      </c>
      <c r="E19" s="12">
        <v>8383</v>
      </c>
      <c r="F19" s="12">
        <v>6480</v>
      </c>
      <c r="G19" s="12">
        <v>1903</v>
      </c>
      <c r="H19" s="12">
        <v>15775</v>
      </c>
      <c r="I19" s="12">
        <v>12170</v>
      </c>
      <c r="J19" s="12">
        <v>3605</v>
      </c>
      <c r="K19" s="11" t="s">
        <v>58</v>
      </c>
      <c r="L19" s="12">
        <v>14325</v>
      </c>
      <c r="M19" s="12">
        <v>12248</v>
      </c>
      <c r="N19" s="12">
        <v>2077</v>
      </c>
      <c r="O19" s="12">
        <v>8867</v>
      </c>
      <c r="P19" s="12">
        <v>7837</v>
      </c>
      <c r="Q19" s="12">
        <v>1030</v>
      </c>
      <c r="R19" s="12">
        <v>6922</v>
      </c>
      <c r="S19" s="12">
        <v>5627</v>
      </c>
      <c r="T19" s="12">
        <v>1295</v>
      </c>
    </row>
    <row r="20" spans="1:20" s="12" customFormat="1" ht="25" customHeight="1" x14ac:dyDescent="0.35">
      <c r="A20" s="13" t="s">
        <v>59</v>
      </c>
      <c r="B20" s="12">
        <v>3138</v>
      </c>
      <c r="C20" s="12">
        <v>2526</v>
      </c>
      <c r="D20" s="12">
        <v>612</v>
      </c>
      <c r="E20" s="12">
        <v>400</v>
      </c>
      <c r="F20" s="12">
        <v>247</v>
      </c>
      <c r="G20" s="12">
        <v>153</v>
      </c>
      <c r="H20" s="12">
        <v>628</v>
      </c>
      <c r="I20" s="12">
        <v>392</v>
      </c>
      <c r="J20" s="12">
        <v>236</v>
      </c>
      <c r="K20" s="13" t="s">
        <v>60</v>
      </c>
      <c r="L20" s="12">
        <v>524</v>
      </c>
      <c r="M20" s="12">
        <v>391</v>
      </c>
      <c r="N20" s="12">
        <v>133</v>
      </c>
      <c r="O20" s="12">
        <v>969</v>
      </c>
      <c r="P20" s="12">
        <v>911</v>
      </c>
      <c r="Q20" s="12">
        <v>58</v>
      </c>
      <c r="R20" s="12">
        <v>617</v>
      </c>
      <c r="S20" s="12">
        <v>585</v>
      </c>
      <c r="T20" s="12">
        <v>32</v>
      </c>
    </row>
    <row r="21" spans="1:20" s="12" customFormat="1" ht="25" customHeight="1" x14ac:dyDescent="0.35">
      <c r="A21" s="13" t="s">
        <v>61</v>
      </c>
      <c r="B21" s="12">
        <v>28213</v>
      </c>
      <c r="C21" s="12">
        <v>23349</v>
      </c>
      <c r="D21" s="12">
        <v>4864</v>
      </c>
      <c r="E21" s="12">
        <v>4502</v>
      </c>
      <c r="F21" s="12">
        <v>3524</v>
      </c>
      <c r="G21" s="12">
        <v>978</v>
      </c>
      <c r="H21" s="12">
        <v>8130</v>
      </c>
      <c r="I21" s="12">
        <v>6338</v>
      </c>
      <c r="J21" s="12">
        <v>1792</v>
      </c>
      <c r="K21" s="13" t="s">
        <v>62</v>
      </c>
      <c r="L21" s="12">
        <v>8187</v>
      </c>
      <c r="M21" s="12">
        <v>7174</v>
      </c>
      <c r="N21" s="12">
        <v>1013</v>
      </c>
      <c r="O21" s="12">
        <v>4667</v>
      </c>
      <c r="P21" s="12">
        <v>4184</v>
      </c>
      <c r="Q21" s="12">
        <v>483</v>
      </c>
      <c r="R21" s="12">
        <v>2727</v>
      </c>
      <c r="S21" s="12">
        <v>2129</v>
      </c>
      <c r="T21" s="12">
        <v>598</v>
      </c>
    </row>
    <row r="22" spans="1:20" s="12" customFormat="1" ht="25" customHeight="1" x14ac:dyDescent="0.35">
      <c r="A22" s="13" t="s">
        <v>63</v>
      </c>
      <c r="B22" s="12">
        <v>17142</v>
      </c>
      <c r="C22" s="12">
        <v>14479</v>
      </c>
      <c r="D22" s="12">
        <v>2663</v>
      </c>
      <c r="E22" s="12">
        <v>2869</v>
      </c>
      <c r="F22" s="12">
        <v>2308</v>
      </c>
      <c r="G22" s="12">
        <v>561</v>
      </c>
      <c r="H22" s="12">
        <v>5237</v>
      </c>
      <c r="I22" s="12">
        <v>4202</v>
      </c>
      <c r="J22" s="12">
        <v>1035</v>
      </c>
      <c r="K22" s="13" t="s">
        <v>64</v>
      </c>
      <c r="L22" s="12">
        <v>3851</v>
      </c>
      <c r="M22" s="12">
        <v>3372</v>
      </c>
      <c r="N22" s="12">
        <v>479</v>
      </c>
      <c r="O22" s="12">
        <v>2283</v>
      </c>
      <c r="P22" s="12">
        <v>2101</v>
      </c>
      <c r="Q22" s="12">
        <v>182</v>
      </c>
      <c r="R22" s="12">
        <v>2902</v>
      </c>
      <c r="S22" s="12">
        <v>2496</v>
      </c>
      <c r="T22" s="12">
        <v>406</v>
      </c>
    </row>
    <row r="23" spans="1:20" s="12" customFormat="1" ht="25" customHeight="1" thickBot="1" x14ac:dyDescent="0.4">
      <c r="A23" s="14" t="s">
        <v>65</v>
      </c>
      <c r="B23" s="15">
        <v>5779</v>
      </c>
      <c r="C23" s="15">
        <v>4008</v>
      </c>
      <c r="D23" s="15">
        <v>1771</v>
      </c>
      <c r="E23" s="15">
        <v>612</v>
      </c>
      <c r="F23" s="15">
        <v>401</v>
      </c>
      <c r="G23" s="15">
        <v>211</v>
      </c>
      <c r="H23" s="15">
        <v>1780</v>
      </c>
      <c r="I23" s="15">
        <v>1238</v>
      </c>
      <c r="J23" s="15">
        <v>542</v>
      </c>
      <c r="K23" s="14" t="s">
        <v>66</v>
      </c>
      <c r="L23" s="15">
        <v>1763</v>
      </c>
      <c r="M23" s="15">
        <v>1311</v>
      </c>
      <c r="N23" s="15">
        <v>452</v>
      </c>
      <c r="O23" s="15">
        <v>948</v>
      </c>
      <c r="P23" s="15">
        <v>641</v>
      </c>
      <c r="Q23" s="15">
        <v>307</v>
      </c>
      <c r="R23" s="15">
        <v>676</v>
      </c>
      <c r="S23" s="15">
        <v>417</v>
      </c>
      <c r="T23" s="15">
        <v>259</v>
      </c>
    </row>
    <row r="24" spans="1:20" ht="17" x14ac:dyDescent="0.35"/>
  </sheetData>
  <mergeCells count="12">
    <mergeCell ref="O3:Q3"/>
    <mergeCell ref="R3:T3"/>
    <mergeCell ref="A1:J1"/>
    <mergeCell ref="K1:T1"/>
    <mergeCell ref="A2:J2"/>
    <mergeCell ref="K2:T2"/>
    <mergeCell ref="A3:A4"/>
    <mergeCell ref="B3:D3"/>
    <mergeCell ref="E3:G3"/>
    <mergeCell ref="H3:J3"/>
    <mergeCell ref="K3:K4"/>
    <mergeCell ref="L3:N3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表1-3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 簡任視察 麗靜</dc:creator>
  <cp:lastModifiedBy>湯瑋鈺</cp:lastModifiedBy>
  <cp:lastPrinted>2023-08-10T09:14:32Z</cp:lastPrinted>
  <dcterms:created xsi:type="dcterms:W3CDTF">2017-11-17T01:53:37Z</dcterms:created>
  <dcterms:modified xsi:type="dcterms:W3CDTF">2024-12-17T01:45:43Z</dcterms:modified>
</cp:coreProperties>
</file>