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110520性平\性平相關業務\01_性平業務\7.性別統計\統計處調查\1_年度性別統計\11305_提供112年性別統計資料\3_各科回復\"/>
    </mc:Choice>
  </mc:AlternateContent>
  <xr:revisionPtr revIDLastSave="0" documentId="13_ncr:1_{03123CA0-F95D-4DCB-B5C6-9D7FEAA9BD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1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I42" i="1"/>
  <c r="H42" i="1" s="1"/>
  <c r="G42" i="1"/>
  <c r="F42" i="1"/>
  <c r="E42" i="1"/>
  <c r="D42" i="1"/>
  <c r="C42" i="1"/>
  <c r="B42" i="1"/>
  <c r="J19" i="1"/>
  <c r="I19" i="1"/>
  <c r="H19" i="1"/>
  <c r="G19" i="1"/>
  <c r="F19" i="1"/>
  <c r="F5" i="1" s="1"/>
  <c r="D19" i="1"/>
  <c r="B19" i="1" s="1"/>
  <c r="C19" i="1"/>
  <c r="C6" i="1"/>
  <c r="C5" i="1" s="1"/>
  <c r="D6" i="1"/>
  <c r="B6" i="1" s="1"/>
  <c r="F6" i="1"/>
  <c r="G6" i="1"/>
  <c r="G5" i="1" s="1"/>
  <c r="I6" i="1"/>
  <c r="J6" i="1"/>
  <c r="H6" i="1" s="1"/>
  <c r="C29" i="1"/>
  <c r="D29" i="1"/>
  <c r="F29" i="1"/>
  <c r="F28" i="1" s="1"/>
  <c r="G29" i="1"/>
  <c r="E29" i="1" s="1"/>
  <c r="I29" i="1"/>
  <c r="H29" i="1" s="1"/>
  <c r="J29" i="1"/>
  <c r="B7" i="1"/>
  <c r="E7" i="1"/>
  <c r="H7" i="1"/>
  <c r="B30" i="1"/>
  <c r="E30" i="1"/>
  <c r="H30" i="1"/>
  <c r="B8" i="1"/>
  <c r="E8" i="1"/>
  <c r="H8" i="1"/>
  <c r="B31" i="1"/>
  <c r="E31" i="1"/>
  <c r="H31" i="1"/>
  <c r="B9" i="1"/>
  <c r="E9" i="1"/>
  <c r="H9" i="1"/>
  <c r="B32" i="1"/>
  <c r="E32" i="1"/>
  <c r="H32" i="1"/>
  <c r="B10" i="1"/>
  <c r="E10" i="1"/>
  <c r="H10" i="1"/>
  <c r="B33" i="1"/>
  <c r="E33" i="1"/>
  <c r="H33" i="1"/>
  <c r="B11" i="1"/>
  <c r="E11" i="1"/>
  <c r="H11" i="1"/>
  <c r="B34" i="1"/>
  <c r="E34" i="1"/>
  <c r="H34" i="1"/>
  <c r="B12" i="1"/>
  <c r="E12" i="1"/>
  <c r="H12" i="1"/>
  <c r="B35" i="1"/>
  <c r="E35" i="1"/>
  <c r="H35" i="1"/>
  <c r="B13" i="1"/>
  <c r="E13" i="1"/>
  <c r="H13" i="1"/>
  <c r="B36" i="1"/>
  <c r="E36" i="1"/>
  <c r="H36" i="1"/>
  <c r="B14" i="1"/>
  <c r="E14" i="1"/>
  <c r="H14" i="1"/>
  <c r="B37" i="1"/>
  <c r="E37" i="1"/>
  <c r="H37" i="1"/>
  <c r="B15" i="1"/>
  <c r="E15" i="1"/>
  <c r="H15" i="1"/>
  <c r="B38" i="1"/>
  <c r="E38" i="1"/>
  <c r="H38" i="1"/>
  <c r="B16" i="1"/>
  <c r="E16" i="1"/>
  <c r="H16" i="1"/>
  <c r="B39" i="1"/>
  <c r="E39" i="1"/>
  <c r="H39" i="1"/>
  <c r="B17" i="1"/>
  <c r="E17" i="1"/>
  <c r="H17" i="1"/>
  <c r="B40" i="1"/>
  <c r="E40" i="1"/>
  <c r="H40" i="1"/>
  <c r="B18" i="1"/>
  <c r="E18" i="1"/>
  <c r="H18" i="1"/>
  <c r="B41" i="1"/>
  <c r="E41" i="1"/>
  <c r="H41" i="1"/>
  <c r="B29" i="1" l="1"/>
  <c r="I5" i="1"/>
  <c r="E6" i="1"/>
  <c r="E5" i="1"/>
  <c r="D28" i="1"/>
  <c r="J28" i="1"/>
  <c r="E19" i="1"/>
  <c r="I28" i="1"/>
  <c r="C28" i="1"/>
  <c r="G28" i="1"/>
  <c r="E28" i="1" s="1"/>
  <c r="J5" i="1"/>
  <c r="H5" i="1" s="1"/>
  <c r="D5" i="1"/>
  <c r="B5" i="1" s="1"/>
  <c r="B28" i="1" l="1"/>
  <c r="H28" i="1"/>
</calcChain>
</file>

<file path=xl/sharedStrings.xml><?xml version="1.0" encoding="utf-8"?>
<sst xmlns="http://schemas.openxmlformats.org/spreadsheetml/2006/main" count="68" uniqueCount="68">
  <si>
    <t>表1-1.　112年經濟部及所屬機關(構)員工－按學歷及性別分 (1/2)</t>
  </si>
  <si>
    <t>表1-1.　112年經濟部及所屬機關(構)員工－按學歷及性別分 (2/2)</t>
  </si>
  <si>
    <r>
      <rPr>
        <sz val="12"/>
        <color theme="1"/>
        <rFont val="標楷體"/>
        <family val="4"/>
      </rPr>
      <t>單位：人</t>
    </r>
    <phoneticPr fontId="0" type="noConversion"/>
  </si>
  <si>
    <r>
      <rPr>
        <sz val="12"/>
        <color theme="1"/>
        <rFont val="標楷體"/>
        <family val="4"/>
      </rPr>
      <t>單位：人</t>
    </r>
    <phoneticPr fontId="0" type="noConversion"/>
  </si>
  <si>
    <r>
      <rPr>
        <sz val="11"/>
        <color theme="1"/>
        <rFont val="標楷體"/>
        <family val="4"/>
      </rPr>
      <t>年別及機關別</t>
    </r>
    <phoneticPr fontId="0" type="noConversion"/>
  </si>
  <si>
    <r>
      <rPr>
        <sz val="11"/>
        <color theme="1"/>
        <rFont val="標楷體"/>
        <family val="4"/>
      </rPr>
      <t>總計</t>
    </r>
    <phoneticPr fontId="0" type="noConversion"/>
  </si>
  <si>
    <r>
      <rPr>
        <sz val="11"/>
        <color theme="1"/>
        <rFont val="標楷體"/>
        <family val="4"/>
      </rPr>
      <t>博士</t>
    </r>
    <phoneticPr fontId="0" type="noConversion"/>
  </si>
  <si>
    <r>
      <rPr>
        <sz val="11"/>
        <color theme="1"/>
        <rFont val="標楷體"/>
        <family val="4"/>
      </rPr>
      <t>碩士</t>
    </r>
    <phoneticPr fontId="0" type="noConversion"/>
  </si>
  <si>
    <r>
      <rPr>
        <sz val="11"/>
        <color theme="1"/>
        <rFont val="標楷體"/>
        <family val="4"/>
      </rPr>
      <t>年別及機關別</t>
    </r>
    <phoneticPr fontId="0" type="noConversion"/>
  </si>
  <si>
    <r>
      <rPr>
        <sz val="11"/>
        <color theme="1"/>
        <rFont val="標楷體"/>
        <family val="4"/>
      </rPr>
      <t>大學及專科</t>
    </r>
    <phoneticPr fontId="0" type="noConversion"/>
  </si>
  <si>
    <r>
      <rPr>
        <sz val="11"/>
        <color theme="1"/>
        <rFont val="標楷體"/>
        <family val="4"/>
      </rPr>
      <t>高中（職）</t>
    </r>
    <phoneticPr fontId="0" type="noConversion"/>
  </si>
  <si>
    <r>
      <rPr>
        <sz val="11"/>
        <color theme="1"/>
        <rFont val="標楷體"/>
        <family val="4"/>
      </rPr>
      <t>國中以下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</si>
  <si>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</si>
  <si>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</si>
  <si>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</si>
  <si>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</si>
  <si>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</si>
  <si>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</si>
  <si>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</si>
  <si>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</si>
  <si>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</si>
  <si>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</si>
  <si>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</si>
  <si>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</si>
  <si>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</si>
  <si>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</si>
  <si>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</si>
  <si>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sz val="11"/>
        <color theme="1"/>
        <rFont val="標楷體"/>
        <family val="4"/>
      </rPr>
      <t>合計</t>
    </r>
    <phoneticPr fontId="0" type="noConversion"/>
  </si>
  <si>
    <r>
      <rPr>
        <sz val="11"/>
        <color theme="1"/>
        <rFont val="標楷體"/>
        <family val="4"/>
      </rPr>
      <t>男性</t>
    </r>
    <phoneticPr fontId="0" type="noConversion"/>
  </si>
  <si>
    <r>
      <rPr>
        <sz val="11"/>
        <color theme="1"/>
        <rFont val="標楷體"/>
        <family val="4"/>
      </rPr>
      <t>女性</t>
    </r>
    <phoneticPr fontId="0" type="noConversion"/>
  </si>
  <si>
    <r>
      <rPr>
        <b/>
        <sz val="11"/>
        <color theme="1"/>
        <rFont val="標楷體"/>
        <family val="4"/>
      </rPr>
      <t>總計</t>
    </r>
    <phoneticPr fontId="0" type="noConversion"/>
  </si>
  <si>
    <r>
      <rPr>
        <b/>
        <sz val="11"/>
        <color theme="1"/>
        <rFont val="標楷體"/>
        <family val="4"/>
      </rPr>
      <t>總計</t>
    </r>
    <phoneticPr fontId="0" type="noConversion"/>
  </si>
  <si>
    <r>
      <rPr>
        <b/>
        <sz val="11"/>
        <color theme="1"/>
        <rFont val="標楷體"/>
        <family val="4"/>
      </rPr>
      <t>本部及行政機關</t>
    </r>
    <phoneticPr fontId="0" type="noConversion"/>
  </si>
  <si>
    <r>
      <rPr>
        <b/>
        <sz val="11"/>
        <color theme="1"/>
        <rFont val="標楷體"/>
        <family val="4"/>
      </rPr>
      <t>本部及行政機關</t>
    </r>
    <phoneticPr fontId="0" type="noConversion"/>
  </si>
  <si>
    <r>
      <rPr>
        <sz val="11"/>
        <color theme="1"/>
        <rFont val="標楷體"/>
        <family val="4"/>
      </rPr>
      <t>本部</t>
    </r>
    <phoneticPr fontId="0" type="noConversion"/>
  </si>
  <si>
    <r>
      <rPr>
        <sz val="11"/>
        <color theme="1"/>
        <rFont val="標楷體"/>
        <family val="4"/>
      </rPr>
      <t>本部</t>
    </r>
    <phoneticPr fontId="0" type="noConversion"/>
  </si>
  <si>
    <r>
      <rPr>
        <sz val="11"/>
        <color theme="1"/>
        <rFont val="標楷體"/>
        <family val="4"/>
      </rPr>
      <t>商業發展署</t>
    </r>
    <phoneticPr fontId="0" type="noConversion"/>
  </si>
  <si>
    <r>
      <rPr>
        <sz val="11"/>
        <color theme="1"/>
        <rFont val="標楷體"/>
        <family val="4"/>
      </rPr>
      <t>商業發展署</t>
    </r>
    <phoneticPr fontId="0" type="noConversion"/>
  </si>
  <si>
    <r>
      <rPr>
        <sz val="11"/>
        <color theme="1"/>
        <rFont val="標楷體"/>
        <family val="4"/>
      </rPr>
      <t>產業發展署</t>
    </r>
    <phoneticPr fontId="0" type="noConversion"/>
  </si>
  <si>
    <r>
      <rPr>
        <sz val="11"/>
        <color theme="1"/>
        <rFont val="標楷體"/>
        <family val="4"/>
      </rPr>
      <t>產業發展署</t>
    </r>
    <phoneticPr fontId="0" type="noConversion"/>
  </si>
  <si>
    <r>
      <rPr>
        <sz val="11"/>
        <color theme="1"/>
        <rFont val="標楷體"/>
        <family val="4"/>
      </rPr>
      <t>國際貿易署</t>
    </r>
    <phoneticPr fontId="0" type="noConversion"/>
  </si>
  <si>
    <r>
      <rPr>
        <sz val="11"/>
        <color theme="1"/>
        <rFont val="標楷體"/>
        <family val="4"/>
      </rPr>
      <t>國際貿易署</t>
    </r>
    <phoneticPr fontId="0" type="noConversion"/>
  </si>
  <si>
    <r>
      <rPr>
        <sz val="11"/>
        <color theme="1"/>
        <rFont val="標楷體"/>
        <family val="4"/>
      </rPr>
      <t>能源署</t>
    </r>
    <phoneticPr fontId="0" type="noConversion"/>
  </si>
  <si>
    <r>
      <rPr>
        <sz val="11"/>
        <color theme="1"/>
        <rFont val="標楷體"/>
        <family val="4"/>
      </rPr>
      <t>能源署</t>
    </r>
    <phoneticPr fontId="0" type="noConversion"/>
  </si>
  <si>
    <r>
      <rPr>
        <sz val="11"/>
        <color theme="1"/>
        <rFont val="標楷體"/>
        <family val="4"/>
      </rPr>
      <t>中小及新創企業署</t>
    </r>
    <phoneticPr fontId="0" type="noConversion"/>
  </si>
  <si>
    <r>
      <rPr>
        <sz val="11"/>
        <color theme="1"/>
        <rFont val="標楷體"/>
        <family val="4"/>
      </rPr>
      <t>中小及新創企業署</t>
    </r>
    <phoneticPr fontId="0" type="noConversion"/>
  </si>
  <si>
    <r>
      <rPr>
        <sz val="11"/>
        <color theme="1"/>
        <rFont val="標楷體"/>
        <family val="4"/>
      </rPr>
      <t>水利署</t>
    </r>
    <phoneticPr fontId="0" type="noConversion"/>
  </si>
  <si>
    <r>
      <rPr>
        <sz val="11"/>
        <color theme="1"/>
        <rFont val="標楷體"/>
        <family val="4"/>
      </rPr>
      <t>水利署</t>
    </r>
    <phoneticPr fontId="0" type="noConversion"/>
  </si>
  <si>
    <r>
      <rPr>
        <sz val="11"/>
        <color theme="1"/>
        <rFont val="標楷體"/>
        <family val="4"/>
      </rPr>
      <t>智慧財產局</t>
    </r>
    <phoneticPr fontId="0" type="noConversion"/>
  </si>
  <si>
    <r>
      <rPr>
        <sz val="11"/>
        <color theme="1"/>
        <rFont val="標楷體"/>
        <family val="4"/>
      </rPr>
      <t>智慧財產局</t>
    </r>
    <phoneticPr fontId="0" type="noConversion"/>
  </si>
  <si>
    <r>
      <rPr>
        <sz val="11"/>
        <color theme="1"/>
        <rFont val="標楷體"/>
        <family val="4"/>
      </rPr>
      <t>產業園區管理局</t>
    </r>
    <phoneticPr fontId="0" type="noConversion"/>
  </si>
  <si>
    <r>
      <rPr>
        <sz val="11"/>
        <color theme="1"/>
        <rFont val="標楷體"/>
        <family val="4"/>
      </rPr>
      <t>產業園區管理局</t>
    </r>
    <phoneticPr fontId="0" type="noConversion"/>
  </si>
  <si>
    <r>
      <rPr>
        <sz val="11"/>
        <color theme="1"/>
        <rFont val="標楷體"/>
        <family val="4"/>
      </rPr>
      <t>標準檢驗局</t>
    </r>
    <phoneticPr fontId="0" type="noConversion"/>
  </si>
  <si>
    <r>
      <rPr>
        <sz val="11"/>
        <color theme="1"/>
        <rFont val="標楷體"/>
        <family val="4"/>
      </rPr>
      <t>標準檢驗局</t>
    </r>
    <phoneticPr fontId="0" type="noConversion"/>
  </si>
  <si>
    <r>
      <rPr>
        <sz val="11"/>
        <color theme="1"/>
        <rFont val="標楷體"/>
        <family val="4"/>
      </rPr>
      <t>地質調查及礦業管理中心</t>
    </r>
    <phoneticPr fontId="0" type="noConversion"/>
  </si>
  <si>
    <r>
      <rPr>
        <sz val="11"/>
        <color theme="1"/>
        <rFont val="標楷體"/>
        <family val="4"/>
      </rPr>
      <t>地質調查及礦業管理中心</t>
    </r>
    <phoneticPr fontId="0" type="noConversion"/>
  </si>
  <si>
    <r>
      <rPr>
        <sz val="11"/>
        <color theme="1"/>
        <rFont val="標楷體"/>
        <family val="4"/>
      </rPr>
      <t>經貿人員培訓所</t>
    </r>
    <phoneticPr fontId="0" type="noConversion"/>
  </si>
  <si>
    <r>
      <rPr>
        <sz val="11"/>
        <color theme="1"/>
        <rFont val="標楷體"/>
        <family val="4"/>
      </rPr>
      <t>經貿人員培訓所</t>
    </r>
    <phoneticPr fontId="0" type="noConversion"/>
  </si>
  <si>
    <r>
      <rPr>
        <b/>
        <sz val="11"/>
        <color theme="1"/>
        <rFont val="標楷體"/>
        <family val="4"/>
      </rPr>
      <t>事業機構</t>
    </r>
    <phoneticPr fontId="0" type="noConversion"/>
  </si>
  <si>
    <r>
      <rPr>
        <b/>
        <sz val="11"/>
        <color theme="1"/>
        <rFont val="標楷體"/>
        <family val="4"/>
      </rPr>
      <t>事業機構</t>
    </r>
    <phoneticPr fontId="0" type="noConversion"/>
  </si>
  <si>
    <r>
      <rPr>
        <sz val="11"/>
        <color theme="1"/>
        <rFont val="標楷體"/>
        <family val="4"/>
      </rPr>
      <t>台灣糖業公司</t>
    </r>
    <phoneticPr fontId="0" type="noConversion"/>
  </si>
  <si>
    <r>
      <rPr>
        <sz val="11"/>
        <color theme="1"/>
        <rFont val="標楷體"/>
        <family val="4"/>
      </rPr>
      <t>台灣糖業公司</t>
    </r>
    <phoneticPr fontId="0" type="noConversion"/>
  </si>
  <si>
    <r>
      <rPr>
        <sz val="11"/>
        <color theme="1"/>
        <rFont val="標楷體"/>
        <family val="4"/>
      </rPr>
      <t>台灣電力公司</t>
    </r>
    <phoneticPr fontId="0" type="noConversion"/>
  </si>
  <si>
    <r>
      <rPr>
        <sz val="11"/>
        <color theme="1"/>
        <rFont val="標楷體"/>
        <family val="4"/>
      </rPr>
      <t>台灣電力公司</t>
    </r>
    <phoneticPr fontId="0" type="noConversion"/>
  </si>
  <si>
    <r>
      <rPr>
        <sz val="11"/>
        <color theme="1"/>
        <rFont val="標楷體"/>
        <family val="4"/>
      </rPr>
      <t>台灣中油公司</t>
    </r>
    <phoneticPr fontId="0" type="noConversion"/>
  </si>
  <si>
    <r>
      <rPr>
        <sz val="11"/>
        <color theme="1"/>
        <rFont val="標楷體"/>
        <family val="4"/>
      </rPr>
      <t>台灣中油公司</t>
    </r>
    <phoneticPr fontId="0" type="noConversion"/>
  </si>
  <si>
    <r>
      <rPr>
        <sz val="11"/>
        <color theme="1"/>
        <rFont val="標楷體"/>
        <family val="4"/>
      </rPr>
      <t>台灣自來水公司</t>
    </r>
    <phoneticPr fontId="0" type="noConversion"/>
  </si>
  <si>
    <r>
      <rPr>
        <sz val="11"/>
        <color theme="1"/>
        <rFont val="標楷體"/>
        <family val="4"/>
      </rPr>
      <t>台灣自來水公司</t>
    </r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</si>
</sst>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2"/>
      <color theme="1"/>
      <name val="微軟正黑體"/>
      <family val="2"/>
      <charset val="136"/>
    </font>
    <font>
      <sz val="12"/>
      <color theme="1"/>
      <name val="標楷體"/>
      <family val="4"/>
    </font>
    <font>
      <sz val="11"/>
      <color theme="1"/>
      <name val="標楷體"/>
      <family val="4"/>
    </font>
    <font>
      <b/>
      <sz val="11"/>
      <color theme="1"/>
      <name val="標楷體"/>
      <family val="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Border="0" applyAlignment="0"/>
  </cellStyleXfs>
  <cellXfs count="23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9" xfId="0" applyFont="1" applyFill="1" applyBorder="1" applyProtection="1">
      <alignment vertical="center"/>
    </xf>
    <xf numFmtId="0" fontId="4" fillId="0" borderId="8" xfId="0" applyFont="1" applyFill="1" applyBorder="1" applyAlignment="1" applyProtection="1">
      <alignment horizontal="left" vertical="center" indent="1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Fill="1" applyBorder="1" applyAlignment="1" applyProtection="1">
      <alignment horizontal="left" vertical="center" indent="1"/>
    </xf>
    <xf numFmtId="0" fontId="4" fillId="0" borderId="11" xfId="0" applyFont="1" applyBorder="1">
      <alignment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17" zoomScale="90" zoomScaleNormal="90" workbookViewId="0">
      <selection activeCell="A26" sqref="A26:J46"/>
    </sheetView>
  </sheetViews>
  <sheetFormatPr defaultColWidth="8.83203125" defaultRowHeight="20.25" customHeight="1" x14ac:dyDescent="0.3"/>
  <cols>
    <col min="1" max="1" width="21.4140625" style="1" customWidth="1"/>
    <col min="2" max="10" width="6.25" style="1" customWidth="1"/>
    <col min="11" max="11" width="21.4140625" style="1" customWidth="1"/>
    <col min="12" max="20" width="6.25" style="1" customWidth="1"/>
    <col min="21" max="21" width="8.83203125" style="1" customWidth="1"/>
    <col min="22" max="16384" width="8.83203125" style="1"/>
  </cols>
  <sheetData>
    <row r="1" spans="1:20" s="4" customFormat="1" ht="30.75" customHeight="1" x14ac:dyDescent="0.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20" customFormat="1" ht="20.25" customHeight="1" thickBot="1" x14ac:dyDescent="0.35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s="3" customFormat="1" ht="26.25" customHeight="1" x14ac:dyDescent="0.3">
      <c r="A3" s="11" t="s">
        <v>4</v>
      </c>
      <c r="B3" s="10" t="s">
        <v>5</v>
      </c>
      <c r="C3" s="10"/>
      <c r="D3" s="10"/>
      <c r="E3" s="10" t="s">
        <v>6</v>
      </c>
      <c r="F3" s="10"/>
      <c r="G3" s="10"/>
      <c r="H3" s="10" t="s">
        <v>7</v>
      </c>
      <c r="I3" s="10"/>
      <c r="J3" s="12"/>
    </row>
    <row r="4" spans="1:20" s="5" customFormat="1" ht="26.25" customHeight="1" x14ac:dyDescent="0.3">
      <c r="A4" s="13"/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14" t="s">
        <v>20</v>
      </c>
    </row>
    <row r="5" spans="1:20" s="3" customFormat="1" ht="25.05" customHeight="1" x14ac:dyDescent="0.3">
      <c r="A5" s="15" t="s">
        <v>30</v>
      </c>
      <c r="B5" s="16">
        <f t="shared" ref="B5:B19" si="0">SUM(C5:D5)</f>
        <v>59248</v>
      </c>
      <c r="C5" s="16">
        <f>SUM(C6,C19)</f>
        <v>47319</v>
      </c>
      <c r="D5" s="16">
        <f>SUM(D6,D19)</f>
        <v>11929</v>
      </c>
      <c r="E5" s="16">
        <f t="shared" ref="E5:E18" si="1">SUM(F5:G5)</f>
        <v>564</v>
      </c>
      <c r="F5" s="16">
        <f>SUM(F6,F19)</f>
        <v>494</v>
      </c>
      <c r="G5" s="16">
        <f>SUM(G6,G19)</f>
        <v>70</v>
      </c>
      <c r="H5" s="16">
        <f t="shared" ref="H5:H18" si="2">SUM(I5:J5)</f>
        <v>15114</v>
      </c>
      <c r="I5" s="16">
        <f>SUM(I6,I19)</f>
        <v>11837</v>
      </c>
      <c r="J5" s="17">
        <f>SUM(J6,J19)</f>
        <v>3277</v>
      </c>
    </row>
    <row r="6" spans="1:20" s="3" customFormat="1" ht="25.05" customHeight="1" x14ac:dyDescent="0.3">
      <c r="A6" s="15" t="s">
        <v>32</v>
      </c>
      <c r="B6" s="16">
        <f t="shared" si="0"/>
        <v>4976</v>
      </c>
      <c r="C6" s="16">
        <f>SUM(C7:C18)</f>
        <v>2957</v>
      </c>
      <c r="D6" s="16">
        <f>SUM(D7:D18)</f>
        <v>2019</v>
      </c>
      <c r="E6" s="16">
        <f t="shared" si="1"/>
        <v>165</v>
      </c>
      <c r="F6" s="16">
        <f>SUM(F7:F18)</f>
        <v>141</v>
      </c>
      <c r="G6" s="16">
        <f>SUM(G7:G18)</f>
        <v>24</v>
      </c>
      <c r="H6" s="16">
        <f t="shared" si="2"/>
        <v>2877</v>
      </c>
      <c r="I6" s="16">
        <f>SUM(I7:I18)</f>
        <v>1951</v>
      </c>
      <c r="J6" s="17">
        <f>SUM(J7:J18)</f>
        <v>926</v>
      </c>
    </row>
    <row r="7" spans="1:20" s="3" customFormat="1" ht="25.05" customHeight="1" x14ac:dyDescent="0.3">
      <c r="A7" s="18" t="s">
        <v>34</v>
      </c>
      <c r="B7" s="16">
        <f t="shared" si="0"/>
        <v>624</v>
      </c>
      <c r="C7" s="16">
        <v>301</v>
      </c>
      <c r="D7" s="16">
        <v>323</v>
      </c>
      <c r="E7" s="16">
        <f t="shared" si="1"/>
        <v>20</v>
      </c>
      <c r="F7" s="16">
        <v>17</v>
      </c>
      <c r="G7" s="16">
        <v>3</v>
      </c>
      <c r="H7" s="16">
        <f t="shared" si="2"/>
        <v>363</v>
      </c>
      <c r="I7" s="16">
        <v>195</v>
      </c>
      <c r="J7" s="17">
        <v>168</v>
      </c>
    </row>
    <row r="8" spans="1:20" s="3" customFormat="1" ht="25.05" customHeight="1" x14ac:dyDescent="0.3">
      <c r="A8" s="18" t="s">
        <v>36</v>
      </c>
      <c r="B8" s="16">
        <f t="shared" si="0"/>
        <v>107</v>
      </c>
      <c r="C8" s="16">
        <v>42</v>
      </c>
      <c r="D8" s="16">
        <v>65</v>
      </c>
      <c r="E8" s="16">
        <f t="shared" si="1"/>
        <v>4</v>
      </c>
      <c r="F8" s="16">
        <v>2</v>
      </c>
      <c r="G8" s="16">
        <v>2</v>
      </c>
      <c r="H8" s="16">
        <f t="shared" si="2"/>
        <v>49</v>
      </c>
      <c r="I8" s="16">
        <v>20</v>
      </c>
      <c r="J8" s="17">
        <v>29</v>
      </c>
    </row>
    <row r="9" spans="1:20" s="3" customFormat="1" ht="25.05" customHeight="1" x14ac:dyDescent="0.3">
      <c r="A9" s="18" t="s">
        <v>38</v>
      </c>
      <c r="B9" s="16">
        <f t="shared" si="0"/>
        <v>199</v>
      </c>
      <c r="C9" s="16">
        <v>118</v>
      </c>
      <c r="D9" s="16">
        <v>81</v>
      </c>
      <c r="E9" s="16">
        <f t="shared" si="1"/>
        <v>14</v>
      </c>
      <c r="F9" s="16">
        <v>11</v>
      </c>
      <c r="G9" s="16">
        <v>3</v>
      </c>
      <c r="H9" s="16">
        <f t="shared" si="2"/>
        <v>115</v>
      </c>
      <c r="I9" s="16">
        <v>73</v>
      </c>
      <c r="J9" s="17">
        <v>42</v>
      </c>
    </row>
    <row r="10" spans="1:20" s="3" customFormat="1" ht="25.05" customHeight="1" x14ac:dyDescent="0.3">
      <c r="A10" s="18" t="s">
        <v>40</v>
      </c>
      <c r="B10" s="16">
        <f t="shared" si="0"/>
        <v>286</v>
      </c>
      <c r="C10" s="16">
        <v>93</v>
      </c>
      <c r="D10" s="16">
        <v>193</v>
      </c>
      <c r="E10" s="16">
        <f t="shared" si="1"/>
        <v>3</v>
      </c>
      <c r="F10" s="16">
        <v>3</v>
      </c>
      <c r="G10" s="16">
        <v>0</v>
      </c>
      <c r="H10" s="16">
        <f t="shared" si="2"/>
        <v>126</v>
      </c>
      <c r="I10" s="16">
        <v>50</v>
      </c>
      <c r="J10" s="17">
        <v>76</v>
      </c>
    </row>
    <row r="11" spans="1:20" s="3" customFormat="1" ht="25.05" customHeight="1" x14ac:dyDescent="0.3">
      <c r="A11" s="18" t="s">
        <v>42</v>
      </c>
      <c r="B11" s="16">
        <f t="shared" si="0"/>
        <v>129</v>
      </c>
      <c r="C11" s="16">
        <v>77</v>
      </c>
      <c r="D11" s="16">
        <v>52</v>
      </c>
      <c r="E11" s="16">
        <f t="shared" si="1"/>
        <v>4</v>
      </c>
      <c r="F11" s="16">
        <v>4</v>
      </c>
      <c r="G11" s="16">
        <v>0</v>
      </c>
      <c r="H11" s="16">
        <f t="shared" si="2"/>
        <v>71</v>
      </c>
      <c r="I11" s="16">
        <v>47</v>
      </c>
      <c r="J11" s="17">
        <v>24</v>
      </c>
    </row>
    <row r="12" spans="1:20" s="3" customFormat="1" ht="25.05" customHeight="1" x14ac:dyDescent="0.3">
      <c r="A12" s="18" t="s">
        <v>44</v>
      </c>
      <c r="B12" s="16">
        <f t="shared" si="0"/>
        <v>84</v>
      </c>
      <c r="C12" s="16">
        <v>35</v>
      </c>
      <c r="D12" s="16">
        <v>49</v>
      </c>
      <c r="E12" s="16">
        <f t="shared" si="1"/>
        <v>3</v>
      </c>
      <c r="F12" s="16">
        <v>3</v>
      </c>
      <c r="G12" s="16">
        <v>0</v>
      </c>
      <c r="H12" s="16">
        <f t="shared" si="2"/>
        <v>50</v>
      </c>
      <c r="I12" s="16">
        <v>20</v>
      </c>
      <c r="J12" s="17">
        <v>30</v>
      </c>
    </row>
    <row r="13" spans="1:20" s="3" customFormat="1" ht="25.05" customHeight="1" x14ac:dyDescent="0.3">
      <c r="A13" s="18" t="s">
        <v>46</v>
      </c>
      <c r="B13" s="16">
        <f t="shared" si="0"/>
        <v>1514</v>
      </c>
      <c r="C13" s="16">
        <v>1090</v>
      </c>
      <c r="D13" s="16">
        <v>424</v>
      </c>
      <c r="E13" s="16">
        <f t="shared" si="1"/>
        <v>62</v>
      </c>
      <c r="F13" s="16">
        <v>54</v>
      </c>
      <c r="G13" s="16">
        <v>8</v>
      </c>
      <c r="H13" s="16">
        <f t="shared" si="2"/>
        <v>982</v>
      </c>
      <c r="I13" s="16">
        <v>784</v>
      </c>
      <c r="J13" s="17">
        <v>198</v>
      </c>
    </row>
    <row r="14" spans="1:20" s="3" customFormat="1" ht="25.05" customHeight="1" x14ac:dyDescent="0.3">
      <c r="A14" s="18" t="s">
        <v>48</v>
      </c>
      <c r="B14" s="16">
        <f t="shared" si="0"/>
        <v>687</v>
      </c>
      <c r="C14" s="16">
        <v>407</v>
      </c>
      <c r="D14" s="16">
        <v>280</v>
      </c>
      <c r="E14" s="16">
        <f t="shared" si="1"/>
        <v>19</v>
      </c>
      <c r="F14" s="16">
        <v>18</v>
      </c>
      <c r="G14" s="16">
        <v>1</v>
      </c>
      <c r="H14" s="16">
        <f t="shared" si="2"/>
        <v>407</v>
      </c>
      <c r="I14" s="16">
        <v>276</v>
      </c>
      <c r="J14" s="17">
        <v>131</v>
      </c>
    </row>
    <row r="15" spans="1:20" s="3" customFormat="1" ht="25.05" customHeight="1" x14ac:dyDescent="0.3">
      <c r="A15" s="18" t="s">
        <v>50</v>
      </c>
      <c r="B15" s="16">
        <f t="shared" si="0"/>
        <v>329</v>
      </c>
      <c r="C15" s="16">
        <v>148</v>
      </c>
      <c r="D15" s="16">
        <v>181</v>
      </c>
      <c r="E15" s="16">
        <f t="shared" si="1"/>
        <v>6</v>
      </c>
      <c r="F15" s="16">
        <v>3</v>
      </c>
      <c r="G15" s="16">
        <v>3</v>
      </c>
      <c r="H15" s="16">
        <f t="shared" si="2"/>
        <v>157</v>
      </c>
      <c r="I15" s="16">
        <v>89</v>
      </c>
      <c r="J15" s="17">
        <v>68</v>
      </c>
    </row>
    <row r="16" spans="1:20" s="3" customFormat="1" ht="25.05" customHeight="1" x14ac:dyDescent="0.3">
      <c r="A16" s="18" t="s">
        <v>52</v>
      </c>
      <c r="B16" s="16">
        <f t="shared" si="0"/>
        <v>831</v>
      </c>
      <c r="C16" s="16">
        <v>530</v>
      </c>
      <c r="D16" s="16">
        <v>301</v>
      </c>
      <c r="E16" s="16">
        <f t="shared" si="1"/>
        <v>19</v>
      </c>
      <c r="F16" s="16">
        <v>17</v>
      </c>
      <c r="G16" s="16">
        <v>2</v>
      </c>
      <c r="H16" s="16">
        <f t="shared" si="2"/>
        <v>441</v>
      </c>
      <c r="I16" s="16">
        <v>316</v>
      </c>
      <c r="J16" s="17">
        <v>125</v>
      </c>
    </row>
    <row r="17" spans="1:10" s="3" customFormat="1" ht="25.05" customHeight="1" x14ac:dyDescent="0.3">
      <c r="A17" s="18" t="s">
        <v>54</v>
      </c>
      <c r="B17" s="16">
        <f t="shared" si="0"/>
        <v>179</v>
      </c>
      <c r="C17" s="16">
        <v>113</v>
      </c>
      <c r="D17" s="16">
        <v>66</v>
      </c>
      <c r="E17" s="16">
        <f t="shared" si="1"/>
        <v>11</v>
      </c>
      <c r="F17" s="16">
        <v>9</v>
      </c>
      <c r="G17" s="16">
        <v>2</v>
      </c>
      <c r="H17" s="16">
        <f t="shared" si="2"/>
        <v>112</v>
      </c>
      <c r="I17" s="16">
        <v>79</v>
      </c>
      <c r="J17" s="17">
        <v>33</v>
      </c>
    </row>
    <row r="18" spans="1:10" s="3" customFormat="1" ht="25.05" customHeight="1" x14ac:dyDescent="0.3">
      <c r="A18" s="18" t="s">
        <v>56</v>
      </c>
      <c r="B18" s="16">
        <f t="shared" si="0"/>
        <v>7</v>
      </c>
      <c r="C18" s="16">
        <v>3</v>
      </c>
      <c r="D18" s="16">
        <v>4</v>
      </c>
      <c r="E18" s="16">
        <f t="shared" si="1"/>
        <v>0</v>
      </c>
      <c r="F18" s="16">
        <v>0</v>
      </c>
      <c r="G18" s="16">
        <v>0</v>
      </c>
      <c r="H18" s="16">
        <f t="shared" si="2"/>
        <v>4</v>
      </c>
      <c r="I18" s="16">
        <v>2</v>
      </c>
      <c r="J18" s="17">
        <v>2</v>
      </c>
    </row>
    <row r="19" spans="1:10" s="3" customFormat="1" ht="25.05" customHeight="1" x14ac:dyDescent="0.3">
      <c r="A19" s="15" t="s">
        <v>58</v>
      </c>
      <c r="B19" s="19">
        <f t="shared" si="0"/>
        <v>54272</v>
      </c>
      <c r="C19" s="19">
        <f>SUM(C20:C23)</f>
        <v>44362</v>
      </c>
      <c r="D19" s="19">
        <f>SUM(D20:D23)</f>
        <v>9910</v>
      </c>
      <c r="E19" s="19">
        <f t="shared" ref="E19" si="3">SUM(F19:G19)</f>
        <v>399</v>
      </c>
      <c r="F19" s="19">
        <f>SUM(F20:F23)</f>
        <v>353</v>
      </c>
      <c r="G19" s="19">
        <f>SUM(G20:G23)</f>
        <v>46</v>
      </c>
      <c r="H19" s="19">
        <f t="shared" ref="H19" si="4">SUM(I19:J19)</f>
        <v>12237</v>
      </c>
      <c r="I19" s="19">
        <f>SUM(I20:I23)</f>
        <v>9886</v>
      </c>
      <c r="J19" s="20">
        <f>SUM(J20:J23)</f>
        <v>2351</v>
      </c>
    </row>
    <row r="20" spans="1:10" s="3" customFormat="1" ht="25.05" customHeight="1" x14ac:dyDescent="0.3">
      <c r="A20" s="18" t="s">
        <v>60</v>
      </c>
      <c r="B20" s="19">
        <v>3138</v>
      </c>
      <c r="C20" s="19">
        <v>2526</v>
      </c>
      <c r="D20" s="19">
        <v>612</v>
      </c>
      <c r="E20" s="19">
        <v>25</v>
      </c>
      <c r="F20" s="19">
        <v>22</v>
      </c>
      <c r="G20" s="19">
        <v>3</v>
      </c>
      <c r="H20" s="19">
        <v>875</v>
      </c>
      <c r="I20" s="19">
        <v>622</v>
      </c>
      <c r="J20" s="20">
        <v>253</v>
      </c>
    </row>
    <row r="21" spans="1:10" s="3" customFormat="1" ht="25.05" customHeight="1" x14ac:dyDescent="0.3">
      <c r="A21" s="18" t="s">
        <v>62</v>
      </c>
      <c r="B21" s="19">
        <v>28213</v>
      </c>
      <c r="C21" s="19">
        <v>23349</v>
      </c>
      <c r="D21" s="19">
        <v>4864</v>
      </c>
      <c r="E21" s="19">
        <v>166</v>
      </c>
      <c r="F21" s="19">
        <v>151</v>
      </c>
      <c r="G21" s="19">
        <v>15</v>
      </c>
      <c r="H21" s="19">
        <v>6797</v>
      </c>
      <c r="I21" s="19">
        <v>5654</v>
      </c>
      <c r="J21" s="20">
        <v>1143</v>
      </c>
    </row>
    <row r="22" spans="1:10" s="3" customFormat="1" ht="25.05" customHeight="1" x14ac:dyDescent="0.3">
      <c r="A22" s="18" t="s">
        <v>64</v>
      </c>
      <c r="B22" s="19">
        <v>17142</v>
      </c>
      <c r="C22" s="19">
        <v>14479</v>
      </c>
      <c r="D22" s="19">
        <v>2663</v>
      </c>
      <c r="E22" s="19">
        <v>187</v>
      </c>
      <c r="F22" s="19">
        <v>159</v>
      </c>
      <c r="G22" s="19">
        <v>28</v>
      </c>
      <c r="H22" s="19">
        <v>3473</v>
      </c>
      <c r="I22" s="19">
        <v>2788</v>
      </c>
      <c r="J22" s="20">
        <v>685</v>
      </c>
    </row>
    <row r="23" spans="1:10" s="3" customFormat="1" ht="25.05" customHeight="1" thickBot="1" x14ac:dyDescent="0.35">
      <c r="A23" s="21" t="s">
        <v>66</v>
      </c>
      <c r="B23" s="6">
        <v>5779</v>
      </c>
      <c r="C23" s="6">
        <v>4008</v>
      </c>
      <c r="D23" s="6">
        <v>1771</v>
      </c>
      <c r="E23" s="6">
        <v>21</v>
      </c>
      <c r="F23" s="6">
        <v>21</v>
      </c>
      <c r="G23" s="6">
        <v>0</v>
      </c>
      <c r="H23" s="6">
        <v>1092</v>
      </c>
      <c r="I23" s="6">
        <v>822</v>
      </c>
      <c r="J23" s="22">
        <v>270</v>
      </c>
    </row>
    <row r="24" spans="1:10" ht="19.8" x14ac:dyDescent="0.3">
      <c r="A24" s="8" t="s">
        <v>1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20.25" customHeight="1" thickBot="1" x14ac:dyDescent="0.35">
      <c r="A25" s="7" t="s">
        <v>3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20.25" customHeight="1" x14ac:dyDescent="0.3">
      <c r="A26" s="11" t="s">
        <v>8</v>
      </c>
      <c r="B26" s="10" t="s">
        <v>9</v>
      </c>
      <c r="C26" s="10"/>
      <c r="D26" s="10"/>
      <c r="E26" s="10" t="s">
        <v>10</v>
      </c>
      <c r="F26" s="10"/>
      <c r="G26" s="10"/>
      <c r="H26" s="10" t="s">
        <v>11</v>
      </c>
      <c r="I26" s="10"/>
      <c r="J26" s="12"/>
    </row>
    <row r="27" spans="1:10" ht="20.25" customHeight="1" x14ac:dyDescent="0.3">
      <c r="A27" s="13"/>
      <c r="B27" s="2" t="s">
        <v>21</v>
      </c>
      <c r="C27" s="2" t="s">
        <v>22</v>
      </c>
      <c r="D27" s="2" t="s">
        <v>23</v>
      </c>
      <c r="E27" s="2" t="s">
        <v>24</v>
      </c>
      <c r="F27" s="2" t="s">
        <v>25</v>
      </c>
      <c r="G27" s="2" t="s">
        <v>26</v>
      </c>
      <c r="H27" s="2" t="s">
        <v>27</v>
      </c>
      <c r="I27" s="2" t="s">
        <v>28</v>
      </c>
      <c r="J27" s="14" t="s">
        <v>29</v>
      </c>
    </row>
    <row r="28" spans="1:10" ht="20.25" customHeight="1" x14ac:dyDescent="0.3">
      <c r="A28" s="15" t="s">
        <v>31</v>
      </c>
      <c r="B28" s="16">
        <f t="shared" ref="B28:B41" si="5">SUM(C28:D28)</f>
        <v>35522</v>
      </c>
      <c r="C28" s="16">
        <f>SUM(C29,C42)</f>
        <v>27936</v>
      </c>
      <c r="D28" s="16">
        <f>SUM(D29,D42)</f>
        <v>7586</v>
      </c>
      <c r="E28" s="16">
        <f t="shared" ref="E28:E41" si="6">SUM(F28:G28)</f>
        <v>7887</v>
      </c>
      <c r="F28" s="16">
        <f>SUM(F29,F42)</f>
        <v>6913</v>
      </c>
      <c r="G28" s="16">
        <f>SUM(G29,G42)</f>
        <v>974</v>
      </c>
      <c r="H28" s="16">
        <f t="shared" ref="H28:H41" si="7">SUM(I28:J28)</f>
        <v>161</v>
      </c>
      <c r="I28" s="16">
        <f>SUM(I29,I42)</f>
        <v>139</v>
      </c>
      <c r="J28" s="17">
        <f>SUM(J29,J42)</f>
        <v>22</v>
      </c>
    </row>
    <row r="29" spans="1:10" ht="20.25" customHeight="1" x14ac:dyDescent="0.3">
      <c r="A29" s="15" t="s">
        <v>33</v>
      </c>
      <c r="B29" s="16">
        <f t="shared" si="5"/>
        <v>1895</v>
      </c>
      <c r="C29" s="16">
        <f>SUM(C30:C41)</f>
        <v>853</v>
      </c>
      <c r="D29" s="16">
        <f>SUM(D30:D41)</f>
        <v>1042</v>
      </c>
      <c r="E29" s="16">
        <f t="shared" si="6"/>
        <v>39</v>
      </c>
      <c r="F29" s="16">
        <f>SUM(F30:F41)</f>
        <v>12</v>
      </c>
      <c r="G29" s="16">
        <f>SUM(G30:G41)</f>
        <v>27</v>
      </c>
      <c r="H29" s="16">
        <f t="shared" si="7"/>
        <v>0</v>
      </c>
      <c r="I29" s="16">
        <f>SUM(I30:I41)</f>
        <v>0</v>
      </c>
      <c r="J29" s="17">
        <f>SUM(J30:J41)</f>
        <v>0</v>
      </c>
    </row>
    <row r="30" spans="1:10" ht="20.25" customHeight="1" x14ac:dyDescent="0.3">
      <c r="A30" s="18" t="s">
        <v>35</v>
      </c>
      <c r="B30" s="16">
        <f t="shared" si="5"/>
        <v>236</v>
      </c>
      <c r="C30" s="16">
        <v>87</v>
      </c>
      <c r="D30" s="16">
        <v>149</v>
      </c>
      <c r="E30" s="16">
        <f t="shared" si="6"/>
        <v>5</v>
      </c>
      <c r="F30" s="16">
        <v>2</v>
      </c>
      <c r="G30" s="16">
        <v>3</v>
      </c>
      <c r="H30" s="16">
        <f t="shared" si="7"/>
        <v>0</v>
      </c>
      <c r="I30" s="16">
        <v>0</v>
      </c>
      <c r="J30" s="17">
        <v>0</v>
      </c>
    </row>
    <row r="31" spans="1:10" ht="20.25" customHeight="1" x14ac:dyDescent="0.3">
      <c r="A31" s="18" t="s">
        <v>37</v>
      </c>
      <c r="B31" s="16">
        <f t="shared" si="5"/>
        <v>54</v>
      </c>
      <c r="C31" s="16">
        <v>20</v>
      </c>
      <c r="D31" s="16">
        <v>34</v>
      </c>
      <c r="E31" s="16">
        <f t="shared" si="6"/>
        <v>0</v>
      </c>
      <c r="F31" s="16">
        <v>0</v>
      </c>
      <c r="G31" s="16">
        <v>0</v>
      </c>
      <c r="H31" s="16">
        <f t="shared" si="7"/>
        <v>0</v>
      </c>
      <c r="I31" s="16">
        <v>0</v>
      </c>
      <c r="J31" s="17">
        <v>0</v>
      </c>
    </row>
    <row r="32" spans="1:10" ht="20.25" customHeight="1" x14ac:dyDescent="0.3">
      <c r="A32" s="18" t="s">
        <v>39</v>
      </c>
      <c r="B32" s="16">
        <f t="shared" si="5"/>
        <v>70</v>
      </c>
      <c r="C32" s="16">
        <v>34</v>
      </c>
      <c r="D32" s="16">
        <v>36</v>
      </c>
      <c r="E32" s="16">
        <f t="shared" si="6"/>
        <v>0</v>
      </c>
      <c r="F32" s="16">
        <v>0</v>
      </c>
      <c r="G32" s="16">
        <v>0</v>
      </c>
      <c r="H32" s="16">
        <f t="shared" si="7"/>
        <v>0</v>
      </c>
      <c r="I32" s="16">
        <v>0</v>
      </c>
      <c r="J32" s="17">
        <v>0</v>
      </c>
    </row>
    <row r="33" spans="1:10" ht="20.25" customHeight="1" x14ac:dyDescent="0.3">
      <c r="A33" s="18" t="s">
        <v>41</v>
      </c>
      <c r="B33" s="16">
        <f t="shared" si="5"/>
        <v>153</v>
      </c>
      <c r="C33" s="16">
        <v>39</v>
      </c>
      <c r="D33" s="16">
        <v>114</v>
      </c>
      <c r="E33" s="16">
        <f t="shared" si="6"/>
        <v>4</v>
      </c>
      <c r="F33" s="16">
        <v>1</v>
      </c>
      <c r="G33" s="16">
        <v>3</v>
      </c>
      <c r="H33" s="16">
        <f t="shared" si="7"/>
        <v>0</v>
      </c>
      <c r="I33" s="16">
        <v>0</v>
      </c>
      <c r="J33" s="17">
        <v>0</v>
      </c>
    </row>
    <row r="34" spans="1:10" ht="20.25" customHeight="1" x14ac:dyDescent="0.3">
      <c r="A34" s="18" t="s">
        <v>43</v>
      </c>
      <c r="B34" s="16">
        <f t="shared" si="5"/>
        <v>54</v>
      </c>
      <c r="C34" s="16">
        <v>26</v>
      </c>
      <c r="D34" s="16">
        <v>28</v>
      </c>
      <c r="E34" s="16">
        <f t="shared" si="6"/>
        <v>0</v>
      </c>
      <c r="F34" s="16">
        <v>0</v>
      </c>
      <c r="G34" s="16">
        <v>0</v>
      </c>
      <c r="H34" s="16">
        <f t="shared" si="7"/>
        <v>0</v>
      </c>
      <c r="I34" s="16">
        <v>0</v>
      </c>
      <c r="J34" s="17">
        <v>0</v>
      </c>
    </row>
    <row r="35" spans="1:10" ht="20.25" customHeight="1" x14ac:dyDescent="0.3">
      <c r="A35" s="18" t="s">
        <v>45</v>
      </c>
      <c r="B35" s="16">
        <f t="shared" si="5"/>
        <v>31</v>
      </c>
      <c r="C35" s="16">
        <v>12</v>
      </c>
      <c r="D35" s="16">
        <v>19</v>
      </c>
      <c r="E35" s="16">
        <f t="shared" si="6"/>
        <v>0</v>
      </c>
      <c r="F35" s="16">
        <v>0</v>
      </c>
      <c r="G35" s="16">
        <v>0</v>
      </c>
      <c r="H35" s="16">
        <f t="shared" si="7"/>
        <v>0</v>
      </c>
      <c r="I35" s="16">
        <v>0</v>
      </c>
      <c r="J35" s="17">
        <v>0</v>
      </c>
    </row>
    <row r="36" spans="1:10" ht="20.25" customHeight="1" x14ac:dyDescent="0.3">
      <c r="A36" s="18" t="s">
        <v>47</v>
      </c>
      <c r="B36" s="16">
        <f t="shared" si="5"/>
        <v>450</v>
      </c>
      <c r="C36" s="16">
        <v>245</v>
      </c>
      <c r="D36" s="16">
        <v>205</v>
      </c>
      <c r="E36" s="16">
        <f t="shared" si="6"/>
        <v>20</v>
      </c>
      <c r="F36" s="16">
        <v>7</v>
      </c>
      <c r="G36" s="16">
        <v>13</v>
      </c>
      <c r="H36" s="16">
        <f t="shared" si="7"/>
        <v>0</v>
      </c>
      <c r="I36" s="16">
        <v>0</v>
      </c>
      <c r="J36" s="17">
        <v>0</v>
      </c>
    </row>
    <row r="37" spans="1:10" ht="20.25" customHeight="1" x14ac:dyDescent="0.3">
      <c r="A37" s="18" t="s">
        <v>49</v>
      </c>
      <c r="B37" s="16">
        <f t="shared" si="5"/>
        <v>258</v>
      </c>
      <c r="C37" s="16">
        <v>113</v>
      </c>
      <c r="D37" s="16">
        <v>145</v>
      </c>
      <c r="E37" s="16">
        <f t="shared" si="6"/>
        <v>3</v>
      </c>
      <c r="F37" s="16">
        <v>0</v>
      </c>
      <c r="G37" s="16">
        <v>3</v>
      </c>
      <c r="H37" s="16">
        <f t="shared" si="7"/>
        <v>0</v>
      </c>
      <c r="I37" s="16">
        <v>0</v>
      </c>
      <c r="J37" s="17">
        <v>0</v>
      </c>
    </row>
    <row r="38" spans="1:10" ht="20.25" customHeight="1" x14ac:dyDescent="0.3">
      <c r="A38" s="18" t="s">
        <v>51</v>
      </c>
      <c r="B38" s="16">
        <f t="shared" si="5"/>
        <v>163</v>
      </c>
      <c r="C38" s="16">
        <v>55</v>
      </c>
      <c r="D38" s="16">
        <v>108</v>
      </c>
      <c r="E38" s="16">
        <f t="shared" si="6"/>
        <v>3</v>
      </c>
      <c r="F38" s="16">
        <v>1</v>
      </c>
      <c r="G38" s="16">
        <v>2</v>
      </c>
      <c r="H38" s="16">
        <f t="shared" si="7"/>
        <v>0</v>
      </c>
      <c r="I38" s="16">
        <v>0</v>
      </c>
      <c r="J38" s="17">
        <v>0</v>
      </c>
    </row>
    <row r="39" spans="1:10" ht="20.25" customHeight="1" x14ac:dyDescent="0.3">
      <c r="A39" s="18" t="s">
        <v>53</v>
      </c>
      <c r="B39" s="16">
        <f t="shared" si="5"/>
        <v>367</v>
      </c>
      <c r="C39" s="16">
        <v>196</v>
      </c>
      <c r="D39" s="16">
        <v>171</v>
      </c>
      <c r="E39" s="16">
        <f t="shared" si="6"/>
        <v>4</v>
      </c>
      <c r="F39" s="16">
        <v>1</v>
      </c>
      <c r="G39" s="16">
        <v>3</v>
      </c>
      <c r="H39" s="16">
        <f t="shared" si="7"/>
        <v>0</v>
      </c>
      <c r="I39" s="16">
        <v>0</v>
      </c>
      <c r="J39" s="17">
        <v>0</v>
      </c>
    </row>
    <row r="40" spans="1:10" ht="20.25" customHeight="1" x14ac:dyDescent="0.3">
      <c r="A40" s="18" t="s">
        <v>55</v>
      </c>
      <c r="B40" s="16">
        <f t="shared" si="5"/>
        <v>56</v>
      </c>
      <c r="C40" s="16">
        <v>25</v>
      </c>
      <c r="D40" s="16">
        <v>31</v>
      </c>
      <c r="E40" s="16">
        <f t="shared" si="6"/>
        <v>0</v>
      </c>
      <c r="F40" s="16">
        <v>0</v>
      </c>
      <c r="G40" s="16">
        <v>0</v>
      </c>
      <c r="H40" s="16">
        <f t="shared" si="7"/>
        <v>0</v>
      </c>
      <c r="I40" s="16">
        <v>0</v>
      </c>
      <c r="J40" s="17">
        <v>0</v>
      </c>
    </row>
    <row r="41" spans="1:10" ht="20.25" customHeight="1" x14ac:dyDescent="0.3">
      <c r="A41" s="18" t="s">
        <v>57</v>
      </c>
      <c r="B41" s="16">
        <f t="shared" si="5"/>
        <v>3</v>
      </c>
      <c r="C41" s="16">
        <v>1</v>
      </c>
      <c r="D41" s="16">
        <v>2</v>
      </c>
      <c r="E41" s="16">
        <f t="shared" si="6"/>
        <v>0</v>
      </c>
      <c r="F41" s="16">
        <v>0</v>
      </c>
      <c r="G41" s="16">
        <v>0</v>
      </c>
      <c r="H41" s="16">
        <f t="shared" si="7"/>
        <v>0</v>
      </c>
      <c r="I41" s="16">
        <v>0</v>
      </c>
      <c r="J41" s="17">
        <v>0</v>
      </c>
    </row>
    <row r="42" spans="1:10" ht="20.25" customHeight="1" x14ac:dyDescent="0.3">
      <c r="A42" s="15" t="s">
        <v>59</v>
      </c>
      <c r="B42" s="19">
        <f t="shared" ref="B42" si="8">SUM(C42:D42)</f>
        <v>33627</v>
      </c>
      <c r="C42" s="19">
        <f>SUM(C43:C46)</f>
        <v>27083</v>
      </c>
      <c r="D42" s="19">
        <f>SUM(D43:D46)</f>
        <v>6544</v>
      </c>
      <c r="E42" s="19">
        <f t="shared" ref="E42" si="9">SUM(F42:G42)</f>
        <v>7848</v>
      </c>
      <c r="F42" s="19">
        <f>SUM(F43:F46)</f>
        <v>6901</v>
      </c>
      <c r="G42" s="19">
        <f>SUM(G43:G46)</f>
        <v>947</v>
      </c>
      <c r="H42" s="19">
        <f t="shared" ref="H42" si="10">SUM(I42:J42)</f>
        <v>161</v>
      </c>
      <c r="I42" s="19">
        <f>SUM(I43:I46)</f>
        <v>139</v>
      </c>
      <c r="J42" s="20">
        <f>SUM(J43:J46)</f>
        <v>22</v>
      </c>
    </row>
    <row r="43" spans="1:10" ht="20.25" customHeight="1" x14ac:dyDescent="0.3">
      <c r="A43" s="18" t="s">
        <v>61</v>
      </c>
      <c r="B43" s="19">
        <v>1703</v>
      </c>
      <c r="C43" s="19">
        <v>1375</v>
      </c>
      <c r="D43" s="19">
        <v>328</v>
      </c>
      <c r="E43" s="19">
        <v>522</v>
      </c>
      <c r="F43" s="19">
        <v>495</v>
      </c>
      <c r="G43" s="19">
        <v>27</v>
      </c>
      <c r="H43" s="19">
        <v>13</v>
      </c>
      <c r="I43" s="19">
        <v>12</v>
      </c>
      <c r="J43" s="20">
        <v>1</v>
      </c>
    </row>
    <row r="44" spans="1:10" ht="20.25" customHeight="1" x14ac:dyDescent="0.3">
      <c r="A44" s="18" t="s">
        <v>63</v>
      </c>
      <c r="B44" s="19">
        <v>18060</v>
      </c>
      <c r="C44" s="19">
        <v>14764</v>
      </c>
      <c r="D44" s="19">
        <v>3296</v>
      </c>
      <c r="E44" s="19">
        <v>3139</v>
      </c>
      <c r="F44" s="19">
        <v>2739</v>
      </c>
      <c r="G44" s="19">
        <v>400</v>
      </c>
      <c r="H44" s="19">
        <v>51</v>
      </c>
      <c r="I44" s="19">
        <v>41</v>
      </c>
      <c r="J44" s="20">
        <v>10</v>
      </c>
    </row>
    <row r="45" spans="1:10" ht="20.25" customHeight="1" x14ac:dyDescent="0.3">
      <c r="A45" s="18" t="s">
        <v>65</v>
      </c>
      <c r="B45" s="19">
        <v>9878</v>
      </c>
      <c r="C45" s="19">
        <v>8257</v>
      </c>
      <c r="D45" s="19">
        <v>1621</v>
      </c>
      <c r="E45" s="19">
        <v>3529</v>
      </c>
      <c r="F45" s="19">
        <v>3205</v>
      </c>
      <c r="G45" s="19">
        <v>324</v>
      </c>
      <c r="H45" s="19">
        <v>75</v>
      </c>
      <c r="I45" s="19">
        <v>70</v>
      </c>
      <c r="J45" s="20">
        <v>5</v>
      </c>
    </row>
    <row r="46" spans="1:10" ht="20.25" customHeight="1" thickBot="1" x14ac:dyDescent="0.35">
      <c r="A46" s="21" t="s">
        <v>67</v>
      </c>
      <c r="B46" s="6">
        <v>3986</v>
      </c>
      <c r="C46" s="6">
        <v>2687</v>
      </c>
      <c r="D46" s="6">
        <v>1299</v>
      </c>
      <c r="E46" s="6">
        <v>658</v>
      </c>
      <c r="F46" s="6">
        <v>462</v>
      </c>
      <c r="G46" s="6">
        <v>196</v>
      </c>
      <c r="H46" s="6">
        <v>22</v>
      </c>
      <c r="I46" s="6">
        <v>16</v>
      </c>
      <c r="J46" s="22">
        <v>6</v>
      </c>
    </row>
  </sheetData>
  <mergeCells count="12">
    <mergeCell ref="A3:A4"/>
    <mergeCell ref="A26:A27"/>
    <mergeCell ref="A25:J25"/>
    <mergeCell ref="A1:J1"/>
    <mergeCell ref="A24:J24"/>
    <mergeCell ref="A2:J2"/>
    <mergeCell ref="H26:J26"/>
    <mergeCell ref="E26:G26"/>
    <mergeCell ref="B26:D26"/>
    <mergeCell ref="H3:J3"/>
    <mergeCell ref="E3:G3"/>
    <mergeCell ref="B3:D3"/>
  </mergeCells>
  <phoneticPr fontId="1" type="noConversion"/>
  <pageMargins left="0.47244094488188981" right="0.43307086614173229" top="0.74803149606299213" bottom="0.74803149606299213" header="0.31496062992125984" footer="0.31496062992125984"/>
  <pageSetup paperSize="9" scale="97" fitToHeight="0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表1-1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 簡任視察 麗靜</dc:creator>
  <cp:lastModifiedBy>范卓曄</cp:lastModifiedBy>
  <cp:lastPrinted>2024-06-14T03:34:23Z</cp:lastPrinted>
  <dcterms:created xsi:type="dcterms:W3CDTF">2017-11-17T01:53:37Z</dcterms:created>
  <dcterms:modified xsi:type="dcterms:W3CDTF">2024-06-14T03:34:24Z</dcterms:modified>
</cp:coreProperties>
</file>