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wwu\Desktop\性別統計相關\114性別\04產業園區管理局(性平處)\"/>
    </mc:Choice>
  </mc:AlternateContent>
  <xr:revisionPtr revIDLastSave="0" documentId="13_ncr:1_{AAB40FE9-F9A6-4497-A407-6F5366104B1C}" xr6:coauthVersionLast="47" xr6:coauthVersionMax="47" xr10:uidLastSave="{00000000-0000-0000-0000-000000000000}"/>
  <bookViews>
    <workbookView xWindow="3120" yWindow="3120" windowWidth="18495" windowHeight="12420" xr2:uid="{00000000-000D-0000-FFFF-FFFF00000000}"/>
  </bookViews>
  <sheets>
    <sheet name="11404" sheetId="112" r:id="rId1"/>
    <sheet name="11304" sheetId="111" r:id="rId2"/>
    <sheet name="11204" sheetId="110" r:id="rId3"/>
    <sheet name="11104" sheetId="109" r:id="rId4"/>
    <sheet name="11004" sheetId="108" r:id="rId5"/>
    <sheet name="10904" sheetId="107" r:id="rId6"/>
    <sheet name="10804" sheetId="106" r:id="rId7"/>
    <sheet name="10704" sheetId="105" r:id="rId8"/>
    <sheet name="1060913" sheetId="104" r:id="rId9"/>
    <sheet name="10506" sheetId="103" r:id="rId10"/>
    <sheet name="10505" sheetId="102" r:id="rId11"/>
    <sheet name="10504" sheetId="101" r:id="rId12"/>
    <sheet name="10503" sheetId="100" r:id="rId13"/>
    <sheet name="10502" sheetId="99" r:id="rId14"/>
    <sheet name="10501" sheetId="98" r:id="rId15"/>
    <sheet name="10412" sheetId="97" r:id="rId16"/>
    <sheet name="10411" sheetId="96" r:id="rId17"/>
    <sheet name="10410" sheetId="95" r:id="rId18"/>
    <sheet name="10409" sheetId="94" r:id="rId19"/>
    <sheet name="10408" sheetId="93" r:id="rId20"/>
    <sheet name="10407" sheetId="92" r:id="rId21"/>
    <sheet name="10406" sheetId="91" r:id="rId22"/>
    <sheet name="10405" sheetId="90" r:id="rId23"/>
    <sheet name="10404" sheetId="89" r:id="rId24"/>
    <sheet name="10403" sheetId="88" r:id="rId25"/>
    <sheet name="10402" sheetId="87" r:id="rId26"/>
    <sheet name="10401" sheetId="86" r:id="rId27"/>
    <sheet name="各年度依時間序列" sheetId="64" r:id="rId28"/>
    <sheet name="10312" sheetId="85" r:id="rId29"/>
    <sheet name="10311" sheetId="84" r:id="rId30"/>
    <sheet name="10310" sheetId="83" r:id="rId31"/>
    <sheet name="10309" sheetId="82" r:id="rId32"/>
    <sheet name="10308" sheetId="81" r:id="rId33"/>
    <sheet name="10307" sheetId="80" r:id="rId34"/>
    <sheet name="10306" sheetId="79" r:id="rId35"/>
    <sheet name="10305" sheetId="78" r:id="rId36"/>
    <sheet name="10304" sheetId="77" r:id="rId37"/>
    <sheet name="10303" sheetId="76" r:id="rId38"/>
    <sheet name="10302" sheetId="75" r:id="rId39"/>
    <sheet name="10301" sheetId="74" r:id="rId40"/>
    <sheet name="10212" sheetId="73" r:id="rId41"/>
    <sheet name="10211" sheetId="72" r:id="rId42"/>
    <sheet name="10210" sheetId="71" r:id="rId43"/>
    <sheet name="10209" sheetId="70" r:id="rId44"/>
    <sheet name="10208" sheetId="69" r:id="rId45"/>
    <sheet name="10207" sheetId="68" r:id="rId46"/>
    <sheet name="10206" sheetId="67" r:id="rId47"/>
    <sheet name="10205" sheetId="66" r:id="rId48"/>
    <sheet name="10204" sheetId="65" r:id="rId49"/>
    <sheet name="10203" sheetId="63" r:id="rId50"/>
    <sheet name="10202" sheetId="62" r:id="rId51"/>
    <sheet name="10201" sheetId="61" r:id="rId52"/>
    <sheet name="10112" sheetId="60" r:id="rId53"/>
    <sheet name="10111" sheetId="59" r:id="rId54"/>
    <sheet name="10110" sheetId="58" r:id="rId55"/>
    <sheet name="10109" sheetId="57" r:id="rId56"/>
    <sheet name="10108" sheetId="56" r:id="rId57"/>
    <sheet name="10107" sheetId="54" r:id="rId58"/>
    <sheet name="10106" sheetId="55" r:id="rId59"/>
    <sheet name="10105" sheetId="53" r:id="rId60"/>
    <sheet name="10104" sheetId="52" r:id="rId61"/>
    <sheet name="10103" sheetId="51" r:id="rId62"/>
    <sheet name="10102" sheetId="50" r:id="rId63"/>
    <sheet name="10101" sheetId="49" r:id="rId64"/>
    <sheet name="10012" sheetId="48" r:id="rId65"/>
    <sheet name="10011" sheetId="47" r:id="rId66"/>
    <sheet name="10010" sheetId="46" r:id="rId67"/>
    <sheet name="10009" sheetId="45" r:id="rId68"/>
    <sheet name="10008" sheetId="44" r:id="rId69"/>
    <sheet name="10007" sheetId="43" r:id="rId70"/>
    <sheet name="10006" sheetId="42" r:id="rId71"/>
    <sheet name="10005" sheetId="40" r:id="rId72"/>
    <sheet name="10004" sheetId="41" r:id="rId73"/>
    <sheet name="10003" sheetId="39" r:id="rId74"/>
    <sheet name="10002" sheetId="38" r:id="rId75"/>
    <sheet name="10001" sheetId="36" r:id="rId76"/>
    <sheet name="9912" sheetId="37" r:id="rId77"/>
    <sheet name="9911" sheetId="35" r:id="rId78"/>
    <sheet name="9910" sheetId="34" r:id="rId79"/>
    <sheet name="9909" sheetId="33" r:id="rId80"/>
    <sheet name="9908" sheetId="32" r:id="rId81"/>
    <sheet name="9907" sheetId="31" r:id="rId82"/>
    <sheet name="9906" sheetId="30" r:id="rId83"/>
    <sheet name="9905" sheetId="29" r:id="rId84"/>
    <sheet name="9904" sheetId="28" r:id="rId85"/>
    <sheet name="9903" sheetId="27" r:id="rId86"/>
    <sheet name="9902" sheetId="26" r:id="rId87"/>
    <sheet name="9901" sheetId="25" r:id="rId88"/>
    <sheet name="9812" sheetId="24" r:id="rId89"/>
    <sheet name="9811" sheetId="23" r:id="rId90"/>
    <sheet name="9810" sheetId="22" r:id="rId91"/>
    <sheet name="9809" sheetId="21" r:id="rId92"/>
    <sheet name="9808" sheetId="20" r:id="rId93"/>
    <sheet name="9807" sheetId="19" r:id="rId94"/>
    <sheet name="9806" sheetId="18" r:id="rId95"/>
    <sheet name="9805" sheetId="17" r:id="rId96"/>
    <sheet name="9804" sheetId="16" r:id="rId97"/>
    <sheet name="9803" sheetId="15" r:id="rId98"/>
    <sheet name="9802" sheetId="14" r:id="rId99"/>
    <sheet name="9801" sheetId="13" r:id="rId100"/>
    <sheet name="9712" sheetId="12" r:id="rId101"/>
    <sheet name="9711" sheetId="11" r:id="rId102"/>
    <sheet name="9710" sheetId="10" r:id="rId103"/>
    <sheet name="9709" sheetId="9" r:id="rId104"/>
    <sheet name="9708" sheetId="8" r:id="rId105"/>
    <sheet name="9707" sheetId="1" r:id="rId106"/>
    <sheet name="9706" sheetId="7" r:id="rId107"/>
    <sheet name="9705" sheetId="6" r:id="rId108"/>
    <sheet name="9704" sheetId="5" r:id="rId109"/>
    <sheet name="9703" sheetId="4" r:id="rId110"/>
    <sheet name="9702" sheetId="2" r:id="rId111"/>
    <sheet name="9701" sheetId="3" r:id="rId112"/>
  </sheets>
  <externalReferences>
    <externalReference r:id="rId113"/>
  </externalReferences>
  <definedNames>
    <definedName name="\p" localSheetId="42">#REF!</definedName>
    <definedName name="\p" localSheetId="41">#REF!</definedName>
    <definedName name="\p" localSheetId="40">#REF!</definedName>
    <definedName name="\p" localSheetId="39">#REF!</definedName>
    <definedName name="\p" localSheetId="38">#REF!</definedName>
    <definedName name="\p" localSheetId="37">#REF!</definedName>
    <definedName name="\p" localSheetId="36">#REF!</definedName>
    <definedName name="\p" localSheetId="35">#REF!</definedName>
    <definedName name="\p" localSheetId="34">#REF!</definedName>
    <definedName name="\p" localSheetId="33">#REF!</definedName>
    <definedName name="\p" localSheetId="32">#REF!</definedName>
    <definedName name="\p" localSheetId="31">#REF!</definedName>
    <definedName name="\p" localSheetId="30">#REF!</definedName>
    <definedName name="\p" localSheetId="29">#REF!</definedName>
    <definedName name="\p" localSheetId="28">#REF!</definedName>
    <definedName name="\p" localSheetId="26">#REF!</definedName>
    <definedName name="\p" localSheetId="25">#REF!</definedName>
    <definedName name="\p" localSheetId="24">#REF!</definedName>
    <definedName name="\p" localSheetId="23">#REF!</definedName>
    <definedName name="\p" localSheetId="22">#REF!</definedName>
    <definedName name="\p" localSheetId="21">#REF!</definedName>
    <definedName name="\p" localSheetId="20">#REF!</definedName>
    <definedName name="\p" localSheetId="19">#REF!</definedName>
    <definedName name="\p" localSheetId="18">#REF!</definedName>
    <definedName name="\p" localSheetId="17">#REF!</definedName>
    <definedName name="\p" localSheetId="16">#REF!</definedName>
    <definedName name="\p" localSheetId="15">#REF!</definedName>
    <definedName name="\p" localSheetId="14">#REF!</definedName>
    <definedName name="\p" localSheetId="13">#REF!</definedName>
    <definedName name="\p" localSheetId="12">#REF!</definedName>
    <definedName name="\p" localSheetId="11">#REF!</definedName>
    <definedName name="\p" localSheetId="10">#REF!</definedName>
    <definedName name="\p" localSheetId="9">#REF!</definedName>
    <definedName name="\p" localSheetId="1">#REF!</definedName>
    <definedName name="\p" localSheetId="0">#REF!</definedName>
    <definedName name="\p">#REF!</definedName>
    <definedName name="_PPAG" localSheetId="42">#REF!</definedName>
    <definedName name="_PPAG" localSheetId="41">#REF!</definedName>
    <definedName name="_PPAG" localSheetId="40">#REF!</definedName>
    <definedName name="_PPAG" localSheetId="39">#REF!</definedName>
    <definedName name="_PPAG" localSheetId="38">#REF!</definedName>
    <definedName name="_PPAG" localSheetId="37">#REF!</definedName>
    <definedName name="_PPAG" localSheetId="36">#REF!</definedName>
    <definedName name="_PPAG" localSheetId="35">#REF!</definedName>
    <definedName name="_PPAG" localSheetId="34">#REF!</definedName>
    <definedName name="_PPAG" localSheetId="33">#REF!</definedName>
    <definedName name="_PPAG" localSheetId="32">#REF!</definedName>
    <definedName name="_PPAG" localSheetId="31">#REF!</definedName>
    <definedName name="_PPAG" localSheetId="30">#REF!</definedName>
    <definedName name="_PPAG" localSheetId="29">#REF!</definedName>
    <definedName name="_PPAG" localSheetId="28">#REF!</definedName>
    <definedName name="_PPAG" localSheetId="26">#REF!</definedName>
    <definedName name="_PPAG" localSheetId="25">#REF!</definedName>
    <definedName name="_PPAG" localSheetId="24">#REF!</definedName>
    <definedName name="_PPAG" localSheetId="23">#REF!</definedName>
    <definedName name="_PPAG" localSheetId="22">#REF!</definedName>
    <definedName name="_PPAG" localSheetId="21">#REF!</definedName>
    <definedName name="_PPAG" localSheetId="20">#REF!</definedName>
    <definedName name="_PPAG" localSheetId="19">#REF!</definedName>
    <definedName name="_PPAG" localSheetId="18">#REF!</definedName>
    <definedName name="_PPAG" localSheetId="17">#REF!</definedName>
    <definedName name="_PPAG" localSheetId="16">#REF!</definedName>
    <definedName name="_PPAG" localSheetId="15">#REF!</definedName>
    <definedName name="_PPAG" localSheetId="14">#REF!</definedName>
    <definedName name="_PPAG" localSheetId="13">#REF!</definedName>
    <definedName name="_PPAG" localSheetId="12">#REF!</definedName>
    <definedName name="_PPAG" localSheetId="11">#REF!</definedName>
    <definedName name="_PPAG" localSheetId="10">#REF!</definedName>
    <definedName name="_PPAG" localSheetId="9">#REF!</definedName>
    <definedName name="_PPAG" localSheetId="1">#REF!</definedName>
    <definedName name="_PPAG" localSheetId="0">#REF!</definedName>
    <definedName name="_PPAG">#REF!</definedName>
    <definedName name="MSUP" localSheetId="42">#REF!</definedName>
    <definedName name="MSUP" localSheetId="41">#REF!</definedName>
    <definedName name="MSUP" localSheetId="40">#REF!</definedName>
    <definedName name="MSUP" localSheetId="39">#REF!</definedName>
    <definedName name="MSUP" localSheetId="38">#REF!</definedName>
    <definedName name="MSUP" localSheetId="37">#REF!</definedName>
    <definedName name="MSUP" localSheetId="36">#REF!</definedName>
    <definedName name="MSUP" localSheetId="35">#REF!</definedName>
    <definedName name="MSUP" localSheetId="34">#REF!</definedName>
    <definedName name="MSUP" localSheetId="33">#REF!</definedName>
    <definedName name="MSUP" localSheetId="32">#REF!</definedName>
    <definedName name="MSUP" localSheetId="31">#REF!</definedName>
    <definedName name="MSUP" localSheetId="30">#REF!</definedName>
    <definedName name="MSUP" localSheetId="29">#REF!</definedName>
    <definedName name="MSUP" localSheetId="28">#REF!</definedName>
    <definedName name="MSUP" localSheetId="26">#REF!</definedName>
    <definedName name="MSUP" localSheetId="25">#REF!</definedName>
    <definedName name="MSUP" localSheetId="24">#REF!</definedName>
    <definedName name="MSUP" localSheetId="23">#REF!</definedName>
    <definedName name="MSUP" localSheetId="22">#REF!</definedName>
    <definedName name="MSUP" localSheetId="21">#REF!</definedName>
    <definedName name="MSUP" localSheetId="20">#REF!</definedName>
    <definedName name="MSUP" localSheetId="19">#REF!</definedName>
    <definedName name="MSUP" localSheetId="18">#REF!</definedName>
    <definedName name="MSUP" localSheetId="17">#REF!</definedName>
    <definedName name="MSUP" localSheetId="16">#REF!</definedName>
    <definedName name="MSUP" localSheetId="15">#REF!</definedName>
    <definedName name="MSUP" localSheetId="14">#REF!</definedName>
    <definedName name="MSUP" localSheetId="13">#REF!</definedName>
    <definedName name="MSUP" localSheetId="12">#REF!</definedName>
    <definedName name="MSUP" localSheetId="11">#REF!</definedName>
    <definedName name="MSUP" localSheetId="10">#REF!</definedName>
    <definedName name="MSUP" localSheetId="9">#REF!</definedName>
    <definedName name="MSUP" localSheetId="1">#REF!</definedName>
    <definedName name="MSUP" localSheetId="0">#REF!</definedName>
    <definedName name="MSUP">#REF!</definedName>
    <definedName name="_xlnm.Print_Area" localSheetId="57">'10107'!$A$1:$Q$29</definedName>
    <definedName name="_xlnm.Print_Area" localSheetId="94">'9806'!$A$1:$Q$30</definedName>
    <definedName name="倉庫" localSheetId="42">#REF!</definedName>
    <definedName name="倉庫" localSheetId="41">#REF!</definedName>
    <definedName name="倉庫" localSheetId="40">#REF!</definedName>
    <definedName name="倉庫" localSheetId="39">#REF!</definedName>
    <definedName name="倉庫" localSheetId="38">#REF!</definedName>
    <definedName name="倉庫" localSheetId="37">#REF!</definedName>
    <definedName name="倉庫" localSheetId="36">#REF!</definedName>
    <definedName name="倉庫" localSheetId="35">#REF!</definedName>
    <definedName name="倉庫" localSheetId="34">#REF!</definedName>
    <definedName name="倉庫" localSheetId="33">#REF!</definedName>
    <definedName name="倉庫" localSheetId="32">#REF!</definedName>
    <definedName name="倉庫" localSheetId="31">#REF!</definedName>
    <definedName name="倉庫" localSheetId="30">#REF!</definedName>
    <definedName name="倉庫" localSheetId="29">#REF!</definedName>
    <definedName name="倉庫" localSheetId="28">#REF!</definedName>
    <definedName name="倉庫" localSheetId="26">#REF!</definedName>
    <definedName name="倉庫" localSheetId="25">#REF!</definedName>
    <definedName name="倉庫" localSheetId="24">#REF!</definedName>
    <definedName name="倉庫" localSheetId="23">#REF!</definedName>
    <definedName name="倉庫" localSheetId="22">#REF!</definedName>
    <definedName name="倉庫" localSheetId="21">#REF!</definedName>
    <definedName name="倉庫" localSheetId="20">#REF!</definedName>
    <definedName name="倉庫" localSheetId="19">#REF!</definedName>
    <definedName name="倉庫" localSheetId="18">#REF!</definedName>
    <definedName name="倉庫" localSheetId="17">#REF!</definedName>
    <definedName name="倉庫" localSheetId="16">#REF!</definedName>
    <definedName name="倉庫" localSheetId="15">#REF!</definedName>
    <definedName name="倉庫" localSheetId="14">#REF!</definedName>
    <definedName name="倉庫" localSheetId="13">#REF!</definedName>
    <definedName name="倉庫" localSheetId="12">#REF!</definedName>
    <definedName name="倉庫" localSheetId="11">#REF!</definedName>
    <definedName name="倉庫" localSheetId="10">#REF!</definedName>
    <definedName name="倉庫" localSheetId="9">#REF!</definedName>
    <definedName name="倉庫" localSheetId="3">#REF!</definedName>
    <definedName name="倉庫" localSheetId="2">#REF!</definedName>
    <definedName name="倉庫" localSheetId="1">#REF!</definedName>
    <definedName name="倉庫" localSheetId="0">#REF!</definedName>
    <definedName name="倉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09" l="1"/>
  <c r="G8" i="109"/>
  <c r="H8" i="109"/>
  <c r="I8" i="109"/>
  <c r="J8" i="109"/>
  <c r="K8" i="109"/>
  <c r="L8" i="109"/>
  <c r="M8" i="109"/>
  <c r="N8" i="109"/>
  <c r="O8" i="109"/>
  <c r="P8" i="109"/>
  <c r="Q8" i="109"/>
  <c r="C9" i="109"/>
  <c r="B9" i="109" s="1"/>
  <c r="E9" i="109" s="1"/>
  <c r="D9" i="109"/>
  <c r="C10" i="109"/>
  <c r="B10" i="109" s="1"/>
  <c r="E10" i="109" s="1"/>
  <c r="D10" i="109"/>
  <c r="C11" i="109"/>
  <c r="D11" i="109"/>
  <c r="C12" i="109"/>
  <c r="D12" i="109"/>
  <c r="C13" i="109"/>
  <c r="B13" i="109" s="1"/>
  <c r="E13" i="109" s="1"/>
  <c r="D13" i="109"/>
  <c r="C14" i="109"/>
  <c r="B14" i="109" s="1"/>
  <c r="E14" i="109" s="1"/>
  <c r="D14" i="109"/>
  <c r="C15" i="109"/>
  <c r="D15" i="109"/>
  <c r="C16" i="109"/>
  <c r="B16" i="109" s="1"/>
  <c r="E16" i="109" s="1"/>
  <c r="D16" i="109"/>
  <c r="C17" i="109"/>
  <c r="D17" i="109"/>
  <c r="C8" i="109" l="1"/>
  <c r="B15" i="109"/>
  <c r="E15" i="109" s="1"/>
  <c r="B17" i="109"/>
  <c r="E17" i="109" s="1"/>
  <c r="B12" i="109"/>
  <c r="E12" i="109" s="1"/>
  <c r="D8" i="109"/>
  <c r="B11" i="109"/>
  <c r="E11" i="109" s="1"/>
  <c r="D19" i="108"/>
  <c r="C19" i="108"/>
  <c r="B19" i="108"/>
  <c r="E19" i="108" s="1"/>
  <c r="D18" i="108"/>
  <c r="C18" i="108"/>
  <c r="B18" i="108" s="1"/>
  <c r="E18" i="108" s="1"/>
  <c r="D17" i="108"/>
  <c r="C17" i="108"/>
  <c r="B17" i="108" s="1"/>
  <c r="E17" i="108" s="1"/>
  <c r="D16" i="108"/>
  <c r="C16" i="108"/>
  <c r="B16" i="108"/>
  <c r="E16" i="108" s="1"/>
  <c r="D15" i="108"/>
  <c r="C15" i="108"/>
  <c r="B15" i="108" s="1"/>
  <c r="E15" i="108" s="1"/>
  <c r="D14" i="108"/>
  <c r="C14" i="108"/>
  <c r="B14" i="108" s="1"/>
  <c r="E14" i="108" s="1"/>
  <c r="D13" i="108"/>
  <c r="C13" i="108"/>
  <c r="B13" i="108"/>
  <c r="E13" i="108" s="1"/>
  <c r="D12" i="108"/>
  <c r="C12" i="108"/>
  <c r="B12" i="108" s="1"/>
  <c r="E12" i="108" s="1"/>
  <c r="D11" i="108"/>
  <c r="C11" i="108"/>
  <c r="B11" i="108" s="1"/>
  <c r="D10" i="108"/>
  <c r="C10" i="108"/>
  <c r="B10" i="108"/>
  <c r="E10" i="108" s="1"/>
  <c r="Y9" i="108"/>
  <c r="X9" i="108"/>
  <c r="W9" i="108"/>
  <c r="V9" i="108"/>
  <c r="U9" i="108"/>
  <c r="T9" i="108"/>
  <c r="S9" i="108"/>
  <c r="R9" i="108"/>
  <c r="Q9" i="108"/>
  <c r="P9" i="108"/>
  <c r="O9" i="108"/>
  <c r="N9" i="108"/>
  <c r="M9" i="108"/>
  <c r="L9" i="108"/>
  <c r="K9" i="108"/>
  <c r="J9" i="108"/>
  <c r="I9" i="108"/>
  <c r="H9" i="108"/>
  <c r="G9" i="108"/>
  <c r="F9" i="108"/>
  <c r="D9" i="108" l="1"/>
  <c r="B8" i="109"/>
  <c r="E8" i="109" s="1"/>
  <c r="E11" i="108"/>
  <c r="B9" i="108"/>
  <c r="E9" i="108" s="1"/>
  <c r="C9" i="108"/>
  <c r="D18" i="107"/>
  <c r="C18" i="107"/>
  <c r="D17" i="107"/>
  <c r="C17" i="107"/>
  <c r="B17" i="107" s="1"/>
  <c r="D16" i="107"/>
  <c r="C16" i="107"/>
  <c r="B16" i="107" s="1"/>
  <c r="D15" i="107"/>
  <c r="C15" i="107"/>
  <c r="D14" i="107"/>
  <c r="C14" i="107"/>
  <c r="B14" i="107" s="1"/>
  <c r="D13" i="107"/>
  <c r="B13" i="107" s="1"/>
  <c r="C13" i="107"/>
  <c r="D12" i="107"/>
  <c r="C12" i="107"/>
  <c r="B12" i="107"/>
  <c r="D11" i="107"/>
  <c r="B11" i="107" s="1"/>
  <c r="C11" i="107"/>
  <c r="D10" i="107"/>
  <c r="C10" i="107"/>
  <c r="B10" i="107" s="1"/>
  <c r="D9" i="107"/>
  <c r="C9" i="107"/>
  <c r="B9" i="107"/>
  <c r="D8" i="107"/>
  <c r="C8" i="107"/>
  <c r="B8" i="107"/>
  <c r="Y7" i="107"/>
  <c r="X7" i="107"/>
  <c r="W7" i="107"/>
  <c r="V7" i="107"/>
  <c r="U7" i="107"/>
  <c r="T7" i="107"/>
  <c r="S7" i="107"/>
  <c r="R7" i="107"/>
  <c r="Q7" i="107"/>
  <c r="P7" i="107"/>
  <c r="O7" i="107"/>
  <c r="N7" i="107"/>
  <c r="M7" i="107"/>
  <c r="L7" i="107"/>
  <c r="K7" i="107"/>
  <c r="J7" i="107"/>
  <c r="I7" i="107"/>
  <c r="H7" i="107"/>
  <c r="G7" i="107"/>
  <c r="F7" i="107"/>
  <c r="Q21" i="54"/>
  <c r="P21" i="54"/>
  <c r="O21" i="54"/>
  <c r="N8" i="54"/>
  <c r="N21" i="54" s="1"/>
  <c r="M8" i="54"/>
  <c r="M21" i="54"/>
  <c r="L8" i="54"/>
  <c r="L21" i="54" s="1"/>
  <c r="K8" i="54"/>
  <c r="K21" i="54" s="1"/>
  <c r="J8" i="54"/>
  <c r="J21" i="54"/>
  <c r="I8" i="54"/>
  <c r="H8" i="54"/>
  <c r="H21" i="54"/>
  <c r="G8" i="54"/>
  <c r="G21" i="54"/>
  <c r="F8" i="54"/>
  <c r="F21" i="54" s="1"/>
  <c r="C7" i="107" l="1"/>
  <c r="C8" i="54"/>
  <c r="B15" i="107"/>
  <c r="B18" i="107"/>
  <c r="B7" i="107"/>
  <c r="D7" i="107"/>
  <c r="B8" i="54" l="1"/>
  <c r="C21" i="54"/>
  <c r="E19" i="54" l="1"/>
  <c r="E12" i="54"/>
  <c r="E10" i="54"/>
  <c r="E14" i="54"/>
  <c r="E21" i="54"/>
  <c r="E9" i="54"/>
  <c r="E8" i="54" s="1"/>
  <c r="E17" i="54"/>
  <c r="E13" i="54"/>
  <c r="E11" i="54"/>
  <c r="E16" i="54"/>
  <c r="E20" i="54"/>
  <c r="E18" i="54"/>
  <c r="E15" i="54"/>
</calcChain>
</file>

<file path=xl/sharedStrings.xml><?xml version="1.0" encoding="utf-8"?>
<sst xmlns="http://schemas.openxmlformats.org/spreadsheetml/2006/main" count="6624" uniqueCount="2977">
  <si>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</si>
  <si>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</si>
  <si>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中華民國100年04月</t>
  </si>
  <si>
    <t>Apr. 2011</t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</si>
  <si>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</si>
  <si>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</si>
  <si>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</si>
  <si>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</si>
  <si>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</si>
  <si>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</si>
  <si>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</si>
  <si>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</si>
  <si>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</si>
  <si>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</si>
  <si>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</si>
  <si>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</si>
  <si>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</si>
  <si>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</si>
  <si>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</si>
  <si>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</si>
  <si>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t>中華民國100年05月</t>
  </si>
  <si>
    <t>May. 2011</t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</si>
  <si>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</si>
  <si>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</si>
  <si>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</si>
  <si>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</si>
  <si>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</si>
  <si>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</si>
  <si>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</si>
  <si>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t>中華民國100年03月</t>
  </si>
  <si>
    <t>Mar. 2011</t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</si>
  <si>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</si>
  <si>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</si>
  <si>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t>中華民國100年02月</t>
  </si>
  <si>
    <t>Feb. 2011</t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</si>
  <si>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</si>
  <si>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</si>
  <si>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</si>
  <si>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</si>
  <si>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</si>
  <si>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</si>
  <si>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</si>
  <si>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</si>
  <si>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</si>
  <si>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</si>
  <si>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</si>
  <si>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</si>
  <si>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</si>
  <si>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</si>
  <si>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</si>
  <si>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</si>
  <si>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</si>
  <si>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</si>
  <si>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</si>
  <si>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</si>
  <si>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</si>
  <si>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</si>
  <si>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</si>
  <si>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</si>
  <si>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</si>
  <si>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</si>
  <si>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</si>
  <si>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</si>
  <si>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</si>
  <si>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</si>
  <si>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</si>
  <si>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</si>
  <si>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</si>
  <si>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</si>
  <si>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</si>
  <si>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</si>
  <si>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</si>
  <si>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</si>
  <si>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</si>
  <si>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</si>
  <si>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</si>
  <si>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</si>
  <si>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</si>
  <si>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</si>
  <si>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</si>
  <si>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</si>
  <si>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</si>
  <si>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</si>
  <si>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CKSZ、HSZ、KSTP、YEPZ。      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</si>
  <si>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</si>
  <si>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t>中華民國97年07月</t>
  </si>
  <si>
    <t>Jul. 2008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</si>
  <si>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</si>
  <si>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</si>
  <si>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中華民國97年01月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</si>
  <si>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</si>
  <si>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Jan. 2008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</si>
  <si>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</si>
  <si>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</si>
  <si>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</si>
  <si>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</si>
  <si>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</si>
  <si>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</si>
  <si>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</si>
  <si>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</si>
  <si>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</si>
  <si>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</si>
  <si>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</si>
  <si>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</si>
  <si>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</si>
  <si>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</si>
  <si>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</si>
  <si>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</si>
  <si>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</si>
  <si>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</si>
  <si>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</si>
  <si>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16000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</si>
  <si>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</si>
  <si>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</si>
  <si>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</si>
  <si>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</si>
  <si>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</si>
  <si>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</si>
  <si>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</si>
  <si>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</si>
  <si>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</si>
  <si>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</si>
  <si>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</si>
  <si>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</si>
  <si>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</si>
  <si>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</si>
  <si>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</si>
  <si>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</si>
  <si>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</si>
  <si>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</si>
  <si>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</si>
  <si>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</si>
  <si>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CKSZ、HSZ。      </t>
    </r>
    <phoneticPr fontId="2" type="noConversion"/>
  </si>
  <si>
    <t>中華民國97年02月</t>
  </si>
  <si>
    <t>Feb. 2008</t>
  </si>
  <si>
    <t>中華民國97年03月</t>
  </si>
  <si>
    <t>Mar. 2008</t>
  </si>
  <si>
    <t>中華民國97年04月</t>
  </si>
  <si>
    <t>Apr. 2008</t>
  </si>
  <si>
    <t>中華民國97年05月</t>
  </si>
  <si>
    <t>May. 2008</t>
  </si>
  <si>
    <t>中華民國97年06月</t>
  </si>
  <si>
    <t>Jun. 2008</t>
  </si>
  <si>
    <t>中華民國97年08月</t>
  </si>
  <si>
    <t>Aug. 2008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</si>
  <si>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</si>
  <si>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</si>
  <si>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</si>
  <si>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</si>
  <si>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</si>
  <si>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</si>
  <si>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</si>
  <si>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</si>
  <si>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</si>
  <si>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</si>
  <si>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</si>
  <si>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</si>
  <si>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</si>
  <si>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</si>
  <si>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</si>
  <si>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</si>
  <si>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</si>
  <si>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</si>
  <si>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</si>
  <si>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</si>
  <si>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t>中華民國101年02月</t>
  </si>
  <si>
    <t>Feb. 2012</t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</si>
  <si>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</si>
  <si>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</si>
  <si>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</si>
  <si>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</si>
  <si>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</si>
  <si>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</si>
  <si>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</si>
  <si>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</si>
  <si>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CKSZ、HSZ、KSTP、YEPZ。      </t>
    </r>
    <phoneticPr fontId="2" type="noConversion"/>
  </si>
  <si>
    <t>Statistics on Scale of Wages---Workers</t>
    <phoneticPr fontId="2" type="noConversion"/>
  </si>
  <si>
    <t>中華民國97年09月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</si>
  <si>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</si>
  <si>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Sep. 2008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</si>
  <si>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</si>
  <si>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</si>
  <si>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</si>
  <si>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</si>
  <si>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</si>
  <si>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</si>
  <si>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</si>
  <si>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</si>
  <si>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</si>
  <si>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</si>
  <si>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</si>
  <si>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</si>
  <si>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</si>
  <si>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</si>
  <si>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</si>
  <si>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</si>
  <si>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</si>
  <si>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</si>
  <si>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</si>
  <si>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</si>
  <si>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</si>
  <si>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</si>
  <si>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</si>
  <si>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</si>
  <si>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</si>
  <si>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</si>
  <si>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</si>
  <si>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</si>
  <si>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</si>
  <si>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</si>
  <si>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</si>
  <si>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</si>
  <si>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</si>
  <si>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</si>
  <si>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</si>
  <si>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</si>
  <si>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CKSZ、HSZ、KSTP、YEPZ。      </t>
    </r>
    <phoneticPr fontId="2" type="noConversion"/>
  </si>
  <si>
    <t>中華民國97年10月</t>
  </si>
  <si>
    <t>Oct. 2008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</si>
  <si>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</si>
  <si>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</si>
  <si>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</si>
  <si>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</si>
  <si>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</si>
  <si>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</si>
  <si>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</si>
  <si>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</si>
  <si>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</si>
  <si>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</si>
  <si>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</si>
  <si>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</si>
  <si>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</si>
  <si>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</si>
  <si>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</si>
  <si>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</si>
  <si>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</si>
  <si>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</si>
  <si>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</si>
  <si>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</si>
  <si>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</si>
  <si>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</si>
  <si>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</si>
  <si>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</si>
  <si>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</si>
  <si>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</si>
  <si>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</si>
  <si>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</si>
  <si>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</si>
  <si>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</si>
  <si>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</si>
  <si>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</si>
  <si>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</si>
  <si>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</si>
  <si>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</si>
  <si>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</si>
  <si>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</si>
  <si>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</si>
  <si>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</si>
  <si>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</si>
  <si>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</si>
  <si>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</si>
  <si>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CKSZ、HSZ、KSTP、YEPZ。      </t>
    </r>
    <phoneticPr fontId="2" type="noConversion"/>
  </si>
  <si>
    <t>中華民國97年11月</t>
  </si>
  <si>
    <t>Nov. 2008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</si>
  <si>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</si>
  <si>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</si>
  <si>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</si>
  <si>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</si>
  <si>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</si>
  <si>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</si>
  <si>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t>中華民國101年01月</t>
  </si>
  <si>
    <t>Jan. 2012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</si>
  <si>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</si>
  <si>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</si>
  <si>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</si>
  <si>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</si>
  <si>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</si>
  <si>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</si>
  <si>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</si>
  <si>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</si>
  <si>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</si>
  <si>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</si>
  <si>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</si>
  <si>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</si>
  <si>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</si>
  <si>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</si>
  <si>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</si>
  <si>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</si>
  <si>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</si>
  <si>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</si>
  <si>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</si>
  <si>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</si>
  <si>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</si>
  <si>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</si>
  <si>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</si>
  <si>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</si>
  <si>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</si>
  <si>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</si>
  <si>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</si>
  <si>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</si>
  <si>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</si>
  <si>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</si>
  <si>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</si>
  <si>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</si>
  <si>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</si>
  <si>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</si>
  <si>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</si>
  <si>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</si>
  <si>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</si>
  <si>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</si>
  <si>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</si>
  <si>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</si>
  <si>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</si>
  <si>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</si>
  <si>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</si>
  <si>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</si>
  <si>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</si>
  <si>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</si>
  <si>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</si>
  <si>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</si>
  <si>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</si>
  <si>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</si>
  <si>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</si>
  <si>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</si>
  <si>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</si>
  <si>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</si>
  <si>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</si>
  <si>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</si>
  <si>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</si>
  <si>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</si>
  <si>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</si>
  <si>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</si>
  <si>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</si>
  <si>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</si>
  <si>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</si>
  <si>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</si>
  <si>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</si>
  <si>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</si>
  <si>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</si>
  <si>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</si>
  <si>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</si>
  <si>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</si>
  <si>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</si>
  <si>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</si>
  <si>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</si>
  <si>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</si>
  <si>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</si>
  <si>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</si>
  <si>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</si>
  <si>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</si>
  <si>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</si>
  <si>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CKSZ、HSZ、KSTP、YEPZ。      </t>
    </r>
    <phoneticPr fontId="2" type="noConversion"/>
  </si>
  <si>
    <t>中華民國97年12月</t>
  </si>
  <si>
    <t>Dec. 2008</t>
  </si>
  <si>
    <t>中華民國98年01月</t>
  </si>
  <si>
    <t>Jan. 2009</t>
  </si>
  <si>
    <t>中華民國98年02月</t>
  </si>
  <si>
    <t>Feb. 2009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</si>
  <si>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</si>
  <si>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</si>
  <si>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</si>
  <si>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</si>
  <si>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</si>
  <si>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</si>
  <si>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</si>
  <si>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</si>
  <si>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</si>
  <si>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</si>
  <si>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</si>
  <si>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</si>
  <si>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</si>
  <si>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</si>
  <si>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</si>
  <si>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</si>
  <si>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</si>
  <si>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</si>
  <si>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</si>
  <si>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</si>
  <si>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</si>
  <si>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</si>
  <si>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</si>
  <si>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</si>
  <si>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</si>
  <si>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</si>
  <si>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</si>
  <si>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</si>
  <si>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</si>
  <si>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</si>
  <si>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</si>
  <si>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</si>
  <si>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</si>
  <si>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</si>
  <si>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</si>
  <si>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</si>
  <si>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</si>
  <si>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</si>
  <si>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</si>
  <si>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</si>
  <si>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</si>
  <si>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</si>
  <si>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CKSZ、HSZ、KSTP、YEPZ。      </t>
    </r>
    <phoneticPr fontId="2" type="noConversion"/>
  </si>
  <si>
    <t>中華民國98年03月</t>
  </si>
  <si>
    <t>Mar. 2009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</si>
  <si>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</si>
  <si>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</si>
  <si>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</si>
  <si>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</si>
  <si>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</si>
  <si>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</si>
  <si>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</si>
  <si>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</si>
  <si>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</si>
  <si>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</si>
  <si>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</si>
  <si>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</si>
  <si>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</si>
  <si>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</si>
  <si>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</si>
  <si>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</si>
  <si>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</si>
  <si>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t>中華民國98年04月</t>
  </si>
  <si>
    <t>Apr. 2009</t>
  </si>
  <si>
    <t>中華民國98年05月</t>
  </si>
  <si>
    <t>May. 2009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</si>
  <si>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</si>
  <si>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</si>
  <si>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</si>
  <si>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</si>
  <si>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</si>
  <si>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</si>
  <si>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t>中華民國100年12月</t>
  </si>
  <si>
    <t>Dec. 2011</t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</si>
  <si>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</si>
  <si>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</si>
  <si>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</si>
  <si>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</si>
  <si>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</si>
  <si>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</si>
  <si>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</si>
  <si>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</si>
  <si>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</si>
  <si>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</si>
  <si>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</si>
  <si>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</si>
  <si>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</si>
  <si>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</si>
  <si>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</si>
  <si>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</si>
  <si>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</si>
  <si>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</si>
  <si>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</si>
  <si>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</si>
  <si>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</si>
  <si>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</si>
  <si>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</si>
  <si>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</si>
  <si>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</si>
  <si>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</si>
  <si>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</si>
  <si>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</si>
  <si>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</si>
  <si>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</si>
  <si>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</si>
  <si>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</si>
  <si>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</si>
  <si>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</si>
  <si>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</si>
  <si>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（含臨廣園區、成功園區、軟體園區、雲絲園區）。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</si>
  <si>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CKSZ、HSZ、KSTP、YEPZ。      </t>
    </r>
    <phoneticPr fontId="2" type="noConversion"/>
  </si>
  <si>
    <t>中華民國98年06月</t>
  </si>
  <si>
    <t>Jun. 2009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</si>
  <si>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</si>
  <si>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</si>
  <si>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</si>
  <si>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</si>
  <si>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</si>
  <si>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</si>
  <si>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</si>
  <si>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</si>
  <si>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</si>
  <si>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</si>
  <si>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</si>
  <si>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</si>
  <si>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</si>
  <si>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</si>
  <si>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</si>
  <si>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</si>
  <si>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</si>
  <si>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</si>
  <si>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</si>
  <si>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</si>
  <si>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</si>
  <si>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</si>
  <si>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</si>
  <si>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</si>
  <si>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</si>
  <si>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</si>
  <si>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</si>
  <si>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</si>
  <si>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</si>
  <si>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</si>
  <si>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</si>
  <si>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</si>
  <si>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</si>
  <si>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</si>
  <si>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</si>
  <si>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</si>
  <si>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</si>
  <si>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</si>
  <si>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</si>
  <si>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</si>
  <si>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</si>
  <si>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中華民國98年07月</t>
  </si>
  <si>
    <t>Jul. 2009</t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</si>
  <si>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</si>
  <si>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</si>
  <si>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中華民國98年08月</t>
  </si>
  <si>
    <t>Aug. 2009</t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</si>
  <si>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</si>
  <si>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</si>
  <si>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中華民國98年09月</t>
  </si>
  <si>
    <t>Sep. 2009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</si>
  <si>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</si>
  <si>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</si>
  <si>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</si>
  <si>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</si>
  <si>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</si>
  <si>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</si>
  <si>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</si>
  <si>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</si>
  <si>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</si>
  <si>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</si>
  <si>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</si>
  <si>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t>中華民國100年11月</t>
  </si>
  <si>
    <t>Nov. 2011</t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</si>
  <si>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</si>
  <si>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</si>
  <si>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</si>
  <si>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</si>
  <si>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</si>
  <si>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</si>
  <si>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</si>
  <si>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</si>
  <si>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</si>
  <si>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</si>
  <si>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</si>
  <si>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</si>
  <si>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</si>
  <si>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</si>
  <si>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</si>
  <si>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</si>
  <si>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</si>
  <si>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</si>
  <si>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</si>
  <si>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</si>
  <si>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</si>
  <si>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</si>
  <si>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</si>
  <si>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</si>
  <si>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</si>
  <si>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</si>
  <si>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</si>
  <si>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</si>
  <si>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</si>
  <si>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</si>
  <si>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</si>
  <si>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</si>
  <si>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中華民國98年10月</t>
  </si>
  <si>
    <t>Oct. 2009</t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</si>
  <si>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</si>
  <si>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</si>
  <si>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中華民國98年11月</t>
  </si>
  <si>
    <t>Nov. 2009</t>
  </si>
  <si>
    <t>中華民國98年12月</t>
  </si>
  <si>
    <t>Dec. 2009</t>
  </si>
  <si>
    <t>中華民國99年01月</t>
  </si>
  <si>
    <t>Jan. 2010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</si>
  <si>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</si>
  <si>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</si>
  <si>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</si>
  <si>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</si>
  <si>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</si>
  <si>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</si>
  <si>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</si>
  <si>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</si>
  <si>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</si>
  <si>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</si>
  <si>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</si>
  <si>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</si>
  <si>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</si>
  <si>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</si>
  <si>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</si>
  <si>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</si>
  <si>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</si>
  <si>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</si>
  <si>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</si>
  <si>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</si>
  <si>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</si>
  <si>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</si>
  <si>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</si>
  <si>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</si>
  <si>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</si>
  <si>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</si>
  <si>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</si>
  <si>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</si>
  <si>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</si>
  <si>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</si>
  <si>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</si>
  <si>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</si>
  <si>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</si>
  <si>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</si>
  <si>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</si>
  <si>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</si>
  <si>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</si>
  <si>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</si>
  <si>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</si>
  <si>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</si>
  <si>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</si>
  <si>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</si>
  <si>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</si>
  <si>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中華民國99年02月</t>
  </si>
  <si>
    <t>Feb. 2010</t>
  </si>
  <si>
    <t>中華民國99年03月</t>
  </si>
  <si>
    <t>Mar. 2010</t>
  </si>
  <si>
    <t>中華民國99年04月</t>
  </si>
  <si>
    <t>Apr. 2010</t>
  </si>
  <si>
    <t>中華民國99年05月</t>
  </si>
  <si>
    <t>May. 2010</t>
  </si>
  <si>
    <t>中華民國99年06月</t>
  </si>
  <si>
    <t>Jun. 2010</t>
  </si>
  <si>
    <t>中華民國99年07月</t>
  </si>
  <si>
    <t>Jul. 2010</t>
  </si>
  <si>
    <t>中華民國99年08月</t>
  </si>
  <si>
    <t>Aug. 2010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</si>
  <si>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</si>
  <si>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</si>
  <si>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</si>
  <si>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</si>
  <si>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</si>
  <si>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</si>
  <si>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</si>
  <si>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</si>
  <si>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</si>
  <si>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</si>
  <si>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</si>
  <si>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</si>
  <si>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t>中華民國100年10月</t>
  </si>
  <si>
    <t>Oct. 2011</t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</si>
  <si>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</si>
  <si>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</si>
  <si>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</si>
  <si>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</si>
  <si>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</si>
  <si>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</si>
  <si>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</si>
  <si>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</si>
  <si>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</si>
  <si>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</si>
  <si>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</si>
  <si>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</si>
  <si>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</si>
  <si>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</si>
  <si>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</si>
  <si>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</si>
  <si>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</si>
  <si>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</si>
  <si>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</si>
  <si>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</si>
  <si>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</si>
  <si>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</si>
  <si>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</si>
  <si>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</si>
  <si>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</si>
  <si>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</si>
  <si>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</si>
  <si>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</si>
  <si>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</si>
  <si>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</si>
  <si>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</si>
  <si>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中華民國99年09月</t>
  </si>
  <si>
    <t>Sep. 2010</t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</si>
  <si>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</si>
  <si>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</si>
  <si>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</si>
  <si>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</si>
  <si>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</si>
  <si>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</si>
  <si>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</si>
  <si>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</si>
  <si>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</si>
  <si>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</si>
  <si>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</si>
  <si>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</si>
  <si>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</si>
  <si>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</si>
  <si>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</si>
  <si>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</si>
  <si>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</si>
  <si>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</si>
  <si>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</si>
  <si>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t>中華民國100年09月</t>
  </si>
  <si>
    <t>Sep. 2011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</si>
  <si>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</si>
  <si>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</si>
  <si>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</si>
  <si>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</si>
  <si>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</si>
  <si>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</si>
  <si>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</si>
  <si>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</si>
  <si>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</si>
  <si>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</si>
  <si>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</si>
  <si>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</si>
  <si>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</si>
  <si>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</si>
  <si>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</si>
  <si>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</si>
  <si>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</si>
  <si>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</si>
  <si>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</si>
  <si>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</si>
  <si>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</si>
  <si>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</si>
  <si>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</si>
  <si>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</si>
  <si>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</si>
  <si>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</si>
  <si>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</si>
  <si>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</si>
  <si>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</si>
  <si>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</si>
  <si>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</si>
  <si>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</si>
  <si>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</si>
  <si>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</si>
  <si>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</si>
  <si>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</si>
  <si>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</si>
  <si>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</si>
  <si>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</si>
  <si>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</si>
  <si>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</si>
  <si>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</si>
  <si>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</si>
  <si>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</si>
  <si>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</si>
  <si>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</si>
  <si>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</si>
  <si>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</si>
  <si>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</si>
  <si>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</si>
  <si>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</si>
  <si>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</si>
  <si>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</si>
  <si>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</si>
  <si>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</si>
  <si>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</si>
  <si>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</si>
  <si>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t>中華民國100年08月</t>
  </si>
  <si>
    <t>Aug. 2011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</si>
  <si>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</si>
  <si>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</si>
  <si>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</si>
  <si>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</si>
  <si>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</si>
  <si>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</si>
  <si>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</si>
  <si>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</si>
  <si>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</si>
  <si>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</si>
  <si>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</si>
  <si>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</si>
  <si>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</si>
  <si>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</si>
  <si>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</si>
  <si>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</si>
  <si>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</si>
  <si>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</si>
  <si>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</si>
  <si>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</si>
  <si>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</si>
  <si>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</si>
  <si>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18000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</si>
  <si>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18001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</si>
  <si>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</si>
  <si>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</si>
  <si>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</si>
  <si>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</si>
  <si>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</si>
  <si>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</si>
  <si>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</si>
  <si>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</si>
  <si>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</si>
  <si>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</si>
  <si>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</si>
  <si>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</si>
  <si>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</si>
  <si>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</si>
  <si>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</si>
  <si>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</si>
  <si>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</si>
  <si>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</si>
  <si>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</si>
  <si>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</si>
  <si>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</si>
  <si>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t>中華民國99年10月</t>
  </si>
  <si>
    <t>Oct. 2010</t>
  </si>
  <si>
    <t>中華民國99年11月</t>
  </si>
  <si>
    <t>Nov. 2010</t>
  </si>
  <si>
    <t>中華民國100年01月</t>
  </si>
  <si>
    <t>Jan. 2011</t>
  </si>
  <si>
    <t>中華民國99年12月</t>
  </si>
  <si>
    <t>Dec. 2010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</si>
  <si>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</si>
  <si>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</si>
  <si>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中華民國100年07月</t>
  </si>
  <si>
    <t>Jul. 2011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</si>
  <si>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</si>
  <si>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</si>
  <si>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</si>
  <si>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</si>
  <si>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</si>
  <si>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</si>
  <si>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中華民國100年06月</t>
  </si>
  <si>
    <t>Jun. 2011</t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</si>
  <si>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</si>
  <si>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</si>
  <si>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</si>
  <si>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</si>
  <si>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t>中華民國101年03月</t>
  </si>
  <si>
    <t>Mar. 2012</t>
  </si>
  <si>
    <t>中華民國101年04月</t>
  </si>
  <si>
    <t>Apr. 2012</t>
  </si>
  <si>
    <t>中華民國101年05月</t>
  </si>
  <si>
    <t>May. 2012</t>
  </si>
  <si>
    <t>中華民國101年07月</t>
  </si>
  <si>
    <t>Jul. 2012</t>
  </si>
  <si>
    <t>Unit : Person</t>
    <phoneticPr fontId="2" type="noConversion"/>
  </si>
  <si>
    <t>臺中園區                                  TEPZ</t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</si>
  <si>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</si>
  <si>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</si>
  <si>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%</t>
    <phoneticPr fontId="2" type="noConversion"/>
  </si>
  <si>
    <t>中華民國101年06月</t>
  </si>
  <si>
    <t>Jun. 2012</t>
  </si>
  <si>
    <t>區內事業工人薪資級別統計---按性別分</t>
    <phoneticPr fontId="2" type="noConversion"/>
  </si>
  <si>
    <t>單位: 人</t>
    <phoneticPr fontId="2" type="noConversion"/>
  </si>
  <si>
    <t>項目                                                                 Item</t>
    <phoneticPr fontId="2" type="noConversion"/>
  </si>
  <si>
    <t>五區合計                                                      Total</t>
    <phoneticPr fontId="2" type="noConversion"/>
  </si>
  <si>
    <t>楠梓園區                                           NEPZ</t>
    <phoneticPr fontId="2" type="noConversion"/>
  </si>
  <si>
    <t>高雄園區                                        KEPZ</t>
    <phoneticPr fontId="2" type="noConversion"/>
  </si>
  <si>
    <t>中港園區                                        CEPZ</t>
    <phoneticPr fontId="2" type="noConversion"/>
  </si>
  <si>
    <t>屏東園區                         PEPZ</t>
    <phoneticPr fontId="2" type="noConversion"/>
  </si>
  <si>
    <t>其他園區                         CKSZ</t>
    <phoneticPr fontId="2" type="noConversion"/>
  </si>
  <si>
    <t>人數                                     Persons</t>
    <phoneticPr fontId="2" type="noConversion"/>
  </si>
  <si>
    <t>合計               Total</t>
    <phoneticPr fontId="2" type="noConversion"/>
  </si>
  <si>
    <t>男                 Male</t>
    <phoneticPr fontId="2" type="noConversion"/>
  </si>
  <si>
    <t>女               Female</t>
    <phoneticPr fontId="2" type="noConversion"/>
  </si>
  <si>
    <t>合計                                    Total</t>
    <phoneticPr fontId="2" type="noConversion"/>
  </si>
  <si>
    <r>
      <t xml:space="preserve">僱用未滿一個月                                                                                  </t>
    </r>
    <r>
      <rPr>
        <sz val="10"/>
        <color indexed="8"/>
        <rFont val="標楷體"/>
        <family val="4"/>
        <charset val="136"/>
      </rPr>
      <t>Employed less than one month</t>
    </r>
    <phoneticPr fontId="2" type="noConversion"/>
  </si>
  <si>
    <t>基本工資               Base Pay</t>
    <phoneticPr fontId="2" type="noConversion"/>
  </si>
  <si>
    <t>基本－18000元</t>
    <phoneticPr fontId="2" type="noConversion"/>
  </si>
  <si>
    <t>18001－20000元</t>
    <phoneticPr fontId="2" type="noConversion"/>
  </si>
  <si>
    <t>20001－22000元</t>
    <phoneticPr fontId="2" type="noConversion"/>
  </si>
  <si>
    <r>
      <t>22001－24000元</t>
    </r>
    <r>
      <rPr>
        <sz val="10"/>
        <rFont val="新細明體"/>
        <family val="1"/>
        <charset val="136"/>
      </rPr>
      <t/>
    </r>
    <phoneticPr fontId="2" type="noConversion"/>
  </si>
  <si>
    <r>
      <t>24001－26000元</t>
    </r>
    <r>
      <rPr>
        <sz val="10"/>
        <rFont val="新細明體"/>
        <family val="1"/>
        <charset val="136"/>
      </rPr>
      <t/>
    </r>
    <phoneticPr fontId="2" type="noConversion"/>
  </si>
  <si>
    <r>
      <t>26001－28000元</t>
    </r>
    <r>
      <rPr>
        <sz val="10"/>
        <rFont val="新細明體"/>
        <family val="1"/>
        <charset val="136"/>
      </rPr>
      <t/>
    </r>
    <phoneticPr fontId="2" type="noConversion"/>
  </si>
  <si>
    <r>
      <t>28001－30000元</t>
    </r>
    <r>
      <rPr>
        <sz val="10"/>
        <rFont val="新細明體"/>
        <family val="1"/>
        <charset val="136"/>
      </rPr>
      <t/>
    </r>
    <phoneticPr fontId="2" type="noConversion"/>
  </si>
  <si>
    <r>
      <t>30001－35000元</t>
    </r>
    <r>
      <rPr>
        <sz val="10"/>
        <rFont val="新細明體"/>
        <family val="1"/>
        <charset val="136"/>
      </rPr>
      <t/>
    </r>
    <phoneticPr fontId="2" type="noConversion"/>
  </si>
  <si>
    <r>
      <t>35001－40000元</t>
    </r>
    <r>
      <rPr>
        <sz val="10"/>
        <rFont val="新細明體"/>
        <family val="1"/>
        <charset val="136"/>
      </rPr>
      <t/>
    </r>
    <phoneticPr fontId="2" type="noConversion"/>
  </si>
  <si>
    <r>
      <t>40001－45000元</t>
    </r>
    <r>
      <rPr>
        <sz val="10"/>
        <rFont val="新細明體"/>
        <family val="1"/>
        <charset val="136"/>
      </rPr>
      <t/>
    </r>
    <phoneticPr fontId="2" type="noConversion"/>
  </si>
  <si>
    <t>45001元以上</t>
    <phoneticPr fontId="2" type="noConversion"/>
  </si>
  <si>
    <t>平均薪資                                   Average Wage</t>
    <phoneticPr fontId="2" type="noConversion"/>
  </si>
  <si>
    <t>經常性薪資 Regular Wagel</t>
    <phoneticPr fontId="2" type="noConversion"/>
  </si>
  <si>
    <t>非經常性薪資                                               Non-Regular Wage</t>
    <phoneticPr fontId="2" type="noConversion"/>
  </si>
  <si>
    <t>加班費 Overtime</t>
    <phoneticPr fontId="2" type="noConversion"/>
  </si>
  <si>
    <t>年終(中)獎金                                            Year-end(Mid-year) Bonus</t>
    <phoneticPr fontId="2" type="noConversion"/>
  </si>
  <si>
    <t>合計   Total</t>
    <phoneticPr fontId="2" type="noConversion"/>
  </si>
  <si>
    <t>附註:        1.上項薪資級距係按經常性薪資計列, 不含非經常性薪資。</t>
    <phoneticPr fontId="2" type="noConversion"/>
  </si>
  <si>
    <t xml:space="preserve">                2.其他園區  （含臨廣園區、成功園區、軟體園區）。</t>
    <phoneticPr fontId="2" type="noConversion"/>
  </si>
  <si>
    <t xml:space="preserve">                2.CKPZ includes  CKSZ、HSZ、KSTP。      </t>
    <phoneticPr fontId="2" type="noConversion"/>
  </si>
  <si>
    <t>Remarks:        1.The scale of  wages above is based on regular wage, not including non-regular wage.</t>
    <phoneticPr fontId="2" type="noConversion"/>
  </si>
  <si>
    <t xml:space="preserve">            Statistics on Scale of Wages---Workers</t>
    <phoneticPr fontId="2" type="noConversion"/>
  </si>
  <si>
    <t>中華民國101年08月</t>
  </si>
  <si>
    <t>Aug. 2012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</si>
  <si>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</si>
  <si>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</si>
  <si>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中華民國101年09月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</si>
  <si>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</si>
  <si>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Sep. 2012</t>
  </si>
  <si>
    <t>Unit : Person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</si>
  <si>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</si>
  <si>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</si>
  <si>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</si>
  <si>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</si>
  <si>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</si>
  <si>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</si>
  <si>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</si>
  <si>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</si>
  <si>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</si>
  <si>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</si>
  <si>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</si>
  <si>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</si>
  <si>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</si>
  <si>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</si>
  <si>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</si>
  <si>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</si>
  <si>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</si>
  <si>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</si>
  <si>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</si>
  <si>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</si>
  <si>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</si>
  <si>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</si>
  <si>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</si>
  <si>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</si>
  <si>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</si>
  <si>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中華民國101年10月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</si>
  <si>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</si>
  <si>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Oct. 2012</t>
  </si>
  <si>
    <t>Unit : Person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</si>
  <si>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</si>
  <si>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</si>
  <si>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</si>
  <si>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</si>
  <si>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</si>
  <si>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</si>
  <si>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</si>
  <si>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</si>
  <si>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</si>
  <si>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</si>
  <si>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</si>
  <si>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</si>
  <si>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</si>
  <si>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</si>
  <si>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</si>
  <si>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</si>
  <si>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</si>
  <si>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</si>
  <si>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</si>
  <si>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</si>
  <si>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</si>
  <si>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</si>
  <si>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</si>
  <si>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Statistics on Scale of Wages---Workers</t>
    <phoneticPr fontId="2" type="noConversion"/>
  </si>
  <si>
    <t>中華民國101年11月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</si>
  <si>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</si>
  <si>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Nov. 2012</t>
  </si>
  <si>
    <t>Unit : Person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</si>
  <si>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</si>
  <si>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</si>
  <si>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</si>
  <si>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</si>
  <si>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</si>
  <si>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</si>
  <si>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</si>
  <si>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</si>
  <si>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</si>
  <si>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</si>
  <si>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</si>
  <si>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</si>
  <si>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</si>
  <si>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</si>
  <si>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</si>
  <si>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</si>
  <si>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</si>
  <si>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</si>
  <si>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</si>
  <si>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</si>
  <si>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</si>
  <si>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</si>
  <si>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</si>
  <si>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</si>
  <si>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</si>
  <si>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中華民國101年12月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</si>
  <si>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</si>
  <si>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Dec. 2012</t>
  </si>
  <si>
    <t>Unit : Person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</si>
  <si>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</si>
  <si>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</si>
  <si>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</si>
  <si>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</si>
  <si>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</si>
  <si>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</si>
  <si>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</si>
  <si>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</si>
  <si>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</si>
  <si>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</si>
  <si>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</si>
  <si>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</si>
  <si>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</si>
  <si>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</si>
  <si>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</si>
  <si>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</si>
  <si>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</si>
  <si>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</si>
  <si>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</si>
  <si>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</si>
  <si>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</si>
  <si>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</si>
  <si>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</si>
  <si>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中華民國102年01月</t>
  </si>
  <si>
    <t>Jan. 2013</t>
  </si>
  <si>
    <t>中華民國102年02月</t>
  </si>
  <si>
    <t>Feb. 2013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</si>
  <si>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</si>
  <si>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</si>
  <si>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中華民國102年03月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</si>
  <si>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</si>
  <si>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Mar. 2013</t>
  </si>
  <si>
    <t>Unit : Person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</si>
  <si>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</si>
  <si>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</si>
  <si>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</si>
  <si>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</si>
  <si>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</si>
  <si>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</si>
  <si>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</si>
  <si>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</si>
  <si>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</si>
  <si>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</si>
  <si>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</si>
  <si>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</si>
  <si>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</si>
  <si>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</si>
  <si>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</si>
  <si>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</si>
  <si>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</si>
  <si>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</si>
  <si>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</si>
  <si>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</si>
  <si>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</si>
  <si>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</si>
  <si>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</si>
  <si>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區內事業工人薪資級別統計---按性別分</t>
    <phoneticPr fontId="4" type="noConversion"/>
  </si>
  <si>
    <t>單位: 人</t>
  </si>
  <si>
    <t>園區名稱</t>
    <phoneticPr fontId="4" type="noConversion"/>
  </si>
  <si>
    <t>年度</t>
    <phoneticPr fontId="4" type="noConversion"/>
  </si>
  <si>
    <t>男性</t>
    <phoneticPr fontId="4" type="noConversion"/>
  </si>
  <si>
    <t>女性</t>
    <phoneticPr fontId="4" type="noConversion"/>
  </si>
  <si>
    <t>僱用未滿一個月</t>
    <phoneticPr fontId="4" type="noConversion"/>
  </si>
  <si>
    <t xml:space="preserve">基本工資  </t>
    <phoneticPr fontId="4" type="noConversion"/>
  </si>
  <si>
    <t>基本－20000元</t>
    <phoneticPr fontId="4" type="noConversion"/>
  </si>
  <si>
    <t>20001－22000元</t>
    <phoneticPr fontId="4" type="noConversion"/>
  </si>
  <si>
    <t>22001－24000元</t>
    <phoneticPr fontId="4" type="noConversion"/>
  </si>
  <si>
    <t>24001－26000元</t>
    <phoneticPr fontId="4" type="noConversion"/>
  </si>
  <si>
    <t>26001－28000元</t>
    <phoneticPr fontId="4" type="noConversion"/>
  </si>
  <si>
    <t>28001－30000元</t>
    <phoneticPr fontId="4" type="noConversion"/>
  </si>
  <si>
    <t>30001－35000元</t>
    <phoneticPr fontId="4" type="noConversion"/>
  </si>
  <si>
    <t>35001－40000元</t>
    <phoneticPr fontId="4" type="noConversion"/>
  </si>
  <si>
    <t>40001－45000元</t>
    <phoneticPr fontId="4" type="noConversion"/>
  </si>
  <si>
    <t>45001元以上</t>
    <phoneticPr fontId="4" type="noConversion"/>
  </si>
  <si>
    <t xml:space="preserve">楠梓園區   </t>
    <phoneticPr fontId="4" type="noConversion"/>
  </si>
  <si>
    <t xml:space="preserve">高雄園區 </t>
    <phoneticPr fontId="4" type="noConversion"/>
  </si>
  <si>
    <t xml:space="preserve">臺中園區 </t>
    <phoneticPr fontId="4" type="noConversion"/>
  </si>
  <si>
    <t xml:space="preserve">中港園區     </t>
    <phoneticPr fontId="4" type="noConversion"/>
  </si>
  <si>
    <t xml:space="preserve">屏東園區 </t>
    <phoneticPr fontId="4" type="noConversion"/>
  </si>
  <si>
    <t xml:space="preserve">其他園區 </t>
    <phoneticPr fontId="4" type="noConversion"/>
  </si>
  <si>
    <t xml:space="preserve">楠梓園區   </t>
  </si>
  <si>
    <t xml:space="preserve">高雄園區 </t>
  </si>
  <si>
    <t xml:space="preserve">臺中園區 </t>
  </si>
  <si>
    <t xml:space="preserve">中港園區     </t>
  </si>
  <si>
    <t xml:space="preserve">屏東園區 </t>
  </si>
  <si>
    <t xml:space="preserve">其他園區 </t>
  </si>
  <si>
    <t>中華民國102年04月</t>
  </si>
  <si>
    <t>Apr. 2013</t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</si>
  <si>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</si>
  <si>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</si>
  <si>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</si>
  <si>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</si>
  <si>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</si>
  <si>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</si>
  <si>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</si>
  <si>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</si>
  <si>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</si>
  <si>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</si>
  <si>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</si>
  <si>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</si>
  <si>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</si>
  <si>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Female</t>
    </r>
    <phoneticPr fontId="2" type="noConversion"/>
  </si>
  <si>
    <t>%</t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</si>
  <si>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</si>
  <si>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中華民國102年05月</t>
  </si>
  <si>
    <t>May. 2013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</si>
  <si>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</si>
  <si>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</si>
  <si>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中華民國102年06月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</si>
  <si>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</si>
  <si>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Jun. 2013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</si>
  <si>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</si>
  <si>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</si>
  <si>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</si>
  <si>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</si>
  <si>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</si>
  <si>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</si>
  <si>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</si>
  <si>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</si>
  <si>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</si>
  <si>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</si>
  <si>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</si>
  <si>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</si>
  <si>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</si>
  <si>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</si>
  <si>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</si>
  <si>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</si>
  <si>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</si>
  <si>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</si>
  <si>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</si>
  <si>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</si>
  <si>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</si>
  <si>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</si>
  <si>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</si>
  <si>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</si>
  <si>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</si>
  <si>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</si>
  <si>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</si>
  <si>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</si>
  <si>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</si>
  <si>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</si>
  <si>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</si>
  <si>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</si>
  <si>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</si>
  <si>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</si>
  <si>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</si>
  <si>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</si>
  <si>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</si>
  <si>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</si>
  <si>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</si>
  <si>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</si>
  <si>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</si>
  <si>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中華民國102年07月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</si>
  <si>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</si>
  <si>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Jul. 2013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</si>
  <si>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</si>
  <si>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</si>
  <si>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</si>
  <si>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</si>
  <si>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</si>
  <si>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</si>
  <si>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</si>
  <si>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</si>
  <si>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</si>
  <si>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</si>
  <si>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</si>
  <si>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</si>
  <si>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</si>
  <si>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</si>
  <si>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</si>
  <si>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</si>
  <si>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</si>
  <si>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</si>
  <si>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</si>
  <si>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</si>
  <si>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</si>
  <si>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</si>
  <si>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</si>
  <si>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</si>
  <si>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</si>
  <si>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</si>
  <si>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</si>
  <si>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</si>
  <si>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</si>
  <si>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</si>
  <si>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</si>
  <si>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</si>
  <si>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</si>
  <si>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</si>
  <si>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</si>
  <si>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</si>
  <si>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</si>
  <si>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</si>
  <si>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</si>
  <si>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</si>
  <si>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</si>
  <si>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中華民國102年08月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</si>
  <si>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</si>
  <si>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Aug. 2013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</si>
  <si>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</si>
  <si>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</si>
  <si>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</si>
  <si>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</si>
  <si>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</si>
  <si>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</si>
  <si>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</si>
  <si>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</si>
  <si>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</si>
  <si>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</si>
  <si>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</si>
  <si>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</si>
  <si>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</si>
  <si>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</si>
  <si>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</si>
  <si>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</si>
  <si>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</si>
  <si>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</si>
  <si>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</si>
  <si>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</si>
  <si>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</si>
  <si>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</si>
  <si>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</si>
  <si>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</si>
  <si>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</si>
  <si>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</si>
  <si>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</si>
  <si>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</si>
  <si>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</si>
  <si>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</si>
  <si>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</si>
  <si>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</si>
  <si>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</si>
  <si>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</si>
  <si>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</si>
  <si>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</si>
  <si>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</si>
  <si>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</si>
  <si>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</si>
  <si>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</si>
  <si>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</si>
  <si>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中華民國102年09月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</si>
  <si>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</si>
  <si>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Sep. 2013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</si>
  <si>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</si>
  <si>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</si>
  <si>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</si>
  <si>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</si>
  <si>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</si>
  <si>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</si>
  <si>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</si>
  <si>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</si>
  <si>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</si>
  <si>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</si>
  <si>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</si>
  <si>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</si>
  <si>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</si>
  <si>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</si>
  <si>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</si>
  <si>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</si>
  <si>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</si>
  <si>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</si>
  <si>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</si>
  <si>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</si>
  <si>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</si>
  <si>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</si>
  <si>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</si>
  <si>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</si>
  <si>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</si>
  <si>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</si>
  <si>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</si>
  <si>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</si>
  <si>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</si>
  <si>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</si>
  <si>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</si>
  <si>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</si>
  <si>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</si>
  <si>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</si>
  <si>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</si>
  <si>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</si>
  <si>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</si>
  <si>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</si>
  <si>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</si>
  <si>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</si>
  <si>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</si>
  <si>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中華民國102年10月</t>
    <phoneticPr fontId="4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</si>
  <si>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</si>
  <si>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Oct. 2013</t>
    <phoneticPr fontId="4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</si>
  <si>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</si>
  <si>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</si>
  <si>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</si>
  <si>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</si>
  <si>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</si>
  <si>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</si>
  <si>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</si>
  <si>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</si>
  <si>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</si>
  <si>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</si>
  <si>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</si>
  <si>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</si>
  <si>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</si>
  <si>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</si>
  <si>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</si>
  <si>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</si>
  <si>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</si>
  <si>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</si>
  <si>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</si>
  <si>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</si>
  <si>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</si>
  <si>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</si>
  <si>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</si>
  <si>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</si>
  <si>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</si>
  <si>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</si>
  <si>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</si>
  <si>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</si>
  <si>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</si>
  <si>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</si>
  <si>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</si>
  <si>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</si>
  <si>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</si>
  <si>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</si>
  <si>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</si>
  <si>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</si>
  <si>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</si>
  <si>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</si>
  <si>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</si>
  <si>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</si>
  <si>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</si>
  <si>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中華民國102年11月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</si>
  <si>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</si>
  <si>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Nov. 2013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</si>
  <si>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</si>
  <si>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</si>
  <si>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</si>
  <si>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</si>
  <si>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</si>
  <si>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</si>
  <si>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</si>
  <si>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</si>
  <si>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</si>
  <si>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</si>
  <si>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</si>
  <si>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</si>
  <si>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</si>
  <si>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</si>
  <si>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</si>
  <si>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</si>
  <si>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</si>
  <si>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</si>
  <si>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</si>
  <si>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</si>
  <si>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</si>
  <si>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</si>
  <si>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</si>
  <si>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</si>
  <si>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</si>
  <si>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</si>
  <si>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</si>
  <si>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</si>
  <si>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</si>
  <si>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</si>
  <si>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</si>
  <si>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</si>
  <si>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</si>
  <si>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</si>
  <si>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</si>
  <si>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</si>
  <si>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</si>
  <si>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</si>
  <si>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</si>
  <si>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</si>
  <si>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中華民國102年12月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</si>
  <si>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</si>
  <si>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Dec. 2013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</si>
  <si>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</si>
  <si>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</si>
  <si>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</si>
  <si>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</si>
  <si>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</si>
  <si>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</si>
  <si>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</si>
  <si>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</si>
  <si>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</si>
  <si>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</si>
  <si>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</si>
  <si>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</si>
  <si>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</si>
  <si>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</si>
  <si>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</si>
  <si>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</si>
  <si>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</si>
  <si>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</si>
  <si>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</si>
  <si>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</si>
  <si>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</si>
  <si>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</si>
  <si>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</si>
  <si>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</si>
  <si>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</si>
  <si>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</si>
  <si>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</si>
  <si>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</si>
  <si>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</si>
  <si>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</si>
  <si>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</si>
  <si>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</si>
  <si>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</si>
  <si>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</si>
  <si>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</si>
  <si>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</si>
  <si>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</si>
  <si>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</si>
  <si>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</si>
  <si>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 xml:space="preserve">楠梓園區   </t>
    <phoneticPr fontId="4" type="noConversion"/>
  </si>
  <si>
    <t xml:space="preserve">高雄園區 </t>
    <phoneticPr fontId="4" type="noConversion"/>
  </si>
  <si>
    <t xml:space="preserve">臺中園區 </t>
    <phoneticPr fontId="4" type="noConversion"/>
  </si>
  <si>
    <t xml:space="preserve">中港園區     </t>
    <phoneticPr fontId="4" type="noConversion"/>
  </si>
  <si>
    <t xml:space="preserve">屏東園區 </t>
    <phoneticPr fontId="4" type="noConversion"/>
  </si>
  <si>
    <t xml:space="preserve">其他園區 </t>
    <phoneticPr fontId="4" type="noConversion"/>
  </si>
  <si>
    <t xml:space="preserve">楠梓園區   </t>
    <phoneticPr fontId="4" type="noConversion"/>
  </si>
  <si>
    <t xml:space="preserve">高雄園區 </t>
    <phoneticPr fontId="4" type="noConversion"/>
  </si>
  <si>
    <t xml:space="preserve">臺中園區 </t>
    <phoneticPr fontId="4" type="noConversion"/>
  </si>
  <si>
    <t xml:space="preserve">中港園區     </t>
    <phoneticPr fontId="4" type="noConversion"/>
  </si>
  <si>
    <t xml:space="preserve">屏東園區 </t>
    <phoneticPr fontId="4" type="noConversion"/>
  </si>
  <si>
    <t xml:space="preserve">其他園區 </t>
    <phoneticPr fontId="4" type="noConversion"/>
  </si>
  <si>
    <t xml:space="preserve">楠梓園區   </t>
    <phoneticPr fontId="4" type="noConversion"/>
  </si>
  <si>
    <t xml:space="preserve">高雄園區 </t>
    <phoneticPr fontId="4" type="noConversion"/>
  </si>
  <si>
    <t xml:space="preserve">臺中園區 </t>
    <phoneticPr fontId="4" type="noConversion"/>
  </si>
  <si>
    <t xml:space="preserve">中港園區     </t>
    <phoneticPr fontId="4" type="noConversion"/>
  </si>
  <si>
    <t xml:space="preserve">屏東園區 </t>
    <phoneticPr fontId="4" type="noConversion"/>
  </si>
  <si>
    <t xml:space="preserve">其他園區 </t>
    <phoneticPr fontId="4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</si>
  <si>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</si>
  <si>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</si>
  <si>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中華民國103年01月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</si>
  <si>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</si>
  <si>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Jan. 2014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</si>
  <si>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</si>
  <si>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</si>
  <si>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</si>
  <si>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</si>
  <si>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</si>
  <si>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</si>
  <si>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</si>
  <si>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</si>
  <si>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</si>
  <si>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</si>
  <si>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</si>
  <si>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</si>
  <si>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</si>
  <si>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</si>
  <si>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</si>
  <si>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</si>
  <si>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</si>
  <si>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</si>
  <si>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</si>
  <si>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</si>
  <si>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</si>
  <si>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</si>
  <si>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</si>
  <si>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</si>
  <si>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</si>
  <si>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</si>
  <si>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</si>
  <si>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</si>
  <si>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</si>
  <si>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</si>
  <si>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</si>
  <si>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</si>
  <si>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</si>
  <si>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</si>
  <si>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</si>
  <si>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</si>
  <si>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</si>
  <si>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</si>
  <si>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</si>
  <si>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</si>
  <si>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</si>
  <si>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中華民國103年02月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</si>
  <si>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</si>
  <si>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Feb. 2014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</si>
  <si>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</si>
  <si>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</si>
  <si>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</si>
  <si>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</si>
  <si>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</si>
  <si>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</si>
  <si>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</si>
  <si>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</si>
  <si>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</si>
  <si>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</si>
  <si>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</si>
  <si>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</si>
  <si>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</si>
  <si>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</si>
  <si>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</si>
  <si>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</si>
  <si>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</si>
  <si>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</si>
  <si>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</si>
  <si>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</si>
  <si>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</si>
  <si>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</si>
  <si>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</si>
  <si>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</si>
  <si>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</si>
  <si>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</si>
  <si>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</si>
  <si>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</si>
  <si>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</si>
  <si>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</si>
  <si>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</si>
  <si>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</si>
  <si>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</si>
  <si>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</si>
  <si>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</si>
  <si>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</si>
  <si>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</si>
  <si>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</si>
  <si>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</si>
  <si>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</si>
  <si>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</si>
  <si>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</si>
  <si>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</si>
  <si>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</si>
  <si>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</si>
  <si>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</si>
  <si>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</si>
  <si>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</si>
  <si>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</si>
  <si>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</si>
  <si>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</si>
  <si>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</si>
  <si>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</si>
  <si>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</si>
  <si>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</si>
  <si>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</si>
  <si>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</si>
  <si>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</si>
  <si>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</si>
  <si>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</si>
  <si>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</si>
  <si>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</si>
  <si>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</si>
  <si>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</si>
  <si>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</si>
  <si>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</si>
  <si>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</si>
  <si>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</si>
  <si>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</si>
  <si>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</si>
  <si>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</si>
  <si>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</si>
  <si>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</si>
  <si>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</si>
  <si>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</si>
  <si>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</si>
  <si>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</si>
  <si>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</si>
  <si>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Mar. 2014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</si>
  <si>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</si>
  <si>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中華民國103年03月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</si>
  <si>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</si>
  <si>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</si>
  <si>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</si>
  <si>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</si>
  <si>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</si>
  <si>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</si>
  <si>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</si>
  <si>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</si>
  <si>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</si>
  <si>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</si>
  <si>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</si>
  <si>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</si>
  <si>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</si>
  <si>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</si>
  <si>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</si>
  <si>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</si>
  <si>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</si>
  <si>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</si>
  <si>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</si>
  <si>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</si>
  <si>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t>%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</si>
  <si>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</si>
  <si>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</si>
  <si>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t>臺中園區                                  TEPZ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</si>
  <si>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</si>
  <si>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</si>
  <si>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Apr. 2014</t>
  </si>
  <si>
    <t>中華民國103年04月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</si>
  <si>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</si>
  <si>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</si>
  <si>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>單位</t>
    </r>
    <r>
      <rPr>
        <sz val="11"/>
        <color indexed="8"/>
        <rFont val="Times New Roman"/>
        <family val="1"/>
      </rPr>
      <t xml:space="preserve">: </t>
    </r>
    <r>
      <rPr>
        <sz val="11"/>
        <color indexed="8"/>
        <rFont val="新細明體"/>
        <family val="1"/>
        <charset val="136"/>
      </rPr>
      <t>人</t>
    </r>
    <phoneticPr fontId="2" type="noConversion"/>
  </si>
  <si>
    <r>
      <t>五區合計</t>
    </r>
    <r>
      <rPr>
        <sz val="11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</si>
  <si>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1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</si>
  <si>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1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</si>
  <si>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中港園區</t>
    </r>
    <r>
      <rPr>
        <sz val="11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</si>
  <si>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1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</si>
  <si>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1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</si>
  <si>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1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</si>
  <si>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合計</t>
    </r>
    <r>
      <rPr>
        <sz val="11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</si>
  <si>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1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</si>
  <si>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1"/>
        <color indexed="8"/>
        <rFont val="Times New Roman"/>
        <family val="1"/>
      </rPr>
      <t xml:space="preserve">               Female</t>
    </r>
    <phoneticPr fontId="2" type="noConversion"/>
  </si>
  <si>
    <r>
      <t>經常性薪資</t>
    </r>
    <r>
      <rPr>
        <sz val="11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</si>
  <si>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1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</si>
  <si>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1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</si>
  <si>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1"/>
        <color indexed="8"/>
        <rFont val="Times New Roman"/>
        <family val="1"/>
      </rPr>
      <t>(</t>
    </r>
    <r>
      <rPr>
        <sz val="11"/>
        <color indexed="8"/>
        <rFont val="新細明體"/>
        <family val="1"/>
        <charset val="136"/>
      </rPr>
      <t>中</t>
    </r>
    <r>
      <rPr>
        <sz val="11"/>
        <color indexed="8"/>
        <rFont val="Times New Roman"/>
        <family val="1"/>
      </rPr>
      <t>)</t>
    </r>
    <r>
      <rPr>
        <sz val="11"/>
        <color indexed="8"/>
        <rFont val="新細明體"/>
        <family val="1"/>
        <charset val="136"/>
      </rPr>
      <t>獎金</t>
    </r>
    <r>
      <rPr>
        <sz val="11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</si>
  <si>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1"/>
        <color indexed="8"/>
        <rFont val="Times New Roman"/>
        <family val="1"/>
      </rPr>
      <t xml:space="preserve">   Total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</si>
  <si>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</si>
  <si>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</si>
  <si>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</si>
  <si>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</si>
  <si>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</si>
  <si>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</si>
  <si>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</si>
  <si>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</si>
  <si>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</si>
  <si>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</si>
  <si>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</si>
  <si>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</si>
  <si>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</si>
  <si>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</si>
  <si>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</si>
  <si>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</si>
  <si>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</si>
  <si>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</si>
  <si>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</si>
  <si>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</si>
  <si>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</si>
  <si>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</si>
  <si>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</si>
  <si>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</si>
  <si>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</si>
  <si>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</si>
  <si>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</si>
  <si>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</si>
  <si>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</si>
  <si>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</si>
  <si>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</si>
  <si>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</si>
  <si>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</si>
  <si>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</si>
  <si>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</si>
  <si>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</si>
  <si>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</si>
  <si>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</si>
  <si>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</si>
  <si>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May. 2014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</si>
  <si>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</si>
  <si>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中華民國103年05月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</si>
  <si>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</si>
  <si>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</si>
  <si>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</si>
  <si>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</si>
  <si>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</si>
  <si>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</si>
  <si>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</si>
  <si>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</si>
  <si>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</si>
  <si>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</si>
  <si>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</si>
  <si>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</si>
  <si>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</si>
  <si>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</si>
  <si>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</si>
  <si>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</si>
  <si>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</si>
  <si>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</si>
  <si>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</si>
  <si>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</si>
  <si>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</si>
  <si>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</si>
  <si>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</si>
  <si>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</si>
  <si>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</si>
  <si>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</si>
  <si>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</si>
  <si>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</si>
  <si>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</si>
  <si>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</si>
  <si>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</si>
  <si>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</si>
  <si>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</si>
  <si>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</si>
  <si>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</si>
  <si>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</si>
  <si>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</si>
  <si>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</si>
  <si>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</si>
  <si>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</si>
  <si>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</si>
  <si>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Jun. 2014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</si>
  <si>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</si>
  <si>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中華民國103年06月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</si>
  <si>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</si>
  <si>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</si>
  <si>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</si>
  <si>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</si>
  <si>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</si>
  <si>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</si>
  <si>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</si>
  <si>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</si>
  <si>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</si>
  <si>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</si>
  <si>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</si>
  <si>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</si>
  <si>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</si>
  <si>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</si>
  <si>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</si>
  <si>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</si>
  <si>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</si>
  <si>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</si>
  <si>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</si>
  <si>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</si>
  <si>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</si>
  <si>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</si>
  <si>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</si>
  <si>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</si>
  <si>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</si>
  <si>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</si>
  <si>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</si>
  <si>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</si>
  <si>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</si>
  <si>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</si>
  <si>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</si>
  <si>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</si>
  <si>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</si>
  <si>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</si>
  <si>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</si>
  <si>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</si>
  <si>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</si>
  <si>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</si>
  <si>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</si>
  <si>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</si>
  <si>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</si>
  <si>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Jul. 2014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</si>
  <si>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</si>
  <si>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中華民國103年07月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</si>
  <si>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</si>
  <si>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</si>
  <si>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</si>
  <si>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</si>
  <si>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</si>
  <si>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</si>
  <si>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</si>
  <si>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</si>
  <si>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</si>
  <si>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</si>
  <si>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</si>
  <si>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</si>
  <si>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</si>
  <si>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</si>
  <si>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</si>
  <si>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</si>
  <si>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</si>
  <si>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</si>
  <si>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</si>
  <si>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</si>
  <si>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</si>
  <si>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</si>
  <si>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</si>
  <si>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</si>
  <si>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</si>
  <si>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</si>
  <si>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</si>
  <si>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</si>
  <si>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</si>
  <si>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</si>
  <si>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</si>
  <si>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</si>
  <si>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</si>
  <si>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</si>
  <si>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</si>
  <si>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</si>
  <si>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</si>
  <si>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</si>
  <si>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</si>
  <si>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</si>
  <si>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</si>
  <si>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Aug. 2014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</si>
  <si>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</si>
  <si>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中華民國103年08月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</si>
  <si>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</si>
  <si>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</si>
  <si>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Sep. 2014</t>
  </si>
  <si>
    <t>中華民國103年09月</t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</si>
  <si>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</si>
  <si>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</si>
  <si>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</si>
  <si>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</si>
  <si>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</si>
  <si>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</si>
  <si>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</si>
  <si>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</si>
  <si>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</si>
  <si>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</si>
  <si>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</si>
  <si>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</si>
  <si>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</si>
  <si>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</si>
  <si>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</si>
  <si>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</si>
  <si>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</si>
  <si>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</si>
  <si>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</si>
  <si>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</si>
  <si>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</si>
  <si>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</si>
  <si>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</si>
  <si>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</si>
  <si>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</si>
  <si>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</si>
  <si>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</si>
  <si>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</si>
  <si>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</si>
  <si>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</si>
  <si>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</si>
  <si>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</si>
  <si>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</si>
  <si>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</si>
  <si>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</si>
  <si>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</si>
  <si>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</si>
  <si>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</si>
  <si>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</si>
  <si>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Oct. 2014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</si>
  <si>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</si>
  <si>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中華民國103年10月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</si>
  <si>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</si>
  <si>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</si>
  <si>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</si>
  <si>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</si>
  <si>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</si>
  <si>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</si>
  <si>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</si>
  <si>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</si>
  <si>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</si>
  <si>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</si>
  <si>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</si>
  <si>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</si>
  <si>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</si>
  <si>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</si>
  <si>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</si>
  <si>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</si>
  <si>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</si>
  <si>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</si>
  <si>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</si>
  <si>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</si>
  <si>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</si>
  <si>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</si>
  <si>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</si>
  <si>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</si>
  <si>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</si>
  <si>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</si>
  <si>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</si>
  <si>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</si>
  <si>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</si>
  <si>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</si>
  <si>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</si>
  <si>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</si>
  <si>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</si>
  <si>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</si>
  <si>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</si>
  <si>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</si>
  <si>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</si>
  <si>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</si>
  <si>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</si>
  <si>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</si>
  <si>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</si>
  <si>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Nov. 2014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</si>
  <si>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</si>
  <si>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中華民國103年11月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</si>
  <si>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</si>
  <si>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</si>
  <si>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</si>
  <si>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</si>
  <si>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中華民國103年12月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</si>
  <si>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</si>
  <si>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Dec. 2014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</si>
  <si>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</si>
  <si>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</si>
  <si>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</si>
  <si>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</si>
  <si>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</si>
  <si>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</si>
  <si>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</si>
  <si>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</si>
  <si>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</si>
  <si>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</si>
  <si>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</si>
  <si>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</si>
  <si>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</si>
  <si>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</si>
  <si>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</si>
  <si>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</si>
  <si>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</si>
  <si>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</si>
  <si>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</si>
  <si>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</si>
  <si>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</si>
  <si>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</si>
  <si>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</si>
  <si>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</si>
  <si>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</si>
  <si>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</si>
  <si>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</si>
  <si>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</si>
  <si>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</si>
  <si>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</si>
  <si>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</si>
  <si>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</si>
  <si>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</si>
  <si>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</si>
  <si>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</si>
  <si>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</si>
  <si>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</si>
  <si>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</si>
  <si>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</si>
  <si>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t>中華民國104年01月</t>
  </si>
  <si>
    <t>Jan. 2015</t>
  </si>
  <si>
    <t>Statistics on Scale of Wages---Workers</t>
    <phoneticPr fontId="2" type="noConversion"/>
  </si>
  <si>
    <t>中華民國104年02月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</si>
  <si>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</si>
  <si>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Feb. 2015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</si>
  <si>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</si>
  <si>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</si>
  <si>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</si>
  <si>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</si>
  <si>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</si>
  <si>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</si>
  <si>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</si>
  <si>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</si>
  <si>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</si>
  <si>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</si>
  <si>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</si>
  <si>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</si>
  <si>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</si>
  <si>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</si>
  <si>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</si>
  <si>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</si>
  <si>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</si>
  <si>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</si>
  <si>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</si>
  <si>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</si>
  <si>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</si>
  <si>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</si>
  <si>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</si>
  <si>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</si>
  <si>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</si>
  <si>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</si>
  <si>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</si>
  <si>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</si>
  <si>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</si>
  <si>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</si>
  <si>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</si>
  <si>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</si>
  <si>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</si>
  <si>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</si>
  <si>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</si>
  <si>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</si>
  <si>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</si>
  <si>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</si>
  <si>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</si>
  <si>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</si>
  <si>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</si>
  <si>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</si>
  <si>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</si>
  <si>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</si>
  <si>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</si>
  <si>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</si>
  <si>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</si>
  <si>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</si>
  <si>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</si>
  <si>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</si>
  <si>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</si>
  <si>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</si>
  <si>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</si>
  <si>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</si>
  <si>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</si>
  <si>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</si>
  <si>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</si>
  <si>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</si>
  <si>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</si>
  <si>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</si>
  <si>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</si>
  <si>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</si>
  <si>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</si>
  <si>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</si>
  <si>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</si>
  <si>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</si>
  <si>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</si>
  <si>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</si>
  <si>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</si>
  <si>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</si>
  <si>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</si>
  <si>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</si>
  <si>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</si>
  <si>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</si>
  <si>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</si>
  <si>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</si>
  <si>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</si>
  <si>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</si>
  <si>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Mar. 2015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</si>
  <si>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</si>
  <si>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中華民國104年03月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</si>
  <si>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</si>
  <si>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</si>
  <si>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</si>
  <si>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</si>
  <si>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</si>
  <si>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</si>
  <si>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</si>
  <si>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</si>
  <si>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</si>
  <si>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</si>
  <si>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</si>
  <si>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</si>
  <si>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</si>
  <si>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</si>
  <si>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</si>
  <si>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</si>
  <si>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</si>
  <si>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</si>
  <si>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</si>
  <si>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</si>
  <si>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</si>
  <si>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</si>
  <si>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</si>
  <si>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</si>
  <si>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</si>
  <si>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</si>
  <si>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</si>
  <si>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</si>
  <si>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</si>
  <si>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</si>
  <si>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</si>
  <si>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</si>
  <si>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</si>
  <si>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</si>
  <si>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</si>
  <si>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</si>
  <si>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</si>
  <si>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</si>
  <si>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</si>
  <si>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</si>
  <si>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</si>
  <si>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Apr. 2015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</si>
  <si>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</si>
  <si>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中華民國104年04月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</si>
  <si>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</si>
  <si>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</si>
  <si>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</si>
  <si>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</si>
  <si>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中華民國104年05月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</si>
  <si>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</si>
  <si>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May. 2015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</si>
  <si>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</si>
  <si>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</si>
  <si>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</si>
  <si>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</si>
  <si>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</si>
  <si>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</si>
  <si>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</si>
  <si>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</si>
  <si>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</si>
  <si>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</si>
  <si>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</si>
  <si>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</si>
  <si>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</si>
  <si>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</si>
  <si>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</si>
  <si>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</si>
  <si>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</si>
  <si>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</si>
  <si>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</si>
  <si>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</si>
  <si>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</si>
  <si>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</si>
  <si>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</si>
  <si>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</si>
  <si>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</si>
  <si>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</si>
  <si>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</si>
  <si>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</si>
  <si>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</si>
  <si>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</si>
  <si>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</si>
  <si>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</si>
  <si>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</si>
  <si>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</si>
  <si>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</si>
  <si>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</si>
  <si>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</si>
  <si>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</si>
  <si>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</si>
  <si>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</si>
  <si>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</si>
  <si>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</si>
  <si>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</si>
  <si>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</si>
  <si>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</si>
  <si>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</si>
  <si>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</si>
  <si>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</si>
  <si>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</si>
  <si>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</si>
  <si>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</si>
  <si>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</si>
  <si>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</si>
  <si>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</si>
  <si>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</si>
  <si>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</si>
  <si>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</si>
  <si>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</si>
  <si>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</si>
  <si>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</si>
  <si>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</si>
  <si>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</si>
  <si>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</si>
  <si>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</si>
  <si>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</si>
  <si>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</si>
  <si>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</si>
  <si>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</si>
  <si>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</si>
  <si>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</si>
  <si>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</si>
  <si>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</si>
  <si>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</si>
  <si>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</si>
  <si>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</si>
  <si>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</si>
  <si>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</si>
  <si>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</si>
  <si>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Jun. 2015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</si>
  <si>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</si>
  <si>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中華民國104年06月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</si>
  <si>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</si>
  <si>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</si>
  <si>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</si>
  <si>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</si>
  <si>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</si>
  <si>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</si>
  <si>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</si>
  <si>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</si>
  <si>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</si>
  <si>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</si>
  <si>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</si>
  <si>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</si>
  <si>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</si>
  <si>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</si>
  <si>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</si>
  <si>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</si>
  <si>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</si>
  <si>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</si>
  <si>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</si>
  <si>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</si>
  <si>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</si>
  <si>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</si>
  <si>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</si>
  <si>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</si>
  <si>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</si>
  <si>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</si>
  <si>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</si>
  <si>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</si>
  <si>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</si>
  <si>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</si>
  <si>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</si>
  <si>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</si>
  <si>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</si>
  <si>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</si>
  <si>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</si>
  <si>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</si>
  <si>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</si>
  <si>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</si>
  <si>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</si>
  <si>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</si>
  <si>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</si>
  <si>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Jul. 2015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</si>
  <si>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</si>
  <si>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中華民國104年07月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</si>
  <si>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</si>
  <si>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</si>
  <si>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</si>
  <si>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</si>
  <si>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</si>
  <si>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</si>
  <si>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</si>
  <si>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</si>
  <si>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</si>
  <si>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</si>
  <si>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</si>
  <si>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</si>
  <si>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</si>
  <si>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</si>
  <si>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</si>
  <si>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</si>
  <si>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</si>
  <si>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</si>
  <si>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</si>
  <si>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</si>
  <si>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</si>
  <si>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</si>
  <si>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</si>
  <si>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</si>
  <si>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</si>
  <si>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</si>
  <si>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</si>
  <si>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</si>
  <si>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</si>
  <si>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</si>
  <si>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</si>
  <si>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</si>
  <si>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</si>
  <si>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</si>
  <si>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</si>
  <si>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</si>
  <si>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</si>
  <si>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</si>
  <si>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</si>
  <si>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</si>
  <si>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</si>
  <si>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Aug. 2015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</si>
  <si>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</si>
  <si>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中華民國104年08月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</si>
  <si>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</si>
  <si>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</si>
  <si>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</si>
  <si>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</si>
  <si>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</si>
  <si>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</si>
  <si>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</si>
  <si>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</si>
  <si>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</si>
  <si>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</si>
  <si>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</si>
  <si>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</si>
  <si>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</si>
  <si>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</si>
  <si>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</si>
  <si>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</si>
  <si>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</si>
  <si>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</si>
  <si>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</si>
  <si>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</si>
  <si>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</si>
  <si>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</si>
  <si>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</si>
  <si>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</si>
  <si>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</si>
  <si>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1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</si>
  <si>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1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</si>
  <si>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</si>
  <si>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1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</si>
  <si>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</si>
  <si>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</si>
  <si>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</si>
  <si>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</si>
  <si>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</si>
  <si>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</si>
  <si>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</si>
  <si>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</si>
  <si>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</si>
  <si>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</si>
  <si>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</si>
  <si>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</si>
  <si>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Sep. 2015</t>
  </si>
  <si>
    <r>
      <t>單位</t>
    </r>
    <r>
      <rPr>
        <sz val="10"/>
        <color indexed="8"/>
        <rFont val="Times New Roman"/>
        <family val="1"/>
      </rPr>
      <t xml:space="preserve">: </t>
    </r>
    <r>
      <rPr>
        <sz val="10"/>
        <color indexed="8"/>
        <rFont val="新細明體"/>
        <family val="1"/>
        <charset val="136"/>
      </rPr>
      <t>人</t>
    </r>
    <phoneticPr fontId="2" type="noConversion"/>
  </si>
  <si>
    <t>中華民國104年09月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</si>
  <si>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</si>
  <si>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</si>
  <si>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</si>
  <si>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</si>
  <si>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</si>
  <si>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</si>
  <si>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</si>
  <si>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</si>
  <si>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</si>
  <si>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</si>
  <si>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</si>
  <si>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</si>
  <si>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</si>
  <si>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</si>
  <si>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</si>
  <si>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</si>
  <si>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</si>
  <si>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</si>
  <si>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</si>
  <si>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</si>
  <si>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</si>
  <si>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</si>
  <si>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</si>
  <si>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</si>
  <si>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</si>
  <si>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1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</si>
  <si>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1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</si>
  <si>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</si>
  <si>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1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</si>
  <si>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</si>
  <si>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</si>
  <si>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</si>
  <si>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</si>
  <si>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</si>
  <si>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</si>
  <si>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</si>
  <si>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</si>
  <si>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</si>
  <si>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</si>
  <si>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</si>
  <si>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</si>
  <si>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Oct. 2015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</si>
  <si>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</si>
  <si>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中華民國104年10月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</si>
  <si>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</si>
  <si>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</si>
  <si>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</si>
  <si>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</si>
  <si>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 wages above is based on regular wage, not including non-regular wage.</t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</si>
  <si>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</si>
  <si>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</si>
  <si>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</si>
  <si>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</si>
  <si>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</si>
  <si>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</si>
  <si>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</si>
  <si>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</si>
  <si>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</si>
  <si>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</si>
  <si>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</si>
  <si>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</si>
  <si>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</si>
  <si>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</si>
  <si>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</si>
  <si>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</si>
  <si>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</si>
  <si>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</si>
  <si>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僱用未滿一個月</t>
    </r>
    <r>
      <rPr>
        <sz val="10"/>
        <color indexed="8"/>
        <rFont val="Times New Roman"/>
        <family val="1"/>
      </rPr>
      <t xml:space="preserve">                                                                                  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</si>
  <si>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</si>
  <si>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女</t>
    </r>
    <r>
      <rPr>
        <sz val="10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</si>
  <si>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0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</si>
  <si>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</si>
  <si>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0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</si>
  <si>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</si>
  <si>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</si>
  <si>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0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</si>
  <si>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0"/>
        <color indexed="8"/>
        <rFont val="Times New Roman"/>
        <family val="1"/>
      </rPr>
      <t xml:space="preserve">                         CKSZ</t>
    </r>
    <phoneticPr fontId="2" type="noConversion"/>
  </si>
  <si>
    <r>
      <t>屏東園區</t>
    </r>
    <r>
      <rPr>
        <sz val="10"/>
        <color indexed="8"/>
        <rFont val="Times New Roman"/>
        <family val="1"/>
      </rPr>
      <t xml:space="preserve">                         PEPZ</t>
    </r>
    <phoneticPr fontId="2" type="noConversion"/>
  </si>
  <si>
    <r>
      <t>中港園區</t>
    </r>
    <r>
      <rPr>
        <sz val="10"/>
        <color indexed="8"/>
        <rFont val="Times New Roman"/>
        <family val="1"/>
      </rPr>
      <t xml:space="preserve">                                        CEPZ</t>
    </r>
    <phoneticPr fontId="2" type="noConversion"/>
  </si>
  <si>
    <t>臺中園區                                  TEPZ</t>
    <phoneticPr fontId="2" type="noConversion"/>
  </si>
  <si>
    <r>
      <t>高雄園區</t>
    </r>
    <r>
      <rPr>
        <sz val="10"/>
        <color indexed="8"/>
        <rFont val="Times New Roman"/>
        <family val="1"/>
      </rPr>
      <t xml:space="preserve">                                        KEPZ</t>
    </r>
    <phoneticPr fontId="2" type="noConversion"/>
  </si>
  <si>
    <r>
      <t>楠梓園區</t>
    </r>
    <r>
      <rPr>
        <sz val="10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</si>
  <si>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五區合計</t>
    </r>
    <r>
      <rPr>
        <sz val="10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</si>
  <si>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0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</si>
  <si>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</si>
  <si>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Nov. 2015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</si>
  <si>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</si>
  <si>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中華民國104年11月</t>
  </si>
  <si>
    <t>Statistics on Scale of Wages---Workers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</si>
  <si>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</si>
  <si>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</si>
  <si>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</si>
  <si>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中華民國104年12月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</si>
  <si>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</si>
  <si>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Dec. 2015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</si>
  <si>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</si>
  <si>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</si>
  <si>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</si>
  <si>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</si>
  <si>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</si>
  <si>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</si>
  <si>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</si>
  <si>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</si>
  <si>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</si>
  <si>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</si>
  <si>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</si>
  <si>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</si>
  <si>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0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</si>
  <si>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0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</si>
  <si>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0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</si>
  <si>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</si>
  <si>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</si>
  <si>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</si>
  <si>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</si>
  <si>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</si>
  <si>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</si>
  <si>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</si>
  <si>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</si>
  <si>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</si>
  <si>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</si>
  <si>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</si>
  <si>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</si>
  <si>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</si>
  <si>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</si>
  <si>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</si>
  <si>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</si>
  <si>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</si>
  <si>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</si>
  <si>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</si>
  <si>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</si>
  <si>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</si>
  <si>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</si>
  <si>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</si>
  <si>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</si>
  <si>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</si>
  <si>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</si>
  <si>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中華民國105年1月</t>
    <phoneticPr fontId="4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</si>
  <si>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</si>
  <si>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Jan. 2016</t>
    <phoneticPr fontId="4" type="noConversion"/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</si>
  <si>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</si>
  <si>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</si>
  <si>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</si>
  <si>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</si>
  <si>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</si>
  <si>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</si>
  <si>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</si>
  <si>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</si>
  <si>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</si>
  <si>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</si>
  <si>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</si>
  <si>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</si>
  <si>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1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</si>
  <si>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1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</si>
  <si>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1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</si>
  <si>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</si>
  <si>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</si>
  <si>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</si>
  <si>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</si>
  <si>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</si>
  <si>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</si>
  <si>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</si>
  <si>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</si>
  <si>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</si>
  <si>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</si>
  <si>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</si>
  <si>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</si>
  <si>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</si>
  <si>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</si>
  <si>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</si>
  <si>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</si>
  <si>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</si>
  <si>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</si>
  <si>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</si>
  <si>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</si>
  <si>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</si>
  <si>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</si>
  <si>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</si>
  <si>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</si>
  <si>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</si>
  <si>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</si>
  <si>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中華民國105年02月</t>
  </si>
  <si>
    <r>
      <t>單位</t>
    </r>
    <r>
      <rPr>
        <sz val="10"/>
        <color indexed="8"/>
        <rFont val="Times New Roman"/>
        <family val="1"/>
      </rPr>
      <t xml:space="preserve">: </t>
    </r>
    <r>
      <rPr>
        <sz val="10"/>
        <color indexed="8"/>
        <rFont val="新細明體"/>
        <family val="1"/>
        <charset val="136"/>
      </rPr>
      <t>人</t>
    </r>
    <phoneticPr fontId="2" type="noConversion"/>
  </si>
  <si>
    <t>Feb. 2016</t>
  </si>
  <si>
    <t>Unit : Person</t>
    <phoneticPr fontId="2" type="noConversion"/>
  </si>
  <si>
    <r>
      <t>項目</t>
    </r>
    <r>
      <rPr>
        <sz val="11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</si>
  <si>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1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</si>
  <si>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1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</si>
  <si>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1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</si>
  <si>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</si>
  <si>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1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</si>
  <si>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1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</si>
  <si>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1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</si>
  <si>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1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</si>
  <si>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</si>
  <si>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</si>
  <si>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1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</si>
  <si>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1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</si>
  <si>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1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</si>
  <si>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</si>
  <si>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男</t>
    </r>
    <r>
      <rPr>
        <sz val="11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</si>
  <si>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1"/>
        <color indexed="8"/>
        <rFont val="Times New Roman"/>
        <family val="1"/>
      </rPr>
      <t xml:space="preserve">               Female</t>
    </r>
    <phoneticPr fontId="2" type="noConversion"/>
  </si>
  <si>
    <r>
      <t>合計</t>
    </r>
    <r>
      <rPr>
        <sz val="11"/>
        <rFont val="Times New Roman"/>
        <family val="1"/>
      </rPr>
      <t xml:space="preserve">                              Total</t>
    </r>
    <phoneticPr fontId="2" type="noConversion"/>
  </si>
  <si>
    <r>
      <t>僱用未滿一個月</t>
    </r>
    <r>
      <rPr>
        <sz val="11"/>
        <rFont val="Times New Roman"/>
        <family val="1"/>
      </rPr>
      <t xml:space="preserve">                                                                                  Employed less than one month</t>
    </r>
    <phoneticPr fontId="2" type="noConversion"/>
  </si>
  <si>
    <r>
      <t>基本工資</t>
    </r>
    <r>
      <rPr>
        <sz val="11"/>
        <rFont val="Times New Roman"/>
        <family val="1"/>
      </rPr>
      <t xml:space="preserve">                     Base  Pay </t>
    </r>
    <phoneticPr fontId="2" type="noConversion"/>
  </si>
  <si>
    <r>
      <t>基本－</t>
    </r>
    <r>
      <rPr>
        <sz val="11"/>
        <rFont val="Times New Roman"/>
        <family val="1"/>
      </rPr>
      <t>20000</t>
    </r>
    <r>
      <rPr>
        <sz val="11"/>
        <rFont val="新細明體"/>
        <family val="1"/>
        <charset val="136"/>
      </rPr>
      <t>元</t>
    </r>
    <phoneticPr fontId="2" type="noConversion"/>
  </si>
  <si>
    <r>
      <t>20001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22000</t>
    </r>
    <r>
      <rPr>
        <sz val="11"/>
        <rFont val="新細明體"/>
        <family val="1"/>
        <charset val="136"/>
      </rPr>
      <t>元</t>
    </r>
    <phoneticPr fontId="2" type="noConversion"/>
  </si>
  <si>
    <r>
      <t>22001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24000</t>
    </r>
    <r>
      <rPr>
        <sz val="11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</si>
  <si>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26000</t>
    </r>
    <r>
      <rPr>
        <sz val="11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</si>
  <si>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28000</t>
    </r>
    <r>
      <rPr>
        <sz val="11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</si>
  <si>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30000</t>
    </r>
    <r>
      <rPr>
        <sz val="11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</si>
  <si>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35000</t>
    </r>
    <r>
      <rPr>
        <sz val="11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</si>
  <si>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40000</t>
    </r>
    <r>
      <rPr>
        <sz val="11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</si>
  <si>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45000</t>
    </r>
    <r>
      <rPr>
        <sz val="11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</si>
  <si>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1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</si>
  <si>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1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</si>
  <si>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</si>
  <si>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</si>
  <si>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</si>
  <si>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</si>
  <si>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</si>
  <si>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</si>
  <si>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</si>
  <si>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</si>
  <si>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</si>
  <si>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</si>
  <si>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</si>
  <si>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中華民國105年03月</t>
  </si>
  <si>
    <r>
      <t>單位</t>
    </r>
    <r>
      <rPr>
        <sz val="10"/>
        <color indexed="8"/>
        <rFont val="Times New Roman"/>
        <family val="1"/>
      </rPr>
      <t xml:space="preserve">: </t>
    </r>
    <r>
      <rPr>
        <sz val="10"/>
        <color indexed="8"/>
        <rFont val="新細明體"/>
        <family val="1"/>
        <charset val="136"/>
      </rPr>
      <t>人</t>
    </r>
    <phoneticPr fontId="2" type="noConversion"/>
  </si>
  <si>
    <t>Mar. 2016</t>
  </si>
  <si>
    <t>Unit : Person</t>
    <phoneticPr fontId="2" type="noConversion"/>
  </si>
  <si>
    <r>
      <t>項目</t>
    </r>
    <r>
      <rPr>
        <sz val="10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</si>
  <si>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0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</si>
  <si>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0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</si>
  <si>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0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</si>
  <si>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</si>
  <si>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0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</si>
  <si>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0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</si>
  <si>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0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</si>
  <si>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0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</si>
  <si>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</si>
  <si>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</si>
  <si>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0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</si>
  <si>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0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</si>
  <si>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0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</si>
  <si>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</si>
  <si>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0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</si>
  <si>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0"/>
        <color indexed="8"/>
        <rFont val="Times New Roman"/>
        <family val="1"/>
      </rPr>
      <t xml:space="preserve">                                                                                  Employed less than one month</t>
    </r>
    <phoneticPr fontId="2" type="noConversion"/>
  </si>
  <si>
    <r>
      <t>基本工資</t>
    </r>
    <r>
      <rPr>
        <sz val="10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</si>
  <si>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0"/>
        <color indexed="8"/>
        <rFont val="Times New Roman"/>
        <family val="1"/>
      </rPr>
      <t>20000</t>
    </r>
    <r>
      <rPr>
        <sz val="10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</si>
  <si>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22000</t>
    </r>
    <r>
      <rPr>
        <sz val="10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</si>
  <si>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24000</t>
    </r>
    <r>
      <rPr>
        <sz val="10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</si>
  <si>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26000</t>
    </r>
    <r>
      <rPr>
        <sz val="10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</si>
  <si>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28000</t>
    </r>
    <r>
      <rPr>
        <sz val="10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</si>
  <si>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30000</t>
    </r>
    <r>
      <rPr>
        <sz val="10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</si>
  <si>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35000</t>
    </r>
    <r>
      <rPr>
        <sz val="10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</si>
  <si>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40000</t>
    </r>
    <r>
      <rPr>
        <sz val="10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</si>
  <si>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0"/>
        <color indexed="8"/>
        <rFont val="新細明體"/>
        <family val="1"/>
        <charset val="136"/>
      </rPr>
      <t>－</t>
    </r>
    <r>
      <rPr>
        <sz val="10"/>
        <color indexed="8"/>
        <rFont val="Times New Roman"/>
        <family val="1"/>
      </rPr>
      <t>45000</t>
    </r>
    <r>
      <rPr>
        <sz val="10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</si>
  <si>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0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</si>
  <si>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0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</si>
  <si>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0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</si>
  <si>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0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</si>
  <si>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0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</si>
  <si>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中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新細明體"/>
        <family val="1"/>
        <charset val="136"/>
      </rPr>
      <t>獎金</t>
    </r>
    <r>
      <rPr>
        <sz val="10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</si>
  <si>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0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</si>
  <si>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</si>
  <si>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</si>
  <si>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</si>
  <si>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</si>
  <si>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</si>
  <si>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</si>
  <si>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中華民國105年04月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</si>
  <si>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</si>
  <si>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Apr. 2016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</si>
  <si>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</si>
  <si>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</si>
  <si>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</si>
  <si>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</si>
  <si>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</si>
  <si>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</si>
  <si>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</si>
  <si>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</si>
  <si>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</si>
  <si>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</si>
  <si>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</si>
  <si>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</si>
  <si>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</si>
  <si>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</si>
  <si>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</si>
  <si>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</si>
  <si>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</si>
  <si>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</si>
  <si>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</si>
  <si>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</si>
  <si>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</si>
  <si>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</si>
  <si>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</si>
  <si>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</si>
  <si>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</si>
  <si>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</si>
  <si>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</si>
  <si>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</si>
  <si>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</si>
  <si>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</si>
  <si>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</si>
  <si>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</si>
  <si>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</si>
  <si>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</si>
  <si>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</si>
  <si>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</si>
  <si>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</si>
  <si>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</si>
  <si>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</si>
  <si>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</si>
  <si>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</si>
  <si>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中華民國105年05月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</si>
  <si>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</si>
  <si>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May. 2016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</si>
  <si>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</si>
  <si>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</si>
  <si>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</si>
  <si>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</si>
  <si>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</si>
  <si>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</si>
  <si>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</si>
  <si>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</si>
  <si>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</si>
  <si>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</si>
  <si>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</si>
  <si>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</si>
  <si>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</si>
  <si>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</si>
  <si>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</si>
  <si>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</si>
  <si>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</si>
  <si>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</si>
  <si>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</si>
  <si>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</si>
  <si>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</si>
  <si>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</si>
  <si>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</si>
  <si>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</si>
  <si>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</si>
  <si>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</si>
  <si>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</si>
  <si>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</si>
  <si>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</si>
  <si>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</si>
  <si>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</si>
  <si>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</si>
  <si>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</si>
  <si>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</si>
  <si>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</si>
  <si>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</si>
  <si>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</si>
  <si>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</si>
  <si>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</si>
  <si>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</si>
  <si>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</si>
  <si>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中華民國105年06月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</si>
  <si>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</si>
  <si>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Jun. 2016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</si>
  <si>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</si>
  <si>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</si>
  <si>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</si>
  <si>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</si>
  <si>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</si>
  <si>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</si>
  <si>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</si>
  <si>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</si>
  <si>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</si>
  <si>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</si>
  <si>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</si>
  <si>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</si>
  <si>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</si>
  <si>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</si>
  <si>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</si>
  <si>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</si>
  <si>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</si>
  <si>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</si>
  <si>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</si>
  <si>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color indexed="8"/>
        <rFont val="Times New Roman"/>
        <family val="1"/>
      </rPr>
      <t>20000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</si>
  <si>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22000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</si>
  <si>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</si>
  <si>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</si>
  <si>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</si>
  <si>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</si>
  <si>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</si>
  <si>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</si>
  <si>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</si>
  <si>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</si>
  <si>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</si>
  <si>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</si>
  <si>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</si>
  <si>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</si>
  <si>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</si>
  <si>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</si>
  <si>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附註</t>
    </r>
    <r>
      <rPr>
        <sz val="10"/>
        <color indexed="8"/>
        <rFont val="Times New Roman"/>
        <family val="1"/>
      </rPr>
      <t>:       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</si>
  <si>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1.The scale of  wages above is based on regular wage, not including non-regular wage.</t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</si>
  <si>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</si>
  <si>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</si>
  <si>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</si>
  <si>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</si>
  <si>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中華民國106年04月</t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</si>
  <si>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</si>
  <si>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Apr. 2017</t>
  </si>
  <si>
    <t>Unit : Person</t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</si>
  <si>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</si>
  <si>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</si>
  <si>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NEPZ</t>
    </r>
    <phoneticPr fontId="2" type="noConversion"/>
  </si>
  <si>
    <r>
      <t>高雄園區</t>
    </r>
    <r>
      <rPr>
        <sz val="12"/>
        <color indexed="8"/>
        <rFont val="Times New Roman"/>
        <family val="1"/>
      </rPr>
      <t xml:space="preserve">                                        KEPZ</t>
    </r>
    <phoneticPr fontId="2" type="noConversion"/>
  </si>
  <si>
    <t>臺中園區                                  TEPZ</t>
    <phoneticPr fontId="2" type="noConversion"/>
  </si>
  <si>
    <r>
      <t>中港園區</t>
    </r>
    <r>
      <rPr>
        <sz val="12"/>
        <color indexed="8"/>
        <rFont val="Times New Roman"/>
        <family val="1"/>
      </rPr>
      <t xml:space="preserve">                                        CEPZ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</si>
  <si>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PEPZ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</si>
  <si>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CKSZ</t>
    </r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</si>
  <si>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</si>
  <si>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t>比率</t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</si>
  <si>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</si>
  <si>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</si>
  <si>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</si>
  <si>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</si>
  <si>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</si>
  <si>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      Total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</si>
  <si>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</si>
  <si>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Base Pay</t>
    </r>
    <phoneticPr fontId="2" type="noConversion"/>
  </si>
  <si>
    <r>
      <t>基本－</t>
    </r>
    <r>
      <rPr>
        <sz val="12"/>
        <rFont val="Times New Roman"/>
        <family val="1"/>
      </rPr>
      <t>21009</t>
    </r>
    <r>
      <rPr>
        <sz val="12"/>
        <rFont val="新細明體"/>
        <family val="1"/>
        <charset val="136"/>
      </rPr>
      <t>元</t>
    </r>
    <phoneticPr fontId="2" type="noConversion"/>
  </si>
  <si>
    <r>
      <t>21010</t>
    </r>
    <r>
      <rPr>
        <sz val="12"/>
        <rFont val="新細明體"/>
        <family val="1"/>
        <charset val="136"/>
      </rPr>
      <t>－</t>
    </r>
    <r>
      <rPr>
        <sz val="12"/>
        <rFont val="Times New Roman"/>
        <family val="1"/>
      </rPr>
      <t>22000</t>
    </r>
    <r>
      <rPr>
        <sz val="12"/>
        <rFont val="新細明體"/>
        <family val="1"/>
        <charset val="136"/>
      </rPr>
      <t>元</t>
    </r>
    <phoneticPr fontId="2" type="noConversion"/>
  </si>
  <si>
    <r>
      <t>22001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24000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</si>
  <si>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24001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26000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</si>
  <si>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</si>
  <si>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</si>
  <si>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</si>
  <si>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</si>
  <si>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</si>
  <si>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45001</t>
    </r>
    <r>
      <rPr>
        <sz val="12"/>
        <color indexed="8"/>
        <rFont val="細明體"/>
        <family val="3"/>
        <charset val="136"/>
      </rPr>
      <t>元以上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</si>
  <si>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</si>
  <si>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</si>
  <si>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</si>
  <si>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</si>
  <si>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                                           Year-end(Mid-year) Bonus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</si>
  <si>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</si>
  <si>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t>附註:        1.公布每年4月資料。</t>
    <phoneticPr fontId="2" type="noConversion"/>
  </si>
  <si>
    <r>
      <t>附註</t>
    </r>
    <r>
      <rPr>
        <sz val="10"/>
        <color indexed="8"/>
        <rFont val="Times New Roman"/>
        <family val="1"/>
      </rPr>
      <t>:        2.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</si>
  <si>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t>Remarks: 2.The scale of  wages above is based on regular wage, not including non-regular wage.</t>
    <phoneticPr fontId="2" type="noConversion"/>
  </si>
  <si>
    <r>
      <t xml:space="preserve">                3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</si>
  <si>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r>
      <t xml:space="preserve">                3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新細明體"/>
        <family val="1"/>
        <charset val="136"/>
      </rPr>
      <t xml:space="preserve">CKPZ includes  CKSZ、HSZ、KSTP。      </t>
    </r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</si>
  <si>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</si>
  <si>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</si>
  <si>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中華民國107年4月</t>
  </si>
  <si>
    <r>
      <rPr>
        <sz val="10"/>
        <color indexed="8"/>
        <rFont val="Arial Unicode MS"/>
        <family val="2"/>
        <charset val="136"/>
      </rPr>
      <t>單位</t>
    </r>
    <r>
      <rPr>
        <sz val="10"/>
        <color indexed="8"/>
        <rFont val="Arial Unicode MS"/>
        <family val="2"/>
        <charset val="136"/>
      </rPr>
      <t xml:space="preserve"> ：人數</t>
    </r>
  </si>
  <si>
    <t>April, 2018</t>
  </si>
  <si>
    <r>
      <rPr>
        <sz val="10"/>
        <color indexed="8"/>
        <rFont val="Times New Roman"/>
        <family val="1"/>
      </rPr>
      <t>Unit</t>
    </r>
    <r>
      <rPr>
        <sz val="10"/>
        <color indexed="8"/>
        <rFont val="Arial Unicode MS"/>
        <family val="2"/>
        <charset val="136"/>
      </rPr>
      <t xml:space="preserve">  ：Person</t>
    </r>
  </si>
  <si>
    <r>
      <rPr>
        <sz val="10"/>
        <color indexed="8"/>
        <rFont val="Arial Unicode MS"/>
        <family val="2"/>
        <charset val="136"/>
      </rPr>
      <t xml:space="preserve">薪資別
</t>
    </r>
    <r>
      <rPr>
        <sz val="10"/>
        <color indexed="8"/>
        <rFont val="Times New Roman"/>
        <family val="1"/>
      </rPr>
      <t>Scale</t>
    </r>
    <r>
      <rPr>
        <sz val="10"/>
        <color indexed="8"/>
        <rFont val="Times New Roman"/>
        <family val="1"/>
      </rPr>
      <t xml:space="preserve"> of</t>
    </r>
    <r>
      <rPr>
        <sz val="10"/>
        <color indexed="8"/>
        <rFont val="Times New Roman"/>
        <family val="1"/>
      </rPr>
      <t xml:space="preserve"> Wager</t>
    </r>
  </si>
  <si>
    <r>
      <rPr>
        <sz val="10"/>
        <color indexed="8"/>
        <rFont val="Arial Unicode MS"/>
        <family val="2"/>
        <charset val="136"/>
      </rPr>
      <t>合計</t>
    </r>
    <r>
      <rPr>
        <sz val="10"/>
        <color indexed="8"/>
        <rFont val="Times New Roman"/>
        <family val="1"/>
      </rPr>
      <t xml:space="preserve"> Total</t>
    </r>
  </si>
  <si>
    <r>
      <rPr>
        <sz val="10"/>
        <color indexed="8"/>
        <rFont val="Arial Unicode MS"/>
        <family val="2"/>
        <charset val="136"/>
      </rPr>
      <t xml:space="preserve">楠梓園區
</t>
    </r>
    <r>
      <rPr>
        <sz val="10"/>
        <color indexed="8"/>
        <rFont val="Times New Roman"/>
        <family val="1"/>
      </rPr>
      <t>NEPZ</t>
    </r>
  </si>
  <si>
    <r>
      <rPr>
        <sz val="10"/>
        <color indexed="8"/>
        <rFont val="Arial Unicode MS"/>
        <family val="2"/>
        <charset val="136"/>
      </rPr>
      <t xml:space="preserve">高雄園區
</t>
    </r>
    <r>
      <rPr>
        <sz val="10"/>
        <color indexed="8"/>
        <rFont val="Times New Roman"/>
        <family val="1"/>
      </rPr>
      <t>KEPZ</t>
    </r>
  </si>
  <si>
    <r>
      <rPr>
        <sz val="10"/>
        <color indexed="8"/>
        <rFont val="Arial Unicode MS"/>
        <family val="2"/>
        <charset val="136"/>
      </rPr>
      <t xml:space="preserve">臺中園區
</t>
    </r>
    <r>
      <rPr>
        <sz val="10"/>
        <color indexed="8"/>
        <rFont val="Times New Roman"/>
        <family val="1"/>
      </rPr>
      <t>TEPZ</t>
    </r>
  </si>
  <si>
    <r>
      <rPr>
        <sz val="10"/>
        <color indexed="8"/>
        <rFont val="Arial Unicode MS"/>
        <family val="2"/>
        <charset val="136"/>
      </rPr>
      <t xml:space="preserve">中港園區
</t>
    </r>
    <r>
      <rPr>
        <sz val="10"/>
        <color indexed="8"/>
        <rFont val="Times New Roman"/>
        <family val="1"/>
      </rPr>
      <t>CEPZ</t>
    </r>
  </si>
  <si>
    <r>
      <rPr>
        <sz val="10"/>
        <color indexed="8"/>
        <rFont val="Arial Unicode MS"/>
        <family val="2"/>
        <charset val="136"/>
      </rPr>
      <t xml:space="preserve">屏東園區
</t>
    </r>
    <r>
      <rPr>
        <sz val="10"/>
        <color indexed="8"/>
        <rFont val="Times New Roman"/>
        <family val="1"/>
      </rPr>
      <t>PEPZ</t>
    </r>
  </si>
  <si>
    <r>
      <rPr>
        <sz val="10"/>
        <color indexed="8"/>
        <rFont val="Arial Unicode MS"/>
        <family val="2"/>
        <charset val="136"/>
      </rPr>
      <t xml:space="preserve">臨廣園區
</t>
    </r>
    <r>
      <rPr>
        <sz val="10"/>
        <color indexed="8"/>
        <rFont val="Times New Roman"/>
        <family val="1"/>
      </rPr>
      <t>CKSZ</t>
    </r>
  </si>
  <si>
    <r>
      <rPr>
        <sz val="10"/>
        <color indexed="8"/>
        <rFont val="Arial Unicode MS"/>
        <family val="2"/>
        <charset val="136"/>
      </rPr>
      <t xml:space="preserve">高軟園區
</t>
    </r>
    <r>
      <rPr>
        <sz val="10"/>
        <color indexed="8"/>
        <rFont val="Times New Roman"/>
        <family val="1"/>
      </rPr>
      <t>KSTP</t>
    </r>
  </si>
  <si>
    <r>
      <rPr>
        <sz val="10"/>
        <color indexed="8"/>
        <rFont val="Arial Unicode MS"/>
        <family val="2"/>
        <charset val="136"/>
      </rPr>
      <t xml:space="preserve">楠梓二園區
</t>
    </r>
    <r>
      <rPr>
        <sz val="10"/>
        <color indexed="8"/>
        <rFont val="Times New Roman"/>
        <family val="1"/>
      </rPr>
      <t>N2EPZ</t>
    </r>
  </si>
  <si>
    <r>
      <rPr>
        <sz val="10"/>
        <color indexed="8"/>
        <rFont val="Arial Unicode MS"/>
        <family val="2"/>
        <charset val="136"/>
      </rPr>
      <t xml:space="preserve">成功園區
</t>
    </r>
    <r>
      <rPr>
        <sz val="10"/>
        <color indexed="8"/>
        <rFont val="Times New Roman"/>
        <family val="1"/>
      </rPr>
      <t>HSZ</t>
    </r>
  </si>
  <si>
    <r>
      <rPr>
        <sz val="10"/>
        <color indexed="8"/>
        <rFont val="Arial Unicode MS"/>
        <family val="2"/>
        <charset val="136"/>
      </rPr>
      <t xml:space="preserve">合計
</t>
    </r>
    <r>
      <rPr>
        <sz val="8"/>
        <color indexed="8"/>
        <rFont val="Times New Roman"/>
        <family val="1"/>
      </rPr>
      <t>Total</t>
    </r>
  </si>
  <si>
    <r>
      <rPr>
        <sz val="10"/>
        <color indexed="8"/>
        <rFont val="Arial Unicode MS"/>
        <family val="2"/>
        <charset val="136"/>
      </rPr>
      <t xml:space="preserve">男
</t>
    </r>
    <r>
      <rPr>
        <sz val="8"/>
        <color indexed="8"/>
        <rFont val="Times New Roman"/>
        <family val="1"/>
      </rPr>
      <t>Male</t>
    </r>
  </si>
  <si>
    <r>
      <rPr>
        <sz val="10"/>
        <color indexed="8"/>
        <rFont val="Arial Unicode MS"/>
        <family val="2"/>
        <charset val="136"/>
      </rPr>
      <t xml:space="preserve">女
</t>
    </r>
    <r>
      <rPr>
        <sz val="8"/>
        <color indexed="8"/>
        <rFont val="Times New Roman"/>
        <family val="1"/>
      </rPr>
      <t>Female</t>
    </r>
  </si>
  <si>
    <r>
      <rPr>
        <sz val="10"/>
        <color indexed="8"/>
        <rFont val="Times New Roman"/>
        <family val="1"/>
      </rPr>
      <t>%</t>
    </r>
  </si>
  <si>
    <r>
      <rPr>
        <sz val="10"/>
        <color indexed="8"/>
        <rFont val="Times New Roman"/>
        <family val="1"/>
      </rPr>
      <t>42,872</t>
    </r>
  </si>
  <si>
    <r>
      <rPr>
        <sz val="10"/>
        <color indexed="8"/>
        <rFont val="Times New Roman"/>
        <family val="1"/>
      </rPr>
      <t>15,110</t>
    </r>
  </si>
  <si>
    <r>
      <rPr>
        <sz val="10"/>
        <color indexed="8"/>
        <rFont val="Times New Roman"/>
        <family val="1"/>
      </rPr>
      <t>27,762</t>
    </r>
  </si>
  <si>
    <r>
      <rPr>
        <sz val="10"/>
        <color indexed="8"/>
        <rFont val="Times New Roman"/>
        <family val="1"/>
      </rPr>
      <t>6,441</t>
    </r>
  </si>
  <si>
    <r>
      <rPr>
        <sz val="10"/>
        <color indexed="8"/>
        <rFont val="Times New Roman"/>
        <family val="1"/>
      </rPr>
      <t>15,998</t>
    </r>
  </si>
  <si>
    <r>
      <rPr>
        <sz val="10"/>
        <color indexed="8"/>
        <rFont val="Times New Roman"/>
        <family val="1"/>
      </rPr>
      <t>2,398</t>
    </r>
  </si>
  <si>
    <r>
      <rPr>
        <sz val="10"/>
        <color indexed="8"/>
        <rFont val="Times New Roman"/>
        <family val="1"/>
      </rPr>
      <t>4,161</t>
    </r>
  </si>
  <si>
    <r>
      <rPr>
        <sz val="10"/>
        <color indexed="8"/>
        <rFont val="Times New Roman"/>
        <family val="1"/>
      </rPr>
      <t>1,815</t>
    </r>
  </si>
  <si>
    <r>
      <rPr>
        <sz val="10"/>
        <color indexed="8"/>
        <rFont val="Times New Roman"/>
        <family val="1"/>
      </rPr>
      <t>4,925</t>
    </r>
  </si>
  <si>
    <r>
      <rPr>
        <sz val="10"/>
        <color indexed="8"/>
        <rFont val="Times New Roman"/>
        <family val="1"/>
      </rPr>
      <t>3,311</t>
    </r>
  </si>
  <si>
    <r>
      <rPr>
        <sz val="10"/>
        <color indexed="8"/>
        <rFont val="Times New Roman"/>
        <family val="1"/>
      </rPr>
      <t>1,491</t>
    </r>
  </si>
  <si>
    <r>
      <rPr>
        <sz val="10"/>
        <color indexed="8"/>
        <rFont val="Arial Unicode MS"/>
        <family val="2"/>
        <charset val="136"/>
      </rPr>
      <t xml:space="preserve">未滿一個月
</t>
    </r>
    <r>
      <rPr>
        <sz val="8"/>
        <color indexed="8"/>
        <rFont val="Times New Roman"/>
        <family val="1"/>
      </rPr>
      <t>Employed</t>
    </r>
    <r>
      <rPr>
        <sz val="8"/>
        <color indexed="8"/>
        <rFont val="Times New Roman"/>
        <family val="1"/>
      </rPr>
      <t xml:space="preserve"> less</t>
    </r>
    <r>
      <rPr>
        <sz val="8"/>
        <color indexed="8"/>
        <rFont val="Times New Roman"/>
        <family val="1"/>
      </rPr>
      <t xml:space="preserve"> than</t>
    </r>
    <r>
      <rPr>
        <sz val="8"/>
        <color indexed="8"/>
        <rFont val="Times New Roman"/>
        <family val="1"/>
      </rPr>
      <t xml:space="preserve"> One</t>
    </r>
    <r>
      <rPr>
        <sz val="8"/>
        <color indexed="8"/>
        <rFont val="Times New Roman"/>
        <family val="1"/>
      </rPr>
      <t xml:space="preserve"> month</t>
    </r>
  </si>
  <si>
    <r>
      <rPr>
        <sz val="10"/>
        <color indexed="8"/>
        <rFont val="Arial Unicode MS"/>
        <family val="2"/>
        <charset val="136"/>
      </rPr>
      <t xml:space="preserve">基本工資
</t>
    </r>
    <r>
      <rPr>
        <sz val="8"/>
        <color indexed="8"/>
        <rFont val="Times New Roman"/>
        <family val="1"/>
      </rPr>
      <t>Basic</t>
    </r>
    <r>
      <rPr>
        <sz val="8"/>
        <color indexed="8"/>
        <rFont val="Times New Roman"/>
        <family val="1"/>
      </rPr>
      <t xml:space="preserve"> Wage</t>
    </r>
  </si>
  <si>
    <r>
      <rPr>
        <sz val="10"/>
        <color indexed="8"/>
        <rFont val="Arial Unicode MS"/>
        <family val="2"/>
        <charset val="136"/>
      </rPr>
      <t xml:space="preserve">基本工資-22000
</t>
    </r>
    <r>
      <rPr>
        <sz val="8"/>
        <color indexed="8"/>
        <rFont val="Times New Roman"/>
        <family val="1"/>
      </rPr>
      <t>Basic</t>
    </r>
    <r>
      <rPr>
        <sz val="8"/>
        <color indexed="8"/>
        <rFont val="Times New Roman"/>
        <family val="1"/>
      </rPr>
      <t xml:space="preserve"> Wage-22000</t>
    </r>
  </si>
  <si>
    <r>
      <rPr>
        <sz val="10"/>
        <color indexed="8"/>
        <rFont val="Times New Roman"/>
        <family val="1"/>
      </rPr>
      <t>3,614</t>
    </r>
  </si>
  <si>
    <r>
      <rPr>
        <sz val="10"/>
        <color indexed="8"/>
        <rFont val="Times New Roman"/>
        <family val="1"/>
      </rPr>
      <t>1,057</t>
    </r>
  </si>
  <si>
    <r>
      <rPr>
        <sz val="10"/>
        <color indexed="8"/>
        <rFont val="Times New Roman"/>
        <family val="1"/>
      </rPr>
      <t>2,557</t>
    </r>
  </si>
  <si>
    <r>
      <rPr>
        <sz val="10"/>
        <color indexed="8"/>
        <rFont val="Times New Roman"/>
        <family val="1"/>
      </rPr>
      <t>1,073</t>
    </r>
  </si>
  <si>
    <r>
      <rPr>
        <sz val="10"/>
        <color indexed="8"/>
        <rFont val="Times New Roman"/>
        <family val="1"/>
      </rPr>
      <t>22001-24000</t>
    </r>
  </si>
  <si>
    <r>
      <rPr>
        <sz val="10"/>
        <color indexed="8"/>
        <rFont val="Times New Roman"/>
        <family val="1"/>
      </rPr>
      <t>4,607</t>
    </r>
  </si>
  <si>
    <r>
      <rPr>
        <sz val="10"/>
        <color indexed="8"/>
        <rFont val="Times New Roman"/>
        <family val="1"/>
      </rPr>
      <t>1,473</t>
    </r>
  </si>
  <si>
    <r>
      <rPr>
        <sz val="10"/>
        <color indexed="8"/>
        <rFont val="Times New Roman"/>
        <family val="1"/>
      </rPr>
      <t>3,134</t>
    </r>
  </si>
  <si>
    <r>
      <rPr>
        <sz val="10"/>
        <color indexed="8"/>
        <rFont val="Times New Roman"/>
        <family val="1"/>
      </rPr>
      <t>1,088</t>
    </r>
  </si>
  <si>
    <r>
      <rPr>
        <sz val="10"/>
        <color indexed="8"/>
        <rFont val="Times New Roman"/>
        <family val="1"/>
      </rPr>
      <t>24001-26000</t>
    </r>
  </si>
  <si>
    <r>
      <rPr>
        <sz val="10"/>
        <color indexed="8"/>
        <rFont val="Times New Roman"/>
        <family val="1"/>
      </rPr>
      <t>4,169</t>
    </r>
  </si>
  <si>
    <r>
      <rPr>
        <sz val="10"/>
        <color indexed="8"/>
        <rFont val="Times New Roman"/>
        <family val="1"/>
      </rPr>
      <t>1,314</t>
    </r>
  </si>
  <si>
    <r>
      <rPr>
        <sz val="10"/>
        <color indexed="8"/>
        <rFont val="Times New Roman"/>
        <family val="1"/>
      </rPr>
      <t>2,855</t>
    </r>
  </si>
  <si>
    <r>
      <rPr>
        <sz val="10"/>
        <color indexed="8"/>
        <rFont val="Times New Roman"/>
        <family val="1"/>
      </rPr>
      <t>26001-28000</t>
    </r>
  </si>
  <si>
    <r>
      <rPr>
        <sz val="10"/>
        <color indexed="8"/>
        <rFont val="Times New Roman"/>
        <family val="1"/>
      </rPr>
      <t>4,328</t>
    </r>
  </si>
  <si>
    <r>
      <rPr>
        <sz val="10"/>
        <color indexed="8"/>
        <rFont val="Times New Roman"/>
        <family val="1"/>
      </rPr>
      <t>1,400</t>
    </r>
  </si>
  <si>
    <r>
      <rPr>
        <sz val="10"/>
        <color indexed="8"/>
        <rFont val="Times New Roman"/>
        <family val="1"/>
      </rPr>
      <t>2,928</t>
    </r>
  </si>
  <si>
    <r>
      <rPr>
        <sz val="10"/>
        <color indexed="8"/>
        <rFont val="Times New Roman"/>
        <family val="1"/>
      </rPr>
      <t>1,081</t>
    </r>
  </si>
  <si>
    <r>
      <rPr>
        <sz val="10"/>
        <color indexed="8"/>
        <rFont val="Times New Roman"/>
        <family val="1"/>
      </rPr>
      <t>28001-30000</t>
    </r>
  </si>
  <si>
    <r>
      <rPr>
        <sz val="10"/>
        <color indexed="8"/>
        <rFont val="Times New Roman"/>
        <family val="1"/>
      </rPr>
      <t>3,620</t>
    </r>
  </si>
  <si>
    <r>
      <rPr>
        <sz val="10"/>
        <color indexed="8"/>
        <rFont val="Times New Roman"/>
        <family val="1"/>
      </rPr>
      <t>1,268</t>
    </r>
  </si>
  <si>
    <r>
      <rPr>
        <sz val="10"/>
        <color indexed="8"/>
        <rFont val="Times New Roman"/>
        <family val="1"/>
      </rPr>
      <t>2,352</t>
    </r>
  </si>
  <si>
    <r>
      <rPr>
        <sz val="10"/>
        <color indexed="8"/>
        <rFont val="Times New Roman"/>
        <family val="1"/>
      </rPr>
      <t>1,105</t>
    </r>
  </si>
  <si>
    <r>
      <rPr>
        <sz val="10"/>
        <color indexed="8"/>
        <rFont val="Times New Roman"/>
        <family val="1"/>
      </rPr>
      <t>30001-35000</t>
    </r>
  </si>
  <si>
    <r>
      <rPr>
        <sz val="10"/>
        <color indexed="8"/>
        <rFont val="Times New Roman"/>
        <family val="1"/>
      </rPr>
      <t>6,881</t>
    </r>
  </si>
  <si>
    <r>
      <rPr>
        <sz val="10"/>
        <color indexed="8"/>
        <rFont val="Times New Roman"/>
        <family val="1"/>
      </rPr>
      <t>2,626</t>
    </r>
  </si>
  <si>
    <r>
      <rPr>
        <sz val="10"/>
        <color indexed="8"/>
        <rFont val="Times New Roman"/>
        <family val="1"/>
      </rPr>
      <t>4,255</t>
    </r>
  </si>
  <si>
    <r>
      <rPr>
        <sz val="10"/>
        <color indexed="8"/>
        <rFont val="Times New Roman"/>
        <family val="1"/>
      </rPr>
      <t>1,267</t>
    </r>
  </si>
  <si>
    <r>
      <rPr>
        <sz val="10"/>
        <color indexed="8"/>
        <rFont val="Times New Roman"/>
        <family val="1"/>
      </rPr>
      <t>3,035</t>
    </r>
  </si>
  <si>
    <r>
      <rPr>
        <sz val="10"/>
        <color indexed="8"/>
        <rFont val="Times New Roman"/>
        <family val="1"/>
      </rPr>
      <t>35001-40000</t>
    </r>
  </si>
  <si>
    <r>
      <rPr>
        <sz val="10"/>
        <color indexed="8"/>
        <rFont val="Times New Roman"/>
        <family val="1"/>
      </rPr>
      <t>5,684</t>
    </r>
  </si>
  <si>
    <r>
      <rPr>
        <sz val="10"/>
        <color indexed="8"/>
        <rFont val="Times New Roman"/>
        <family val="1"/>
      </rPr>
      <t>2,119</t>
    </r>
  </si>
  <si>
    <r>
      <rPr>
        <sz val="10"/>
        <color indexed="8"/>
        <rFont val="Times New Roman"/>
        <family val="1"/>
      </rPr>
      <t>3,565</t>
    </r>
  </si>
  <si>
    <r>
      <rPr>
        <sz val="10"/>
        <color indexed="8"/>
        <rFont val="Times New Roman"/>
        <family val="1"/>
      </rPr>
      <t>1,135</t>
    </r>
  </si>
  <si>
    <r>
      <rPr>
        <sz val="10"/>
        <color indexed="8"/>
        <rFont val="Times New Roman"/>
        <family val="1"/>
      </rPr>
      <t>40001-45000</t>
    </r>
  </si>
  <si>
    <r>
      <rPr>
        <sz val="10"/>
        <color indexed="8"/>
        <rFont val="Times New Roman"/>
        <family val="1"/>
      </rPr>
      <t>3,781</t>
    </r>
  </si>
  <si>
    <r>
      <rPr>
        <sz val="10"/>
        <color indexed="8"/>
        <rFont val="Times New Roman"/>
        <family val="1"/>
      </rPr>
      <t>1,456</t>
    </r>
  </si>
  <si>
    <r>
      <rPr>
        <sz val="10"/>
        <color indexed="8"/>
        <rFont val="Times New Roman"/>
        <family val="1"/>
      </rPr>
      <t>2,325</t>
    </r>
  </si>
  <si>
    <r>
      <rPr>
        <sz val="10"/>
        <color indexed="8"/>
        <rFont val="Times New Roman"/>
        <family val="1"/>
      </rPr>
      <t>2,037</t>
    </r>
  </si>
  <si>
    <r>
      <rPr>
        <sz val="10"/>
        <color indexed="8"/>
        <rFont val="Times New Roman"/>
        <family val="1"/>
      </rPr>
      <t>45001</t>
    </r>
    <r>
      <rPr>
        <sz val="10"/>
        <color indexed="8"/>
        <rFont val="Arial Unicode MS"/>
        <family val="2"/>
        <charset val="136"/>
      </rPr>
      <t xml:space="preserve"> 以上
</t>
    </r>
    <r>
      <rPr>
        <sz val="8"/>
        <color indexed="8"/>
        <rFont val="Times New Roman"/>
        <family val="1"/>
      </rPr>
      <t>Above</t>
    </r>
    <r>
      <rPr>
        <sz val="8"/>
        <color indexed="8"/>
        <rFont val="Times New Roman"/>
        <family val="1"/>
      </rPr>
      <t xml:space="preserve"> 45001</t>
    </r>
  </si>
  <si>
    <r>
      <rPr>
        <sz val="10"/>
        <color indexed="8"/>
        <rFont val="Times New Roman"/>
        <family val="1"/>
      </rPr>
      <t>4,662</t>
    </r>
  </si>
  <si>
    <r>
      <rPr>
        <sz val="10"/>
        <color indexed="8"/>
        <rFont val="Times New Roman"/>
        <family val="1"/>
      </rPr>
      <t>1,954</t>
    </r>
  </si>
  <si>
    <r>
      <rPr>
        <sz val="10"/>
        <color indexed="8"/>
        <rFont val="Times New Roman"/>
        <family val="1"/>
      </rPr>
      <t>2,708</t>
    </r>
  </si>
  <si>
    <r>
      <rPr>
        <sz val="10"/>
        <color indexed="8"/>
        <rFont val="Times New Roman"/>
        <family val="1"/>
      </rPr>
      <t>1,127</t>
    </r>
  </si>
  <si>
    <r>
      <rPr>
        <sz val="10"/>
        <color indexed="8"/>
        <rFont val="Times New Roman"/>
        <family val="1"/>
      </rPr>
      <t>2,487</t>
    </r>
  </si>
  <si>
    <t>註：改為提供每年4月資料</t>
    <phoneticPr fontId="4" type="noConversion"/>
  </si>
  <si>
    <t>區內事業工人薪資級別統計</t>
  </si>
  <si>
    <t>Statistics on Scale of Wage-Workers</t>
  </si>
  <si>
    <r>
      <rPr>
        <sz val="12"/>
        <rFont val="微軟正黑體"/>
        <family val="2"/>
        <charset val="136"/>
      </rPr>
      <t>中華民國</t>
    </r>
    <r>
      <rPr>
        <sz val="12"/>
        <rFont val="Verdana"/>
        <family val="2"/>
      </rPr>
      <t>108</t>
    </r>
    <r>
      <rPr>
        <sz val="12"/>
        <rFont val="微軟正黑體"/>
        <family val="2"/>
        <charset val="136"/>
      </rPr>
      <t>年</t>
    </r>
    <r>
      <rPr>
        <sz val="12"/>
        <rFont val="Verdana"/>
        <family val="2"/>
      </rPr>
      <t>4</t>
    </r>
    <r>
      <rPr>
        <sz val="12"/>
        <rFont val="微軟正黑體"/>
        <family val="2"/>
        <charset val="136"/>
      </rPr>
      <t>月</t>
    </r>
  </si>
  <si>
    <t>單位 ：人數</t>
  </si>
  <si>
    <t>April, 2019</t>
  </si>
  <si>
    <r>
      <rPr>
        <sz val="10"/>
        <color indexed="8"/>
        <rFont val="Arial Unicode MS"/>
        <family val="2"/>
        <charset val="136"/>
      </rPr>
      <t xml:space="preserve">薪資別
</t>
    </r>
    <r>
      <rPr>
        <sz val="10"/>
        <color indexed="8"/>
        <rFont val="Times New Roman"/>
        <family val="1"/>
      </rPr>
      <t>Scale of Wager</t>
    </r>
  </si>
  <si>
    <r>
      <rPr>
        <sz val="10"/>
        <color indexed="8"/>
        <rFont val="Arial Unicode MS"/>
        <family val="2"/>
        <charset val="136"/>
      </rPr>
      <t xml:space="preserve">合計 </t>
    </r>
    <r>
      <rPr>
        <sz val="10"/>
        <color indexed="8"/>
        <rFont val="Times New Roman"/>
        <family val="1"/>
      </rPr>
      <t>Total</t>
    </r>
  </si>
  <si>
    <t>%</t>
  </si>
  <si>
    <t>44,678</t>
  </si>
  <si>
    <t>15,576</t>
  </si>
  <si>
    <t>29,102</t>
  </si>
  <si>
    <t>6,923</t>
  </si>
  <si>
    <t>17,377</t>
  </si>
  <si>
    <t>2,389</t>
  </si>
  <si>
    <t>4,054</t>
  </si>
  <si>
    <t>1,724</t>
  </si>
  <si>
    <t>4,635</t>
  </si>
  <si>
    <t>2,988</t>
  </si>
  <si>
    <t>1,470</t>
  </si>
  <si>
    <r>
      <rPr>
        <sz val="10"/>
        <color indexed="8"/>
        <rFont val="Arial Unicode MS"/>
        <family val="2"/>
        <charset val="136"/>
      </rPr>
      <t xml:space="preserve">未滿一個月
</t>
    </r>
    <r>
      <rPr>
        <sz val="8"/>
        <color indexed="8"/>
        <rFont val="Times New Roman"/>
        <family val="1"/>
      </rPr>
      <t>Employed less than One month</t>
    </r>
  </si>
  <si>
    <t>基本工資-23100
Basic Wage-23100</t>
  </si>
  <si>
    <t>1,062</t>
  </si>
  <si>
    <t>23101-24000</t>
  </si>
  <si>
    <t>6,136</t>
  </si>
  <si>
    <t>1,651</t>
  </si>
  <si>
    <t>4,485</t>
  </si>
  <si>
    <t>1,521</t>
  </si>
  <si>
    <t>1,300</t>
  </si>
  <si>
    <t>1,138</t>
  </si>
  <si>
    <t>24001-26000</t>
  </si>
  <si>
    <t>4,851</t>
  </si>
  <si>
    <t>1,483</t>
  </si>
  <si>
    <t>3,368</t>
  </si>
  <si>
    <t>1,178</t>
  </si>
  <si>
    <t>26001-28000</t>
  </si>
  <si>
    <t>4,666</t>
  </si>
  <si>
    <t>1,469</t>
  </si>
  <si>
    <t>3,197</t>
  </si>
  <si>
    <t>1,223</t>
  </si>
  <si>
    <t>28001-30000</t>
  </si>
  <si>
    <t>4,982</t>
  </si>
  <si>
    <t>1,649</t>
  </si>
  <si>
    <t>3,333</t>
  </si>
  <si>
    <t>2,030</t>
  </si>
  <si>
    <t>30001-35000</t>
  </si>
  <si>
    <t>7,273</t>
  </si>
  <si>
    <t>2,582</t>
  </si>
  <si>
    <t>4,691</t>
  </si>
  <si>
    <t>1,174</t>
  </si>
  <si>
    <t>3,188</t>
  </si>
  <si>
    <t>35001-40000</t>
  </si>
  <si>
    <t>5,746</t>
  </si>
  <si>
    <t>2,233</t>
  </si>
  <si>
    <t>3,513</t>
  </si>
  <si>
    <t>1,163</t>
  </si>
  <si>
    <t>2,900</t>
  </si>
  <si>
    <t>40001-45000</t>
  </si>
  <si>
    <t>3,616</t>
  </si>
  <si>
    <t>1,525</t>
  </si>
  <si>
    <t>2,091</t>
  </si>
  <si>
    <t>1,673</t>
  </si>
  <si>
    <r>
      <rPr>
        <sz val="10"/>
        <color indexed="8"/>
        <rFont val="Times New Roman"/>
        <family val="1"/>
      </rPr>
      <t>45001</t>
    </r>
    <r>
      <rPr>
        <sz val="10"/>
        <color indexed="8"/>
        <rFont val="Arial Unicode MS"/>
        <family val="2"/>
        <charset val="136"/>
      </rPr>
      <t xml:space="preserve"> 以上
</t>
    </r>
    <r>
      <rPr>
        <sz val="8"/>
        <color indexed="8"/>
        <rFont val="Times New Roman"/>
        <family val="1"/>
      </rPr>
      <t>Above 45001</t>
    </r>
  </si>
  <si>
    <t>5,720</t>
  </si>
  <si>
    <t>2,443</t>
  </si>
  <si>
    <t>3,277</t>
  </si>
  <si>
    <t>1,588</t>
  </si>
  <si>
    <t>3,045</t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</si>
  <si>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</si>
  <si>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Statistics on Scale of Wages---Workers</t>
    <phoneticPr fontId="2" type="noConversion"/>
  </si>
  <si>
    <t>中華民國109年4月</t>
    <phoneticPr fontId="4" type="noConversion"/>
  </si>
  <si>
    <r>
      <rPr>
        <sz val="10"/>
        <color indexed="8"/>
        <rFont val="Arial Unicode MS"/>
        <family val="1"/>
        <charset val="136"/>
      </rPr>
      <t>單位</t>
    </r>
    <r>
      <rPr>
        <sz val="10"/>
        <color indexed="8"/>
        <rFont val="Arial Unicode MS"/>
        <family val="1"/>
        <charset val="136"/>
      </rPr>
      <t xml:space="preserve"> ：人數</t>
    </r>
  </si>
  <si>
    <t>Apr. 2020</t>
    <phoneticPr fontId="4" type="noConversion"/>
  </si>
  <si>
    <r>
      <rPr>
        <sz val="10"/>
        <color indexed="8"/>
        <rFont val="Times New Roman"/>
        <family val="1"/>
      </rPr>
      <t>Unit</t>
    </r>
    <r>
      <rPr>
        <sz val="10"/>
        <color indexed="8"/>
        <rFont val="Arial Unicode MS"/>
        <family val="1"/>
        <charset val="136"/>
      </rPr>
      <t xml:space="preserve">  ：Person</t>
    </r>
  </si>
  <si>
    <r>
      <rPr>
        <sz val="10"/>
        <color indexed="8"/>
        <rFont val="Arial Unicode MS"/>
        <family val="1"/>
        <charset val="136"/>
      </rPr>
      <t xml:space="preserve">薪資別
</t>
    </r>
    <r>
      <rPr>
        <sz val="10"/>
        <color indexed="8"/>
        <rFont val="Times New Roman"/>
        <family val="1"/>
      </rPr>
      <t>Scale</t>
    </r>
    <r>
      <rPr>
        <sz val="10"/>
        <color indexed="8"/>
        <rFont val="Times New Roman"/>
        <family val="1"/>
      </rPr>
      <t xml:space="preserve"> of</t>
    </r>
    <r>
      <rPr>
        <sz val="10"/>
        <color indexed="8"/>
        <rFont val="Times New Roman"/>
        <family val="1"/>
      </rPr>
      <t xml:space="preserve"> Wager</t>
    </r>
  </si>
  <si>
    <r>
      <rPr>
        <sz val="10"/>
        <color indexed="8"/>
        <rFont val="Arial Unicode MS"/>
        <family val="1"/>
        <charset val="136"/>
      </rPr>
      <t>合計</t>
    </r>
    <r>
      <rPr>
        <sz val="10"/>
        <color indexed="8"/>
        <rFont val="Times New Roman"/>
        <family val="1"/>
      </rPr>
      <t xml:space="preserve"> Total</t>
    </r>
  </si>
  <si>
    <r>
      <rPr>
        <sz val="10"/>
        <color indexed="8"/>
        <rFont val="Arial Unicode MS"/>
        <family val="1"/>
        <charset val="136"/>
      </rPr>
      <t xml:space="preserve">楠梓園區
</t>
    </r>
    <r>
      <rPr>
        <sz val="10"/>
        <color indexed="8"/>
        <rFont val="Times New Roman"/>
        <family val="1"/>
      </rPr>
      <t>NEPZ</t>
    </r>
  </si>
  <si>
    <r>
      <rPr>
        <sz val="10"/>
        <color indexed="8"/>
        <rFont val="Arial Unicode MS"/>
        <family val="1"/>
        <charset val="136"/>
      </rPr>
      <t xml:space="preserve">高雄園區
</t>
    </r>
    <r>
      <rPr>
        <sz val="10"/>
        <color indexed="8"/>
        <rFont val="Times New Roman"/>
        <family val="1"/>
      </rPr>
      <t>KEPZ</t>
    </r>
  </si>
  <si>
    <r>
      <rPr>
        <sz val="10"/>
        <color indexed="8"/>
        <rFont val="Arial Unicode MS"/>
        <family val="1"/>
        <charset val="136"/>
      </rPr>
      <t xml:space="preserve">臺中園區
</t>
    </r>
    <r>
      <rPr>
        <sz val="10"/>
        <color indexed="8"/>
        <rFont val="Times New Roman"/>
        <family val="1"/>
      </rPr>
      <t>TEPZ</t>
    </r>
  </si>
  <si>
    <r>
      <rPr>
        <sz val="10"/>
        <color indexed="8"/>
        <rFont val="Arial Unicode MS"/>
        <family val="1"/>
        <charset val="136"/>
      </rPr>
      <t xml:space="preserve">中港園區
</t>
    </r>
    <r>
      <rPr>
        <sz val="10"/>
        <color indexed="8"/>
        <rFont val="Times New Roman"/>
        <family val="1"/>
      </rPr>
      <t>CEPZ</t>
    </r>
  </si>
  <si>
    <r>
      <rPr>
        <sz val="10"/>
        <color indexed="8"/>
        <rFont val="Arial Unicode MS"/>
        <family val="1"/>
        <charset val="136"/>
      </rPr>
      <t xml:space="preserve">屏東園區
</t>
    </r>
    <r>
      <rPr>
        <sz val="10"/>
        <color indexed="8"/>
        <rFont val="Times New Roman"/>
        <family val="1"/>
      </rPr>
      <t>PEPZ</t>
    </r>
  </si>
  <si>
    <r>
      <rPr>
        <sz val="10"/>
        <color indexed="8"/>
        <rFont val="Arial Unicode MS"/>
        <family val="1"/>
        <charset val="136"/>
      </rPr>
      <t xml:space="preserve">臨廣園區
</t>
    </r>
    <r>
      <rPr>
        <sz val="10"/>
        <color indexed="8"/>
        <rFont val="Times New Roman"/>
        <family val="1"/>
      </rPr>
      <t>CKSZ</t>
    </r>
  </si>
  <si>
    <r>
      <rPr>
        <sz val="10"/>
        <color indexed="8"/>
        <rFont val="Arial Unicode MS"/>
        <family val="1"/>
        <charset val="136"/>
      </rPr>
      <t xml:space="preserve">高軟園區
</t>
    </r>
    <r>
      <rPr>
        <sz val="10"/>
        <color indexed="8"/>
        <rFont val="Times New Roman"/>
        <family val="1"/>
      </rPr>
      <t>KSTP</t>
    </r>
  </si>
  <si>
    <r>
      <rPr>
        <sz val="10"/>
        <color indexed="8"/>
        <rFont val="Arial Unicode MS"/>
        <family val="1"/>
        <charset val="136"/>
      </rPr>
      <t>中軟園區
T</t>
    </r>
    <r>
      <rPr>
        <sz val="10"/>
        <color indexed="8"/>
        <rFont val="Times New Roman"/>
        <family val="1"/>
      </rPr>
      <t>STP</t>
    </r>
    <phoneticPr fontId="4" type="noConversion"/>
  </si>
  <si>
    <r>
      <rPr>
        <sz val="10"/>
        <color indexed="8"/>
        <rFont val="Arial Unicode MS"/>
        <family val="1"/>
        <charset val="136"/>
      </rPr>
      <t xml:space="preserve">楠梓二園區
</t>
    </r>
    <r>
      <rPr>
        <sz val="10"/>
        <color indexed="8"/>
        <rFont val="Times New Roman"/>
        <family val="1"/>
      </rPr>
      <t>N2EPZ</t>
    </r>
  </si>
  <si>
    <r>
      <rPr>
        <sz val="10"/>
        <color indexed="8"/>
        <rFont val="Arial Unicode MS"/>
        <family val="1"/>
        <charset val="136"/>
      </rPr>
      <t xml:space="preserve">成功園區
</t>
    </r>
    <r>
      <rPr>
        <sz val="10"/>
        <color indexed="8"/>
        <rFont val="Times New Roman"/>
        <family val="1"/>
      </rPr>
      <t>HSZ</t>
    </r>
  </si>
  <si>
    <r>
      <rPr>
        <sz val="10"/>
        <color indexed="8"/>
        <rFont val="Arial Unicode MS"/>
        <family val="1"/>
        <charset val="136"/>
      </rPr>
      <t xml:space="preserve">合計
</t>
    </r>
    <r>
      <rPr>
        <sz val="8"/>
        <color indexed="8"/>
        <rFont val="Times New Roman"/>
        <family val="1"/>
      </rPr>
      <t>Total</t>
    </r>
  </si>
  <si>
    <r>
      <rPr>
        <sz val="10"/>
        <color indexed="8"/>
        <rFont val="Arial Unicode MS"/>
        <family val="1"/>
        <charset val="136"/>
      </rPr>
      <t xml:space="preserve">男
</t>
    </r>
    <r>
      <rPr>
        <sz val="8"/>
        <color indexed="8"/>
        <rFont val="Times New Roman"/>
        <family val="1"/>
      </rPr>
      <t>Male</t>
    </r>
  </si>
  <si>
    <r>
      <rPr>
        <sz val="10"/>
        <color indexed="8"/>
        <rFont val="Arial Unicode MS"/>
        <family val="1"/>
        <charset val="136"/>
      </rPr>
      <t xml:space="preserve">女
</t>
    </r>
    <r>
      <rPr>
        <sz val="8"/>
        <color indexed="8"/>
        <rFont val="Times New Roman"/>
        <family val="1"/>
      </rPr>
      <t>Female</t>
    </r>
  </si>
  <si>
    <r>
      <rPr>
        <sz val="10"/>
        <color indexed="8"/>
        <rFont val="Arial Unicode MS"/>
        <family val="1"/>
        <charset val="136"/>
      </rPr>
      <t xml:space="preserve">未滿一個月
</t>
    </r>
    <r>
      <rPr>
        <sz val="8"/>
        <color indexed="8"/>
        <rFont val="Times New Roman"/>
        <family val="1"/>
      </rPr>
      <t>Employed</t>
    </r>
    <r>
      <rPr>
        <sz val="8"/>
        <color indexed="8"/>
        <rFont val="Times New Roman"/>
        <family val="1"/>
      </rPr>
      <t xml:space="preserve"> less</t>
    </r>
    <r>
      <rPr>
        <sz val="8"/>
        <color indexed="8"/>
        <rFont val="Times New Roman"/>
        <family val="1"/>
      </rPr>
      <t xml:space="preserve"> than</t>
    </r>
    <r>
      <rPr>
        <sz val="8"/>
        <color indexed="8"/>
        <rFont val="Times New Roman"/>
        <family val="1"/>
      </rPr>
      <t xml:space="preserve"> One</t>
    </r>
    <r>
      <rPr>
        <sz val="8"/>
        <color indexed="8"/>
        <rFont val="Times New Roman"/>
        <family val="1"/>
      </rPr>
      <t xml:space="preserve"> month</t>
    </r>
  </si>
  <si>
    <r>
      <rPr>
        <sz val="10"/>
        <color indexed="8"/>
        <rFont val="Arial Unicode MS"/>
        <family val="1"/>
        <charset val="136"/>
      </rPr>
      <t xml:space="preserve">基本工資
</t>
    </r>
    <r>
      <rPr>
        <sz val="8"/>
        <color indexed="8"/>
        <rFont val="Times New Roman"/>
        <family val="1"/>
      </rPr>
      <t>Basic</t>
    </r>
    <r>
      <rPr>
        <sz val="8"/>
        <color indexed="8"/>
        <rFont val="Times New Roman"/>
        <family val="1"/>
      </rPr>
      <t xml:space="preserve"> Wage</t>
    </r>
  </si>
  <si>
    <r>
      <rPr>
        <sz val="10"/>
        <color indexed="8"/>
        <rFont val="Arial Unicode MS"/>
        <family val="1"/>
        <charset val="136"/>
      </rPr>
      <t xml:space="preserve">基本工資-23800
</t>
    </r>
    <r>
      <rPr>
        <sz val="8"/>
        <color indexed="8"/>
        <rFont val="Times New Roman"/>
        <family val="1"/>
      </rPr>
      <t>Basic Wage-23800</t>
    </r>
    <phoneticPr fontId="4" type="noConversion"/>
  </si>
  <si>
    <t>23801-24000</t>
    <phoneticPr fontId="4" type="noConversion"/>
  </si>
  <si>
    <r>
      <rPr>
        <sz val="10"/>
        <color indexed="8"/>
        <rFont val="Times New Roman"/>
        <family val="1"/>
      </rPr>
      <t>45001</t>
    </r>
    <r>
      <rPr>
        <sz val="10"/>
        <color indexed="8"/>
        <rFont val="Arial Unicode MS"/>
        <family val="1"/>
        <charset val="136"/>
      </rPr>
      <t xml:space="preserve"> 以上
</t>
    </r>
    <r>
      <rPr>
        <sz val="8"/>
        <color indexed="8"/>
        <rFont val="Times New Roman"/>
        <family val="1"/>
      </rPr>
      <t>Above</t>
    </r>
    <r>
      <rPr>
        <sz val="8"/>
        <color indexed="8"/>
        <rFont val="Times New Roman"/>
        <family val="1"/>
      </rPr>
      <t xml:space="preserve"> 45001</t>
    </r>
  </si>
  <si>
    <t>區內事業工人薪資級別統計</t>
    <phoneticPr fontId="4" type="noConversion"/>
  </si>
  <si>
    <t>列印日期  :</t>
    <phoneticPr fontId="4" type="noConversion"/>
  </si>
  <si>
    <t>110年6月8日</t>
  </si>
  <si>
    <t>中華民國110年4月</t>
  </si>
  <si>
    <t>Printed date :</t>
  </si>
  <si>
    <t>2021/6/8</t>
  </si>
  <si>
    <t>April, 2021</t>
  </si>
  <si>
    <t>Unit   ：Person</t>
  </si>
  <si>
    <t xml:space="preserve">合計 Total
</t>
    <phoneticPr fontId="4" type="noConversion"/>
  </si>
  <si>
    <t>楠梓園區</t>
  </si>
  <si>
    <t>前鎮園區</t>
  </si>
  <si>
    <t>潭子園區</t>
  </si>
  <si>
    <t>臺中港園區</t>
  </si>
  <si>
    <t>屏東園區</t>
  </si>
  <si>
    <t>臨廣園區</t>
  </si>
  <si>
    <t>高軟園區</t>
  </si>
  <si>
    <t>中軟園區</t>
  </si>
  <si>
    <t>楠梓第二園區</t>
  </si>
  <si>
    <t>成功園區</t>
  </si>
  <si>
    <t>薪資別</t>
    <phoneticPr fontId="4" type="noConversion"/>
  </si>
  <si>
    <t>NTIP</t>
  </si>
  <si>
    <t>CTIP</t>
  </si>
  <si>
    <t>TTIP</t>
  </si>
  <si>
    <t>TPTIP</t>
  </si>
  <si>
    <t>PTIP</t>
  </si>
  <si>
    <t>LTIP</t>
  </si>
  <si>
    <t>KSTP</t>
  </si>
  <si>
    <t>TSTP</t>
  </si>
  <si>
    <t>NTIP2</t>
  </si>
  <si>
    <t>CLP</t>
  </si>
  <si>
    <t>Scale of Wager</t>
    <phoneticPr fontId="4" type="noConversion"/>
  </si>
  <si>
    <t>合計</t>
  </si>
  <si>
    <t>男</t>
  </si>
  <si>
    <t>女</t>
  </si>
  <si>
    <t>%</t>
    <phoneticPr fontId="4" type="noConversion"/>
  </si>
  <si>
    <t xml:space="preserve">Total
</t>
    <phoneticPr fontId="4" type="noConversion"/>
  </si>
  <si>
    <t>Male</t>
  </si>
  <si>
    <t>Female</t>
  </si>
  <si>
    <t>合計Total</t>
    <phoneticPr fontId="4" type="noConversion"/>
  </si>
  <si>
    <t>未滿一個月Employed less than One month</t>
    <phoneticPr fontId="4" type="noConversion"/>
  </si>
  <si>
    <t>基本工資Basic Wage</t>
    <phoneticPr fontId="4" type="noConversion"/>
  </si>
  <si>
    <t>23801-24000</t>
  </si>
  <si>
    <t>45001 以上Above 45001</t>
    <phoneticPr fontId="4" type="noConversion"/>
  </si>
  <si>
    <t>平均薪資
Average Wage</t>
    <phoneticPr fontId="4" type="noConversion"/>
  </si>
  <si>
    <t>經常性薪資Regular Wage</t>
    <phoneticPr fontId="4" type="noConversion"/>
  </si>
  <si>
    <t>非經常性薪資
Non-Regular Wage</t>
    <phoneticPr fontId="4" type="noConversion"/>
  </si>
  <si>
    <t>加班費  Overtime</t>
    <phoneticPr fontId="4" type="noConversion"/>
  </si>
  <si>
    <t>年終(中)獎金
Year-end(Mid-year) Bonus</t>
    <phoneticPr fontId="4" type="noConversion"/>
  </si>
  <si>
    <t>合計 Total</t>
    <phoneticPr fontId="4" type="noConversion"/>
  </si>
  <si>
    <t xml:space="preserve"> 備註：上項薪資級距係按經常性薪資計列，不含非經常性薪資。</t>
    <phoneticPr fontId="4" type="noConversion"/>
  </si>
  <si>
    <t xml:space="preserve"> Remarks：The scales of salaries is based on regular salary, not includinf non- regular salary.</t>
  </si>
  <si>
    <r>
      <t xml:space="preserve">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 xml:space="preserve">CKLT includes  LTIP、KSTP、TSTP、CLP。      </t>
    </r>
    <phoneticPr fontId="2" type="noConversion"/>
  </si>
  <si>
    <r>
      <t xml:space="preserve">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新細明體"/>
        <family val="1"/>
        <charset val="136"/>
      </rPr>
      <t>其他園區  （含臨廣園區、成功園區、軟體園區）。</t>
    </r>
    <phoneticPr fontId="2" type="noConversion"/>
  </si>
  <si>
    <t>Remarks: 1.The scale of salaries above is based on regular salary, not including non-regular salary</t>
    <phoneticPr fontId="2" type="noConversion"/>
  </si>
  <si>
    <r>
      <t>附註</t>
    </r>
    <r>
      <rPr>
        <sz val="10"/>
        <color indexed="8"/>
        <rFont val="Times New Roman"/>
        <family val="1"/>
      </rPr>
      <t>: 1.</t>
    </r>
    <r>
      <rPr>
        <sz val="10"/>
        <color indexed="8"/>
        <rFont val="新細明體"/>
        <family val="1"/>
        <charset val="136"/>
      </rPr>
      <t>上項薪資級距係按經常性薪資計列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新細明體"/>
        <family val="1"/>
        <charset val="136"/>
      </rPr>
      <t>不含非經常性薪資。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</si>
  <si>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Total</t>
    </r>
    <phoneticPr fontId="2" type="noConversion"/>
  </si>
  <si>
    <r>
      <t>年終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新細明體"/>
        <family val="1"/>
        <charset val="136"/>
      </rPr>
      <t>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新細明體"/>
        <family val="1"/>
        <charset val="136"/>
      </rPr>
      <t>獎金</t>
    </r>
    <r>
      <rPr>
        <sz val="12"/>
        <color indexed="8"/>
        <rFont val="Times New Roman"/>
        <family val="1"/>
      </rPr>
      <t xml:space="preserve"> Year-end(Mid-year) Bonus</t>
    </r>
    <phoneticPr fontId="2" type="noConversion"/>
  </si>
  <si>
    <r>
      <t>加班費</t>
    </r>
    <r>
      <rPr>
        <sz val="12"/>
        <color indexed="8"/>
        <rFont val="Times New Roman"/>
        <family val="1"/>
      </rPr>
      <t xml:space="preserve"> Overtime</t>
    </r>
    <phoneticPr fontId="2" type="noConversion"/>
  </si>
  <si>
    <r>
      <t>非經常性薪資</t>
    </r>
    <r>
      <rPr>
        <sz val="12"/>
        <color indexed="8"/>
        <rFont val="Times New Roman"/>
        <family val="1"/>
      </rPr>
      <t xml:space="preserve">                                               Non-Regular Wage</t>
    </r>
    <phoneticPr fontId="2" type="noConversion"/>
  </si>
  <si>
    <r>
      <t>經常性薪資</t>
    </r>
    <r>
      <rPr>
        <sz val="12"/>
        <color indexed="8"/>
        <rFont val="Times New Roman"/>
        <family val="1"/>
      </rPr>
      <t xml:space="preserve"> Regular Wagel</t>
    </r>
    <phoneticPr fontId="2" type="noConversion"/>
  </si>
  <si>
    <r>
      <t>平均薪資</t>
    </r>
    <r>
      <rPr>
        <sz val="12"/>
        <color indexed="8"/>
        <rFont val="Times New Roman"/>
        <family val="1"/>
      </rPr>
      <t xml:space="preserve">                                   Average Wage</t>
    </r>
    <phoneticPr fontId="2" type="noConversion"/>
  </si>
  <si>
    <r>
      <t>45001</t>
    </r>
    <r>
      <rPr>
        <sz val="12"/>
        <color indexed="10"/>
        <rFont val="細明體"/>
        <family val="3"/>
        <charset val="136"/>
      </rPr>
      <t>元以上</t>
    </r>
    <phoneticPr fontId="4" type="noConversion"/>
  </si>
  <si>
    <r>
      <t>40001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</si>
  <si>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35001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40000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</si>
  <si>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30001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35000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</si>
  <si>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28001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30000</t>
    </r>
    <r>
      <rPr>
        <sz val="12"/>
        <color indexed="8"/>
        <rFont val="細明體"/>
        <family val="3"/>
        <charset val="136"/>
      </rPr>
      <t>元</t>
    </r>
    <r>
      <rPr>
        <sz val="10"/>
        <rFont val="新細明體"/>
        <family val="1"/>
        <charset val="136"/>
      </rPr>
      <t/>
    </r>
    <phoneticPr fontId="2" type="noConversion"/>
  </si>
  <si>
    <r>
      <t>26001</t>
    </r>
    <r>
      <rPr>
        <sz val="12"/>
        <color indexed="8"/>
        <rFont val="新細明體"/>
        <family val="1"/>
        <charset val="136"/>
      </rPr>
      <t>－</t>
    </r>
    <r>
      <rPr>
        <sz val="12"/>
        <color indexed="8"/>
        <rFont val="Times New Roman"/>
        <family val="1"/>
      </rPr>
      <t>28000</t>
    </r>
    <r>
      <rPr>
        <sz val="12"/>
        <color indexed="8"/>
        <rFont val="新細明體"/>
        <family val="1"/>
        <charset val="136"/>
      </rPr>
      <t>元</t>
    </r>
    <phoneticPr fontId="2" type="noConversion"/>
  </si>
  <si>
    <t>基本－26000元</t>
    <phoneticPr fontId="2" type="noConversion"/>
  </si>
  <si>
    <r>
      <t>基本工資</t>
    </r>
    <r>
      <rPr>
        <sz val="12"/>
        <color indexed="8"/>
        <rFont val="Times New Roman"/>
        <family val="1"/>
      </rPr>
      <t xml:space="preserve">                     Base  Pay </t>
    </r>
    <phoneticPr fontId="2" type="noConversion"/>
  </si>
  <si>
    <r>
      <t>僱用未滿一個月</t>
    </r>
    <r>
      <rPr>
        <sz val="12"/>
        <color indexed="8"/>
        <rFont val="Times New Roman"/>
        <family val="1"/>
      </rPr>
      <t xml:space="preserve">                                                                                  </t>
    </r>
    <r>
      <rPr>
        <sz val="10"/>
        <color indexed="8"/>
        <rFont val="Times New Roman"/>
        <family val="1"/>
      </rPr>
      <t>Employed less than one month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</si>
  <si>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               Total</t>
    </r>
    <phoneticPr fontId="2" type="noConversion"/>
  </si>
  <si>
    <r>
      <t>女</t>
    </r>
    <r>
      <rPr>
        <sz val="12"/>
        <color indexed="8"/>
        <rFont val="Times New Roman"/>
        <family val="1"/>
      </rPr>
      <t xml:space="preserve">               Female</t>
    </r>
    <phoneticPr fontId="2" type="noConversion"/>
  </si>
  <si>
    <r>
      <t>男</t>
    </r>
    <r>
      <rPr>
        <sz val="12"/>
        <color indexed="8"/>
        <rFont val="Times New Roman"/>
        <family val="1"/>
      </rPr>
      <t xml:space="preserve">                 Male</t>
    </r>
    <phoneticPr fontId="2" type="noConversion"/>
  </si>
  <si>
    <t>%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</si>
  <si>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              Total</t>
    </r>
    <phoneticPr fontId="2" type="noConversion"/>
  </si>
  <si>
    <t>人數                                                                                                                                                                                       Persons</t>
    <phoneticPr fontId="4" type="noConversion"/>
  </si>
  <si>
    <t>比率</t>
    <phoneticPr fontId="2" type="noConversion"/>
  </si>
  <si>
    <r>
      <t>人數</t>
    </r>
    <r>
      <rPr>
        <sz val="12"/>
        <color indexed="8"/>
        <rFont val="Times New Roman"/>
        <family val="1"/>
      </rPr>
      <t xml:space="preserve">                                     Persons</t>
    </r>
    <phoneticPr fontId="2" type="noConversion"/>
  </si>
  <si>
    <r>
      <t>其他園區</t>
    </r>
    <r>
      <rPr>
        <sz val="12"/>
        <color indexed="8"/>
        <rFont val="Times New Roman"/>
        <family val="1"/>
      </rPr>
      <t xml:space="preserve">                         CKLT</t>
    </r>
    <phoneticPr fontId="2" type="noConversion"/>
  </si>
  <si>
    <r>
      <t>屏東園區</t>
    </r>
    <r>
      <rPr>
        <sz val="12"/>
        <color indexed="8"/>
        <rFont val="Times New Roman"/>
        <family val="1"/>
      </rPr>
      <t xml:space="preserve">                         PTIP</t>
    </r>
    <phoneticPr fontId="2" type="noConversion"/>
  </si>
  <si>
    <r>
      <t>臺中港園區</t>
    </r>
    <r>
      <rPr>
        <sz val="12"/>
        <color indexed="8"/>
        <rFont val="Times New Roman"/>
        <family val="1"/>
      </rPr>
      <t xml:space="preserve">                                        TPTIP</t>
    </r>
    <phoneticPr fontId="2" type="noConversion"/>
  </si>
  <si>
    <t>潭子園區                                  TTIP</t>
    <phoneticPr fontId="2" type="noConversion"/>
  </si>
  <si>
    <r>
      <t>前鎮園區</t>
    </r>
    <r>
      <rPr>
        <sz val="12"/>
        <color indexed="8"/>
        <rFont val="Times New Roman"/>
        <family val="1"/>
      </rPr>
      <t xml:space="preserve">                                        CTIP</t>
    </r>
    <phoneticPr fontId="2" type="noConversion"/>
  </si>
  <si>
    <r>
      <t>楠梓園區</t>
    </r>
    <r>
      <rPr>
        <sz val="12"/>
        <color indexed="8"/>
        <rFont val="Times New Roman"/>
        <family val="1"/>
      </rPr>
      <t xml:space="preserve">                                           NTIP</t>
    </r>
    <phoneticPr fontId="2" type="noConversion"/>
  </si>
  <si>
    <r>
      <t>五區合計</t>
    </r>
    <r>
      <rPr>
        <sz val="12"/>
        <color indexed="8"/>
        <rFont val="Times New Roman"/>
        <family val="1"/>
      </rPr>
      <t xml:space="preserve">                                                      Total</t>
    </r>
    <phoneticPr fontId="2" type="noConversion"/>
  </si>
  <si>
    <r>
      <t>項目</t>
    </r>
    <r>
      <rPr>
        <sz val="12"/>
        <color indexed="8"/>
        <rFont val="Times New Roman"/>
        <family val="1"/>
      </rPr>
      <t xml:space="preserve">                                                                 Item</t>
    </r>
    <phoneticPr fontId="2" type="noConversion"/>
  </si>
  <si>
    <t>Unit : Person</t>
    <phoneticPr fontId="2" type="noConversion"/>
  </si>
  <si>
    <t>April, 2022</t>
    <phoneticPr fontId="4" type="noConversion"/>
  </si>
  <si>
    <r>
      <t>單位</t>
    </r>
    <r>
      <rPr>
        <sz val="14"/>
        <color indexed="8"/>
        <rFont val="Times New Roman"/>
        <family val="1"/>
      </rPr>
      <t xml:space="preserve">: </t>
    </r>
    <r>
      <rPr>
        <sz val="14"/>
        <color indexed="8"/>
        <rFont val="新細明體"/>
        <family val="1"/>
        <charset val="136"/>
      </rPr>
      <t>人</t>
    </r>
    <phoneticPr fontId="2" type="noConversion"/>
  </si>
  <si>
    <t>中華民國111年4月</t>
    <phoneticPr fontId="4" type="noConversion"/>
  </si>
  <si>
    <t>Statistics on Scale of Wages---Staff</t>
    <phoneticPr fontId="2" type="noConversion"/>
  </si>
  <si>
    <r>
      <t>區內事業工人薪資級別統計</t>
    </r>
    <r>
      <rPr>
        <sz val="14"/>
        <color indexed="8"/>
        <rFont val="Times New Roman"/>
        <family val="1"/>
      </rPr>
      <t>---</t>
    </r>
    <r>
      <rPr>
        <sz val="14"/>
        <color indexed="8"/>
        <rFont val="新細明體"/>
        <family val="1"/>
        <charset val="136"/>
      </rPr>
      <t>按性別分</t>
    </r>
    <phoneticPr fontId="2" type="noConversion"/>
  </si>
  <si>
    <t>中華民國112年4月</t>
    <phoneticPr fontId="4" type="noConversion"/>
  </si>
  <si>
    <t>April  2023</t>
    <phoneticPr fontId="4" type="noConversion"/>
  </si>
  <si>
    <t>26401-28000</t>
    <phoneticPr fontId="4" type="noConversion"/>
  </si>
  <si>
    <t>中華民國113年4月</t>
    <phoneticPr fontId="4" type="noConversion"/>
  </si>
  <si>
    <t>April, 2024</t>
    <phoneticPr fontId="4" type="noConversion"/>
  </si>
  <si>
    <t xml:space="preserve"> </t>
  </si>
  <si>
    <t>27471-28000</t>
    <phoneticPr fontId="4" type="noConversion"/>
  </si>
  <si>
    <t xml:space="preserve"> 備   註   ：上項薪資級距係按經常性薪資計列，不含非經常性薪資。</t>
  </si>
  <si>
    <t>45001以上</t>
  </si>
  <si>
    <t>40001~45000</t>
  </si>
  <si>
    <t>35001~40000</t>
  </si>
  <si>
    <t>30001~35000</t>
  </si>
  <si>
    <t>基本工資~30000</t>
  </si>
  <si>
    <t>基本工資</t>
  </si>
  <si>
    <t>Employed less than one month</t>
  </si>
  <si>
    <t>未滿一個月</t>
  </si>
  <si>
    <t>Total</t>
  </si>
  <si>
    <t>April, 2025</t>
  </si>
  <si>
    <t>2025/6/9</t>
  </si>
  <si>
    <t>中華民國114年4月</t>
  </si>
  <si>
    <t>114年6月9日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</si>
</sst>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mmm\-yyyy"/>
    <numFmt numFmtId="177" formatCode="#,##0_ "/>
    <numFmt numFmtId="178" formatCode="#,##0.00_ "/>
    <numFmt numFmtId="179" formatCode="#,##0_);[Red]\(#,##0\)"/>
    <numFmt numFmtId="180" formatCode="\ * #,##0\ ;\-* #,##0\ ;\ * &quot;- &quot;;\ @\ "/>
  </numFmts>
  <fonts count="6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細明體"/>
      <family val="3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0"/>
      <color indexed="8"/>
      <name val="Times New Roman"/>
      <family val="1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name val="標楷體"/>
      <family val="4"/>
      <charset val="136"/>
    </font>
    <font>
      <sz val="18"/>
      <color indexed="8"/>
      <name val="標楷體"/>
      <family val="4"/>
      <charset val="136"/>
    </font>
    <font>
      <b/>
      <sz val="14"/>
      <color indexed="8"/>
      <name val="Times New Roman"/>
      <family val="1"/>
    </font>
    <font>
      <sz val="12"/>
      <name val="Arial"/>
      <family val="2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11"/>
      <color indexed="8"/>
      <name val="細明體"/>
      <family val="3"/>
      <charset val="136"/>
    </font>
    <font>
      <sz val="10"/>
      <color indexed="8"/>
      <name val="細明體"/>
      <family val="3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1"/>
      <name val="細明體"/>
      <family val="3"/>
      <charset val="136"/>
    </font>
    <font>
      <sz val="12"/>
      <name val="Times New Roman"/>
      <family val="1"/>
    </font>
    <font>
      <sz val="12"/>
      <name val="Arial Unicode MS"/>
      <family val="2"/>
      <charset val="136"/>
    </font>
    <font>
      <sz val="12"/>
      <name val="Verdana"/>
      <family val="2"/>
    </font>
    <font>
      <sz val="10"/>
      <name val="Arial Unicode MS"/>
      <family val="2"/>
      <charset val="136"/>
    </font>
    <font>
      <sz val="10"/>
      <color indexed="8"/>
      <name val="Arial Unicode MS"/>
      <family val="2"/>
      <charset val="136"/>
    </font>
    <font>
      <sz val="10"/>
      <name val="Times New Roman"/>
      <family val="1"/>
    </font>
    <font>
      <sz val="8"/>
      <color indexed="8"/>
      <name val="Times New Roman"/>
      <family val="1"/>
    </font>
    <font>
      <sz val="12"/>
      <name val="微軟正黑體"/>
      <family val="2"/>
      <charset val="136"/>
    </font>
    <font>
      <sz val="12"/>
      <name val="Arial Unicode MS"/>
      <family val="1"/>
      <charset val="136"/>
    </font>
    <font>
      <sz val="12"/>
      <name val="細明體"/>
      <family val="3"/>
      <charset val="136"/>
    </font>
    <font>
      <sz val="10"/>
      <name val="Arial Unicode MS"/>
      <family val="1"/>
      <charset val="136"/>
    </font>
    <font>
      <sz val="10"/>
      <color indexed="8"/>
      <name val="Arial Unicode MS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2"/>
      <color indexed="10"/>
      <name val="細明體"/>
      <family val="3"/>
      <charset val="136"/>
    </font>
    <font>
      <sz val="12"/>
      <color theme="1"/>
      <name val="Times New Roman"/>
      <family val="1"/>
    </font>
    <font>
      <sz val="10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2"/>
      <color indexed="9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12"/>
      <color indexed="23"/>
      <name val="新細明體"/>
      <family val="1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indexed="19"/>
      <name val="新細明體"/>
      <family val="1"/>
      <charset val="136"/>
    </font>
    <font>
      <sz val="12"/>
      <color indexed="63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0"/>
      <color rgb="FFFF0000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4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3">
    <xf numFmtId="0" fontId="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0" fillId="0" borderId="0">
      <alignment vertical="center"/>
    </xf>
    <xf numFmtId="0" fontId="13" fillId="0" borderId="0">
      <alignment vertical="center"/>
    </xf>
    <xf numFmtId="0" fontId="6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6" fillId="4" borderId="0" applyNumberFormat="0" applyBorder="0" applyAlignment="0" applyProtection="0"/>
    <xf numFmtId="0" fontId="53" fillId="5" borderId="0" applyNumberFormat="0" applyBorder="0" applyAlignment="0" applyProtection="0"/>
    <xf numFmtId="0" fontId="52" fillId="6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8" borderId="0" applyNumberFormat="0" applyBorder="0" applyAlignment="0" applyProtection="0"/>
    <xf numFmtId="0" fontId="58" fillId="8" borderId="38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0" fontId="13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80">
    <xf numFmtId="0" fontId="0" fillId="0" borderId="0" xfId="0" applyAlignment="1"/>
    <xf numFmtId="0" fontId="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41" fontId="6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1" fontId="12" fillId="0" borderId="1" xfId="0" applyNumberFormat="1" applyFont="1" applyBorder="1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1" fontId="6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1" fontId="15" fillId="0" borderId="6" xfId="0" applyNumberFormat="1" applyFont="1" applyBorder="1" applyAlignment="1">
      <alignment horizontal="center" vertical="center"/>
    </xf>
    <xf numFmtId="41" fontId="15" fillId="0" borderId="7" xfId="0" applyNumberFormat="1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41" fontId="15" fillId="0" borderId="8" xfId="0" applyNumberFormat="1" applyFont="1" applyBorder="1" applyAlignment="1">
      <alignment horizontal="center" vertical="center"/>
    </xf>
    <xf numFmtId="41" fontId="15" fillId="0" borderId="0" xfId="0" applyNumberFormat="1" applyFont="1" applyBorder="1" applyAlignment="1">
      <alignment horizontal="center" vertical="center"/>
    </xf>
    <xf numFmtId="10" fontId="15" fillId="0" borderId="0" xfId="0" applyNumberFormat="1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/>
    <xf numFmtId="0" fontId="17" fillId="0" borderId="1" xfId="6" applyFont="1" applyBorder="1"/>
    <xf numFmtId="0" fontId="17" fillId="0" borderId="1" xfId="6" applyFont="1" applyBorder="1" applyAlignment="1">
      <alignment horizontal="center" vertical="center" wrapText="1"/>
    </xf>
    <xf numFmtId="0" fontId="17" fillId="0" borderId="1" xfId="6" applyFont="1" applyBorder="1" applyAlignment="1">
      <alignment vertical="top" wrapText="1"/>
    </xf>
    <xf numFmtId="0" fontId="17" fillId="0" borderId="5" xfId="6" applyFont="1" applyBorder="1" applyAlignment="1">
      <alignment vertical="top" wrapText="1"/>
    </xf>
    <xf numFmtId="0" fontId="17" fillId="0" borderId="0" xfId="6" applyFont="1" applyBorder="1" applyAlignment="1">
      <alignment vertical="top"/>
    </xf>
    <xf numFmtId="0" fontId="17" fillId="0" borderId="0" xfId="6" applyFont="1" applyBorder="1"/>
    <xf numFmtId="0" fontId="20" fillId="0" borderId="0" xfId="6" applyFont="1"/>
    <xf numFmtId="0" fontId="20" fillId="0" borderId="0" xfId="6" applyFont="1" applyBorder="1"/>
    <xf numFmtId="0" fontId="20" fillId="0" borderId="9" xfId="6" applyFont="1" applyBorder="1"/>
    <xf numFmtId="0" fontId="17" fillId="0" borderId="10" xfId="6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0" fillId="0" borderId="7" xfId="6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4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41" fontId="6" fillId="0" borderId="1" xfId="1" applyNumberFormat="1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inden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1" xfId="14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 indent="1"/>
    </xf>
    <xf numFmtId="0" fontId="25" fillId="0" borderId="3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176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 indent="1"/>
    </xf>
    <xf numFmtId="43" fontId="1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28" fillId="0" borderId="3" xfId="0" applyFont="1" applyBorder="1" applyAlignment="1">
      <alignment horizontal="left" vertical="center" wrapText="1" indent="1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" fillId="0" borderId="0" xfId="0" applyFont="1">
      <alignment vertical="top"/>
    </xf>
    <xf numFmtId="0" fontId="2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2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9" fillId="0" borderId="11" xfId="0" applyFont="1" applyBorder="1" applyAlignment="1">
      <alignment horizontal="left" vertical="center" wrapText="1"/>
    </xf>
    <xf numFmtId="0" fontId="1" fillId="0" borderId="0" xfId="16" applyFont="1">
      <alignment vertical="center"/>
    </xf>
    <xf numFmtId="49" fontId="1" fillId="0" borderId="0" xfId="16" applyNumberFormat="1" applyFont="1" applyAlignment="1">
      <alignment horizontal="left" vertical="center"/>
    </xf>
    <xf numFmtId="49" fontId="1" fillId="0" borderId="27" xfId="16" applyNumberFormat="1" applyFont="1" applyBorder="1" applyAlignment="1">
      <alignment horizontal="center" vertical="center" wrapText="1"/>
    </xf>
    <xf numFmtId="49" fontId="1" fillId="0" borderId="28" xfId="16" applyNumberFormat="1" applyFont="1" applyBorder="1" applyAlignment="1">
      <alignment horizontal="left" vertical="center"/>
    </xf>
    <xf numFmtId="49" fontId="1" fillId="0" borderId="23" xfId="16" applyNumberFormat="1" applyFont="1" applyBorder="1" applyAlignment="1">
      <alignment horizontal="center" vertical="center"/>
    </xf>
    <xf numFmtId="49" fontId="1" fillId="0" borderId="30" xfId="16" applyNumberFormat="1" applyFont="1" applyBorder="1" applyAlignment="1">
      <alignment horizontal="center" vertical="center"/>
    </xf>
    <xf numFmtId="0" fontId="40" fillId="0" borderId="0" xfId="16">
      <alignment vertical="center"/>
    </xf>
    <xf numFmtId="49" fontId="1" fillId="0" borderId="31" xfId="16" applyNumberFormat="1" applyFont="1" applyBorder="1" applyAlignment="1">
      <alignment horizontal="center" vertical="center" wrapText="1"/>
    </xf>
    <xf numFmtId="49" fontId="1" fillId="0" borderId="5" xfId="16" applyNumberFormat="1" applyFont="1" applyBorder="1" applyAlignment="1">
      <alignment horizontal="center" vertical="center"/>
    </xf>
    <xf numFmtId="49" fontId="1" fillId="0" borderId="10" xfId="16" applyNumberFormat="1" applyFont="1" applyBorder="1" applyAlignment="1">
      <alignment horizontal="center" vertical="center"/>
    </xf>
    <xf numFmtId="49" fontId="1" fillId="0" borderId="32" xfId="16" applyNumberFormat="1" applyFont="1" applyBorder="1" applyAlignment="1">
      <alignment horizontal="center" vertical="center"/>
    </xf>
    <xf numFmtId="49" fontId="1" fillId="0" borderId="16" xfId="16" applyNumberFormat="1" applyFont="1" applyBorder="1" applyAlignment="1">
      <alignment horizontal="center" vertical="center"/>
    </xf>
    <xf numFmtId="49" fontId="1" fillId="0" borderId="3" xfId="16" applyNumberFormat="1" applyFont="1" applyBorder="1" applyAlignment="1">
      <alignment horizontal="center" vertical="center"/>
    </xf>
    <xf numFmtId="49" fontId="1" fillId="0" borderId="33" xfId="16" applyNumberFormat="1" applyFont="1" applyBorder="1" applyAlignment="1">
      <alignment horizontal="center" vertical="center"/>
    </xf>
    <xf numFmtId="49" fontId="1" fillId="0" borderId="17" xfId="16" applyNumberFormat="1" applyFont="1" applyBorder="1" applyAlignment="1">
      <alignment horizontal="center" vertical="center"/>
    </xf>
    <xf numFmtId="49" fontId="1" fillId="0" borderId="34" xfId="16" applyNumberFormat="1" applyFont="1" applyBorder="1" applyAlignment="1">
      <alignment horizontal="center" vertical="center"/>
    </xf>
    <xf numFmtId="177" fontId="1" fillId="0" borderId="15" xfId="16" applyNumberFormat="1" applyFont="1" applyBorder="1" applyAlignment="1">
      <alignment horizontal="right" vertical="center"/>
    </xf>
    <xf numFmtId="10" fontId="1" fillId="0" borderId="15" xfId="16" applyNumberFormat="1" applyFont="1" applyBorder="1" applyAlignment="1">
      <alignment horizontal="right" vertical="center"/>
    </xf>
    <xf numFmtId="177" fontId="1" fillId="0" borderId="35" xfId="16" applyNumberFormat="1" applyFont="1" applyBorder="1" applyAlignment="1">
      <alignment horizontal="right" vertical="center"/>
    </xf>
    <xf numFmtId="49" fontId="1" fillId="0" borderId="36" xfId="16" applyNumberFormat="1" applyFont="1" applyBorder="1" applyAlignment="1">
      <alignment horizontal="center" vertical="center"/>
    </xf>
    <xf numFmtId="177" fontId="1" fillId="0" borderId="18" xfId="16" applyNumberFormat="1" applyFont="1" applyBorder="1" applyAlignment="1">
      <alignment horizontal="right" vertical="center"/>
    </xf>
    <xf numFmtId="10" fontId="1" fillId="0" borderId="18" xfId="16" applyNumberFormat="1" applyFont="1" applyBorder="1" applyAlignment="1">
      <alignment horizontal="right" vertical="center"/>
    </xf>
    <xf numFmtId="177" fontId="1" fillId="0" borderId="37" xfId="16" applyNumberFormat="1" applyFont="1" applyBorder="1" applyAlignment="1">
      <alignment horizontal="right" vertical="center"/>
    </xf>
    <xf numFmtId="49" fontId="1" fillId="0" borderId="0" xfId="16" applyNumberFormat="1" applyFont="1" applyBorder="1" applyAlignment="1">
      <alignment horizontal="center" vertical="center"/>
    </xf>
    <xf numFmtId="177" fontId="1" fillId="0" borderId="0" xfId="16" applyNumberFormat="1" applyFont="1" applyBorder="1" applyAlignment="1">
      <alignment horizontal="right" vertical="center"/>
    </xf>
    <xf numFmtId="178" fontId="1" fillId="0" borderId="0" xfId="16" applyNumberFormat="1" applyFont="1" applyBorder="1" applyAlignment="1">
      <alignment horizontal="right" vertical="center"/>
    </xf>
    <xf numFmtId="177" fontId="1" fillId="0" borderId="5" xfId="16" applyNumberFormat="1" applyFont="1" applyBorder="1">
      <alignment vertical="center"/>
    </xf>
    <xf numFmtId="177" fontId="1" fillId="0" borderId="10" xfId="16" applyNumberFormat="1" applyFont="1" applyBorder="1" applyAlignment="1">
      <alignment horizontal="right" vertical="center"/>
    </xf>
    <xf numFmtId="177" fontId="1" fillId="0" borderId="6" xfId="16" applyNumberFormat="1" applyFont="1" applyBorder="1">
      <alignment vertical="center"/>
    </xf>
    <xf numFmtId="177" fontId="1" fillId="0" borderId="14" xfId="16" applyNumberFormat="1" applyFont="1" applyBorder="1" applyAlignment="1">
      <alignment horizontal="right" vertical="center"/>
    </xf>
    <xf numFmtId="177" fontId="1" fillId="0" borderId="2" xfId="16" applyNumberFormat="1" applyFont="1" applyBorder="1">
      <alignment vertical="center"/>
    </xf>
    <xf numFmtId="177" fontId="1" fillId="0" borderId="4" xfId="16" applyNumberFormat="1" applyFont="1" applyBorder="1" applyAlignment="1">
      <alignment horizontal="right" vertical="center"/>
    </xf>
    <xf numFmtId="0" fontId="41" fillId="0" borderId="0" xfId="6" applyFont="1" applyAlignment="1">
      <alignment horizontal="center" vertical="center"/>
    </xf>
    <xf numFmtId="9" fontId="41" fillId="0" borderId="0" xfId="6" applyNumberFormat="1" applyFont="1" applyAlignment="1">
      <alignment horizontal="center" vertical="center"/>
    </xf>
    <xf numFmtId="0" fontId="41" fillId="0" borderId="0" xfId="6" applyFont="1" applyAlignment="1">
      <alignment horizontal="center" vertical="center" wrapText="1"/>
    </xf>
    <xf numFmtId="0" fontId="42" fillId="0" borderId="0" xfId="6" applyFont="1" applyAlignment="1">
      <alignment vertical="center"/>
    </xf>
    <xf numFmtId="9" fontId="42" fillId="0" borderId="0" xfId="6" applyNumberFormat="1" applyFont="1" applyAlignment="1">
      <alignment vertical="center"/>
    </xf>
    <xf numFmtId="0" fontId="42" fillId="0" borderId="0" xfId="6" applyFont="1" applyAlignment="1">
      <alignment horizontal="left" vertical="center"/>
    </xf>
    <xf numFmtId="179" fontId="41" fillId="0" borderId="13" xfId="6" applyNumberFormat="1" applyFont="1" applyBorder="1" applyAlignment="1">
      <alignment horizontal="left" vertical="center"/>
    </xf>
    <xf numFmtId="177" fontId="0" fillId="0" borderId="1" xfId="17" applyNumberFormat="1" applyFont="1" applyFill="1" applyBorder="1" applyAlignment="1">
      <alignment horizontal="right" vertical="center"/>
    </xf>
    <xf numFmtId="9" fontId="44" fillId="0" borderId="1" xfId="6" applyNumberFormat="1" applyFont="1" applyBorder="1" applyAlignment="1">
      <alignment horizontal="center" vertical="center"/>
    </xf>
    <xf numFmtId="41" fontId="41" fillId="0" borderId="1" xfId="6" applyNumberFormat="1" applyFont="1" applyBorder="1" applyAlignment="1">
      <alignment horizontal="center" vertical="center"/>
    </xf>
    <xf numFmtId="41" fontId="44" fillId="0" borderId="1" xfId="6" applyNumberFormat="1" applyFont="1" applyBorder="1" applyAlignment="1">
      <alignment horizontal="center" vertical="center"/>
    </xf>
    <xf numFmtId="0" fontId="45" fillId="0" borderId="3" xfId="15" applyFont="1" applyBorder="1" applyAlignment="1">
      <alignment horizontal="left" vertical="center" wrapText="1" indent="1"/>
    </xf>
    <xf numFmtId="0" fontId="47" fillId="0" borderId="3" xfId="15" applyFont="1" applyBorder="1" applyAlignment="1">
      <alignment horizontal="left" vertical="center" wrapText="1" indent="1"/>
    </xf>
    <xf numFmtId="0" fontId="41" fillId="0" borderId="3" xfId="15" applyFont="1" applyBorder="1" applyAlignment="1">
      <alignment horizontal="left" vertical="center" wrapText="1" indent="1"/>
    </xf>
    <xf numFmtId="41" fontId="44" fillId="0" borderId="15" xfId="6" applyNumberFormat="1" applyFont="1" applyBorder="1" applyAlignment="1">
      <alignment horizontal="center" vertical="center"/>
    </xf>
    <xf numFmtId="0" fontId="48" fillId="0" borderId="4" xfId="15" applyFont="1" applyBorder="1" applyAlignment="1">
      <alignment horizontal="left" vertical="center" wrapText="1" indent="1"/>
    </xf>
    <xf numFmtId="0" fontId="41" fillId="0" borderId="1" xfId="6" applyFont="1" applyBorder="1" applyAlignment="1">
      <alignment horizontal="center" vertical="center" wrapText="1"/>
    </xf>
    <xf numFmtId="9" fontId="47" fillId="0" borderId="1" xfId="14" applyNumberFormat="1" applyFont="1" applyBorder="1" applyAlignment="1">
      <alignment horizontal="center" vertical="center" wrapText="1"/>
    </xf>
    <xf numFmtId="0" fontId="41" fillId="0" borderId="1" xfId="15" applyFont="1" applyBorder="1" applyAlignment="1">
      <alignment horizontal="center" vertical="center" wrapText="1"/>
    </xf>
    <xf numFmtId="0" fontId="41" fillId="0" borderId="2" xfId="15" applyFont="1" applyBorder="1" applyAlignment="1">
      <alignment horizontal="center" vertical="center" wrapText="1"/>
    </xf>
    <xf numFmtId="9" fontId="49" fillId="0" borderId="10" xfId="14" applyNumberFormat="1" applyFont="1" applyBorder="1" applyAlignment="1">
      <alignment horizontal="center" vertical="center" wrapText="1"/>
    </xf>
    <xf numFmtId="0" fontId="41" fillId="0" borderId="0" xfId="6" applyFont="1" applyBorder="1" applyAlignment="1">
      <alignment horizontal="center" vertical="center" wrapText="1"/>
    </xf>
    <xf numFmtId="176" fontId="50" fillId="0" borderId="0" xfId="6" applyNumberFormat="1" applyFont="1" applyAlignment="1">
      <alignment horizontal="center" vertical="center" wrapText="1"/>
    </xf>
    <xf numFmtId="0" fontId="1" fillId="0" borderId="0" xfId="42" applyFont="1">
      <alignment vertical="center"/>
    </xf>
    <xf numFmtId="49" fontId="1" fillId="0" borderId="0" xfId="42" applyNumberFormat="1" applyFont="1" applyAlignment="1">
      <alignment horizontal="left" vertical="center"/>
    </xf>
    <xf numFmtId="49" fontId="1" fillId="0" borderId="27" xfId="42" applyNumberFormat="1" applyFont="1" applyBorder="1" applyAlignment="1">
      <alignment horizontal="center" vertical="center" wrapText="1"/>
    </xf>
    <xf numFmtId="49" fontId="1" fillId="0" borderId="28" xfId="42" applyNumberFormat="1" applyFont="1" applyBorder="1" applyAlignment="1">
      <alignment horizontal="left" vertical="center"/>
    </xf>
    <xf numFmtId="49" fontId="1" fillId="0" borderId="23" xfId="42" applyNumberFormat="1" applyFont="1" applyBorder="1" applyAlignment="1">
      <alignment horizontal="center" vertical="center"/>
    </xf>
    <xf numFmtId="49" fontId="1" fillId="0" borderId="30" xfId="42" applyNumberFormat="1" applyFont="1" applyBorder="1" applyAlignment="1">
      <alignment horizontal="center" vertical="center"/>
    </xf>
    <xf numFmtId="0" fontId="40" fillId="0" borderId="0" xfId="42">
      <alignment vertical="center"/>
    </xf>
    <xf numFmtId="49" fontId="1" fillId="0" borderId="31" xfId="42" applyNumberFormat="1" applyFont="1" applyBorder="1" applyAlignment="1">
      <alignment horizontal="center" vertical="center" wrapText="1"/>
    </xf>
    <xf numFmtId="49" fontId="1" fillId="0" borderId="5" xfId="42" applyNumberFormat="1" applyFont="1" applyBorder="1" applyAlignment="1">
      <alignment horizontal="center" vertical="center"/>
    </xf>
    <xf numFmtId="49" fontId="1" fillId="0" borderId="10" xfId="42" applyNumberFormat="1" applyFont="1" applyBorder="1" applyAlignment="1">
      <alignment horizontal="center" vertical="center"/>
    </xf>
    <xf numFmtId="49" fontId="1" fillId="0" borderId="32" xfId="42" applyNumberFormat="1" applyFont="1" applyBorder="1" applyAlignment="1">
      <alignment horizontal="center" vertical="center"/>
    </xf>
    <xf numFmtId="49" fontId="1" fillId="0" borderId="16" xfId="42" applyNumberFormat="1" applyFont="1" applyBorder="1" applyAlignment="1">
      <alignment horizontal="center" vertical="center"/>
    </xf>
    <xf numFmtId="49" fontId="1" fillId="0" borderId="3" xfId="42" applyNumberFormat="1" applyFont="1" applyBorder="1" applyAlignment="1">
      <alignment horizontal="center" vertical="center"/>
    </xf>
    <xf numFmtId="49" fontId="1" fillId="0" borderId="33" xfId="42" applyNumberFormat="1" applyFont="1" applyBorder="1" applyAlignment="1">
      <alignment horizontal="center" vertical="center"/>
    </xf>
    <xf numFmtId="49" fontId="1" fillId="0" borderId="17" xfId="42" applyNumberFormat="1" applyFont="1" applyBorder="1" applyAlignment="1">
      <alignment horizontal="center" vertical="center"/>
    </xf>
    <xf numFmtId="49" fontId="1" fillId="0" borderId="17" xfId="42" applyNumberFormat="1" applyFont="1" applyBorder="1" applyAlignment="1">
      <alignment horizontal="center" vertical="center"/>
    </xf>
    <xf numFmtId="49" fontId="1" fillId="0" borderId="34" xfId="42" applyNumberFormat="1" applyFont="1" applyBorder="1" applyAlignment="1">
      <alignment horizontal="center" vertical="center"/>
    </xf>
    <xf numFmtId="177" fontId="1" fillId="0" borderId="15" xfId="42" applyNumberFormat="1" applyFont="1" applyBorder="1" applyAlignment="1">
      <alignment horizontal="right" vertical="center"/>
    </xf>
    <xf numFmtId="10" fontId="1" fillId="0" borderId="15" xfId="42" applyNumberFormat="1" applyFont="1" applyBorder="1" applyAlignment="1">
      <alignment horizontal="right" vertical="center"/>
    </xf>
    <xf numFmtId="177" fontId="1" fillId="0" borderId="35" xfId="42" applyNumberFormat="1" applyFont="1" applyBorder="1" applyAlignment="1">
      <alignment horizontal="right" vertical="center"/>
    </xf>
    <xf numFmtId="49" fontId="1" fillId="0" borderId="34" xfId="42" applyNumberFormat="1" applyFont="1" applyBorder="1" applyAlignment="1">
      <alignment horizontal="center" vertical="center" wrapText="1"/>
    </xf>
    <xf numFmtId="49" fontId="60" fillId="0" borderId="34" xfId="42" applyNumberFormat="1" applyFont="1" applyBorder="1" applyAlignment="1">
      <alignment horizontal="center" vertical="center"/>
    </xf>
    <xf numFmtId="49" fontId="1" fillId="0" borderId="36" xfId="42" applyNumberFormat="1" applyFont="1" applyBorder="1" applyAlignment="1">
      <alignment horizontal="center" vertical="center"/>
    </xf>
    <xf numFmtId="177" fontId="1" fillId="0" borderId="18" xfId="42" applyNumberFormat="1" applyFont="1" applyBorder="1" applyAlignment="1">
      <alignment horizontal="right" vertical="center"/>
    </xf>
    <xf numFmtId="10" fontId="1" fillId="0" borderId="18" xfId="42" applyNumberFormat="1" applyFont="1" applyBorder="1" applyAlignment="1">
      <alignment horizontal="right" vertical="center"/>
    </xf>
    <xf numFmtId="177" fontId="1" fillId="0" borderId="37" xfId="42" applyNumberFormat="1" applyFont="1" applyBorder="1" applyAlignment="1">
      <alignment horizontal="right" vertical="center"/>
    </xf>
    <xf numFmtId="49" fontId="1" fillId="0" borderId="0" xfId="42" applyNumberFormat="1" applyFont="1" applyAlignment="1">
      <alignment horizontal="center" vertical="center"/>
    </xf>
    <xf numFmtId="177" fontId="1" fillId="0" borderId="0" xfId="42" applyNumberFormat="1" applyFont="1" applyAlignment="1">
      <alignment horizontal="right" vertical="center"/>
    </xf>
    <xf numFmtId="178" fontId="1" fillId="0" borderId="0" xfId="42" applyNumberFormat="1" applyFont="1" applyAlignment="1">
      <alignment horizontal="right" vertical="center"/>
    </xf>
    <xf numFmtId="177" fontId="1" fillId="0" borderId="5" xfId="42" applyNumberFormat="1" applyFont="1" applyBorder="1">
      <alignment vertical="center"/>
    </xf>
    <xf numFmtId="177" fontId="1" fillId="0" borderId="10" xfId="42" applyNumberFormat="1" applyFont="1" applyBorder="1" applyAlignment="1">
      <alignment horizontal="right" vertical="center"/>
    </xf>
    <xf numFmtId="177" fontId="1" fillId="0" borderId="6" xfId="42" applyNumberFormat="1" applyFont="1" applyBorder="1">
      <alignment vertical="center"/>
    </xf>
    <xf numFmtId="177" fontId="1" fillId="0" borderId="14" xfId="42" applyNumberFormat="1" applyFont="1" applyBorder="1" applyAlignment="1">
      <alignment horizontal="right" vertical="center"/>
    </xf>
    <xf numFmtId="177" fontId="1" fillId="0" borderId="2" xfId="42" applyNumberFormat="1" applyFont="1" applyBorder="1">
      <alignment vertical="center"/>
    </xf>
    <xf numFmtId="177" fontId="1" fillId="0" borderId="4" xfId="42" applyNumberFormat="1" applyFont="1" applyBorder="1" applyAlignment="1">
      <alignment horizontal="right" vertical="center"/>
    </xf>
    <xf numFmtId="49" fontId="1" fillId="0" borderId="15" xfId="16" applyNumberFormat="1" applyFont="1" applyBorder="1" applyAlignment="1">
      <alignment horizontal="center" vertical="center"/>
    </xf>
    <xf numFmtId="49" fontId="1" fillId="0" borderId="17" xfId="16" applyNumberFormat="1" applyFont="1" applyBorder="1" applyAlignment="1">
      <alignment horizontal="center" vertical="center"/>
    </xf>
    <xf numFmtId="49" fontId="1" fillId="0" borderId="28" xfId="42" applyNumberFormat="1" applyFont="1" applyBorder="1" applyAlignment="1">
      <alignment horizontal="center" vertical="center"/>
    </xf>
    <xf numFmtId="49" fontId="40" fillId="0" borderId="29" xfId="42" applyNumberFormat="1" applyBorder="1" applyAlignment="1">
      <alignment horizontal="center" vertical="center"/>
    </xf>
    <xf numFmtId="49" fontId="40" fillId="0" borderId="23" xfId="42" applyNumberFormat="1" applyBorder="1" applyAlignment="1">
      <alignment horizontal="center" vertical="center"/>
    </xf>
    <xf numFmtId="49" fontId="40" fillId="0" borderId="2" xfId="42" applyNumberFormat="1" applyBorder="1" applyAlignment="1">
      <alignment horizontal="center" vertical="center"/>
    </xf>
    <xf numFmtId="49" fontId="40" fillId="0" borderId="9" xfId="42" applyNumberFormat="1" applyBorder="1" applyAlignment="1">
      <alignment horizontal="center" vertical="center"/>
    </xf>
    <xf numFmtId="49" fontId="40" fillId="0" borderId="4" xfId="42" applyNumberFormat="1" applyBorder="1" applyAlignment="1">
      <alignment horizontal="center" vertical="center"/>
    </xf>
    <xf numFmtId="49" fontId="1" fillId="0" borderId="15" xfId="42" applyNumberFormat="1" applyFont="1" applyBorder="1" applyAlignment="1">
      <alignment horizontal="center" vertical="center"/>
    </xf>
    <xf numFmtId="49" fontId="1" fillId="0" borderId="17" xfId="42" applyNumberFormat="1" applyFont="1" applyBorder="1" applyAlignment="1">
      <alignment horizontal="center" vertical="center"/>
    </xf>
    <xf numFmtId="0" fontId="1" fillId="0" borderId="15" xfId="42" applyFont="1" applyBorder="1" applyAlignment="1">
      <alignment horizontal="center" vertical="center" wrapText="1"/>
    </xf>
    <xf numFmtId="0" fontId="1" fillId="0" borderId="16" xfId="42" applyFont="1" applyBorder="1" applyAlignment="1">
      <alignment horizontal="center" vertical="center"/>
    </xf>
    <xf numFmtId="0" fontId="1" fillId="0" borderId="17" xfId="42" applyFont="1" applyBorder="1" applyAlignment="1">
      <alignment horizontal="center" vertical="center"/>
    </xf>
    <xf numFmtId="0" fontId="1" fillId="0" borderId="5" xfId="42" applyFont="1" applyBorder="1" applyAlignment="1">
      <alignment horizontal="center" vertical="center"/>
    </xf>
    <xf numFmtId="0" fontId="1" fillId="0" borderId="13" xfId="42" applyFont="1" applyBorder="1" applyAlignment="1">
      <alignment horizontal="center" vertical="center"/>
    </xf>
    <xf numFmtId="0" fontId="1" fillId="0" borderId="10" xfId="42" applyFont="1" applyBorder="1" applyAlignment="1">
      <alignment horizontal="center" vertical="center"/>
    </xf>
    <xf numFmtId="0" fontId="1" fillId="0" borderId="6" xfId="42" applyFont="1" applyBorder="1" applyAlignment="1">
      <alignment horizontal="center" vertical="center" wrapText="1"/>
    </xf>
    <xf numFmtId="0" fontId="1" fillId="0" borderId="14" xfId="42" applyFont="1" applyBorder="1" applyAlignment="1">
      <alignment horizontal="center" vertical="center"/>
    </xf>
    <xf numFmtId="0" fontId="1" fillId="0" borderId="8" xfId="42" applyFont="1" applyBorder="1" applyAlignment="1">
      <alignment horizontal="center" vertical="center"/>
    </xf>
    <xf numFmtId="0" fontId="1" fillId="0" borderId="3" xfId="42" applyFont="1" applyBorder="1" applyAlignment="1">
      <alignment horizontal="center" vertical="center"/>
    </xf>
    <xf numFmtId="0" fontId="1" fillId="0" borderId="2" xfId="42" applyFont="1" applyBorder="1" applyAlignment="1">
      <alignment horizontal="center" vertical="center"/>
    </xf>
    <xf numFmtId="0" fontId="1" fillId="0" borderId="4" xfId="42" applyFont="1" applyBorder="1" applyAlignment="1">
      <alignment horizontal="center" vertical="center"/>
    </xf>
    <xf numFmtId="0" fontId="1" fillId="0" borderId="7" xfId="42" applyFont="1" applyBorder="1" applyAlignment="1">
      <alignment horizontal="center" vertical="center"/>
    </xf>
    <xf numFmtId="0" fontId="1" fillId="0" borderId="9" xfId="42" applyFont="1" applyBorder="1" applyAlignment="1">
      <alignment horizontal="center" vertical="center"/>
    </xf>
    <xf numFmtId="0" fontId="41" fillId="0" borderId="9" xfId="14" applyFont="1" applyBorder="1" applyAlignment="1">
      <alignment horizontal="left" vertical="center" wrapText="1" indent="1"/>
    </xf>
    <xf numFmtId="0" fontId="41" fillId="0" borderId="4" xfId="14" applyFont="1" applyBorder="1" applyAlignment="1">
      <alignment horizontal="left" vertical="center" wrapText="1" indent="1"/>
    </xf>
    <xf numFmtId="179" fontId="41" fillId="0" borderId="5" xfId="6" applyNumberFormat="1" applyFont="1" applyBorder="1" applyAlignment="1">
      <alignment horizontal="left" vertical="center"/>
    </xf>
    <xf numFmtId="179" fontId="41" fillId="0" borderId="13" xfId="6" applyNumberFormat="1" applyFont="1" applyBorder="1" applyAlignment="1">
      <alignment horizontal="left" vertical="center"/>
    </xf>
    <xf numFmtId="0" fontId="41" fillId="0" borderId="2" xfId="14" applyFont="1" applyBorder="1" applyAlignment="1">
      <alignment horizontal="left" vertical="center" wrapText="1" indent="1"/>
    </xf>
    <xf numFmtId="0" fontId="42" fillId="0" borderId="0" xfId="6" applyFont="1" applyAlignment="1">
      <alignment horizontal="left" vertical="center" wrapText="1"/>
    </xf>
    <xf numFmtId="0" fontId="50" fillId="0" borderId="0" xfId="14" applyFont="1" applyBorder="1" applyAlignment="1">
      <alignment horizontal="center" vertical="center" wrapText="1"/>
    </xf>
    <xf numFmtId="17" fontId="51" fillId="0" borderId="0" xfId="14" applyNumberFormat="1" applyFont="1" applyBorder="1" applyAlignment="1">
      <alignment horizontal="center" vertical="center" wrapText="1"/>
    </xf>
    <xf numFmtId="0" fontId="41" fillId="0" borderId="0" xfId="6" applyNumberFormat="1" applyFont="1" applyAlignment="1">
      <alignment horizontal="center" vertical="center"/>
    </xf>
    <xf numFmtId="0" fontId="41" fillId="0" borderId="0" xfId="14" applyFont="1" applyBorder="1" applyAlignment="1">
      <alignment horizontal="center" vertical="center" wrapText="1"/>
    </xf>
    <xf numFmtId="0" fontId="43" fillId="0" borderId="0" xfId="6" applyFont="1" applyAlignment="1">
      <alignment horizontal="left" vertical="center" wrapText="1"/>
    </xf>
    <xf numFmtId="0" fontId="41" fillId="0" borderId="13" xfId="14" applyFont="1" applyBorder="1" applyAlignment="1">
      <alignment horizontal="center" vertical="center" wrapText="1"/>
    </xf>
    <xf numFmtId="0" fontId="41" fillId="0" borderId="5" xfId="6" applyFont="1" applyBorder="1" applyAlignment="1">
      <alignment horizontal="center" vertical="center" wrapText="1"/>
    </xf>
    <xf numFmtId="0" fontId="41" fillId="0" borderId="13" xfId="6" applyFont="1" applyBorder="1" applyAlignment="1">
      <alignment horizontal="center" vertical="center" wrapText="1"/>
    </xf>
    <xf numFmtId="0" fontId="41" fillId="0" borderId="10" xfId="6" applyFont="1" applyBorder="1" applyAlignment="1">
      <alignment horizontal="center" vertical="center" wrapText="1"/>
    </xf>
    <xf numFmtId="0" fontId="41" fillId="0" borderId="14" xfId="14" applyFont="1" applyBorder="1" applyAlignment="1">
      <alignment horizontal="left" vertical="center" wrapText="1" indent="1"/>
    </xf>
    <xf numFmtId="0" fontId="41" fillId="0" borderId="3" xfId="14" applyFont="1" applyBorder="1" applyAlignment="1">
      <alignment horizontal="left" vertical="center" wrapText="1" indent="1"/>
    </xf>
    <xf numFmtId="0" fontId="41" fillId="0" borderId="5" xfId="14" applyFont="1" applyBorder="1" applyAlignment="1">
      <alignment horizontal="left" vertical="center" wrapText="1" indent="1"/>
    </xf>
    <xf numFmtId="0" fontId="41" fillId="0" borderId="13" xfId="14" applyFont="1" applyBorder="1" applyAlignment="1">
      <alignment horizontal="left" vertical="center" wrapText="1" indent="1"/>
    </xf>
    <xf numFmtId="179" fontId="41" fillId="0" borderId="2" xfId="6" applyNumberFormat="1" applyFont="1" applyBorder="1" applyAlignment="1">
      <alignment horizontal="left" vertical="center"/>
    </xf>
    <xf numFmtId="179" fontId="41" fillId="0" borderId="9" xfId="6" applyNumberFormat="1" applyFont="1" applyBorder="1" applyAlignment="1">
      <alignment horizontal="left" vertical="center"/>
    </xf>
    <xf numFmtId="0" fontId="41" fillId="0" borderId="6" xfId="14" applyFont="1" applyBorder="1" applyAlignment="1">
      <alignment horizontal="left" vertical="center" wrapText="1" indent="1"/>
    </xf>
    <xf numFmtId="0" fontId="41" fillId="0" borderId="7" xfId="14" applyFont="1" applyBorder="1" applyAlignment="1">
      <alignment horizontal="left" vertical="center" wrapText="1" indent="1"/>
    </xf>
    <xf numFmtId="0" fontId="41" fillId="0" borderId="10" xfId="14" applyFont="1" applyBorder="1" applyAlignment="1">
      <alignment horizontal="left" vertical="center" wrapText="1" indent="1"/>
    </xf>
    <xf numFmtId="0" fontId="41" fillId="0" borderId="15" xfId="6" applyFont="1" applyBorder="1" applyAlignment="1">
      <alignment horizontal="center" vertical="center" wrapText="1"/>
    </xf>
    <xf numFmtId="0" fontId="41" fillId="0" borderId="16" xfId="6" applyFont="1" applyBorder="1" applyAlignment="1">
      <alignment horizontal="center" vertical="center" wrapText="1"/>
    </xf>
    <xf numFmtId="0" fontId="41" fillId="0" borderId="17" xfId="6" applyFont="1" applyBorder="1" applyAlignment="1">
      <alignment horizontal="center" vertical="center" wrapText="1"/>
    </xf>
    <xf numFmtId="0" fontId="41" fillId="0" borderId="9" xfId="6" applyNumberFormat="1" applyFont="1" applyBorder="1" applyAlignment="1">
      <alignment horizontal="center" vertical="center"/>
    </xf>
    <xf numFmtId="0" fontId="50" fillId="0" borderId="9" xfId="14" applyFont="1" applyBorder="1" applyAlignment="1">
      <alignment horizontal="center" vertical="center" wrapText="1"/>
    </xf>
    <xf numFmtId="0" fontId="41" fillId="0" borderId="9" xfId="14" applyFont="1" applyBorder="1" applyAlignment="1">
      <alignment horizontal="center" vertical="center" wrapText="1"/>
    </xf>
    <xf numFmtId="0" fontId="41" fillId="0" borderId="1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49" fontId="1" fillId="0" borderId="28" xfId="16" applyNumberFormat="1" applyFont="1" applyBorder="1" applyAlignment="1">
      <alignment horizontal="center" vertical="center"/>
    </xf>
    <xf numFmtId="49" fontId="40" fillId="0" borderId="29" xfId="16" applyNumberFormat="1" applyBorder="1" applyAlignment="1">
      <alignment horizontal="center" vertical="center"/>
    </xf>
    <xf numFmtId="49" fontId="40" fillId="0" borderId="23" xfId="16" applyNumberFormat="1" applyBorder="1" applyAlignment="1">
      <alignment horizontal="center" vertical="center"/>
    </xf>
    <xf numFmtId="49" fontId="40" fillId="0" borderId="2" xfId="16" applyNumberFormat="1" applyBorder="1" applyAlignment="1">
      <alignment horizontal="center" vertical="center"/>
    </xf>
    <xf numFmtId="49" fontId="40" fillId="0" borderId="9" xfId="16" applyNumberFormat="1" applyBorder="1" applyAlignment="1">
      <alignment horizontal="center" vertical="center"/>
    </xf>
    <xf numFmtId="49" fontId="40" fillId="0" borderId="4" xfId="16" applyNumberFormat="1" applyBorder="1" applyAlignment="1">
      <alignment horizontal="center" vertical="center"/>
    </xf>
    <xf numFmtId="49" fontId="1" fillId="0" borderId="15" xfId="16" applyNumberFormat="1" applyFont="1" applyBorder="1" applyAlignment="1">
      <alignment horizontal="center" vertical="center"/>
    </xf>
    <xf numFmtId="49" fontId="1" fillId="0" borderId="17" xfId="16" applyNumberFormat="1" applyFont="1" applyBorder="1" applyAlignment="1">
      <alignment horizontal="center" vertical="center"/>
    </xf>
    <xf numFmtId="0" fontId="1" fillId="0" borderId="15" xfId="16" applyFont="1" applyBorder="1" applyAlignment="1">
      <alignment horizontal="center" vertical="center" wrapText="1"/>
    </xf>
    <xf numFmtId="0" fontId="1" fillId="0" borderId="16" xfId="16" applyFont="1" applyBorder="1" applyAlignment="1">
      <alignment horizontal="center" vertical="center"/>
    </xf>
    <xf numFmtId="0" fontId="1" fillId="0" borderId="17" xfId="16" applyFont="1" applyBorder="1" applyAlignment="1">
      <alignment horizontal="center" vertical="center"/>
    </xf>
    <xf numFmtId="0" fontId="1" fillId="0" borderId="5" xfId="16" applyFont="1" applyBorder="1" applyAlignment="1">
      <alignment horizontal="center" vertical="center"/>
    </xf>
    <xf numFmtId="0" fontId="1" fillId="0" borderId="13" xfId="16" applyFont="1" applyBorder="1" applyAlignment="1">
      <alignment horizontal="center" vertical="center"/>
    </xf>
    <xf numFmtId="0" fontId="1" fillId="0" borderId="10" xfId="16" applyFont="1" applyBorder="1" applyAlignment="1">
      <alignment horizontal="center" vertical="center"/>
    </xf>
    <xf numFmtId="0" fontId="1" fillId="0" borderId="6" xfId="16" applyFont="1" applyBorder="1" applyAlignment="1">
      <alignment horizontal="center" vertical="center" wrapText="1"/>
    </xf>
    <xf numFmtId="0" fontId="1" fillId="0" borderId="14" xfId="16" applyFont="1" applyBorder="1" applyAlignment="1">
      <alignment horizontal="center" vertical="center"/>
    </xf>
    <xf numFmtId="0" fontId="1" fillId="0" borderId="8" xfId="16" applyFont="1" applyBorder="1" applyAlignment="1">
      <alignment horizontal="center" vertical="center"/>
    </xf>
    <xf numFmtId="0" fontId="1" fillId="0" borderId="3" xfId="16" applyFont="1" applyBorder="1" applyAlignment="1">
      <alignment horizontal="center" vertical="center"/>
    </xf>
    <xf numFmtId="0" fontId="1" fillId="0" borderId="2" xfId="16" applyFont="1" applyBorder="1" applyAlignment="1">
      <alignment horizontal="center" vertical="center"/>
    </xf>
    <xf numFmtId="0" fontId="1" fillId="0" borderId="4" xfId="16" applyFont="1" applyBorder="1" applyAlignment="1">
      <alignment horizontal="center" vertical="center"/>
    </xf>
    <xf numFmtId="0" fontId="1" fillId="0" borderId="7" xfId="16" applyFont="1" applyBorder="1" applyAlignment="1">
      <alignment horizontal="center" vertical="center"/>
    </xf>
    <xf numFmtId="0" fontId="1" fillId="0" borderId="9" xfId="16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7" fontId="7" fillId="0" borderId="0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/>
    </xf>
    <xf numFmtId="0" fontId="35" fillId="0" borderId="0" xfId="0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41" fontId="6" fillId="0" borderId="5" xfId="0" applyNumberFormat="1" applyFont="1" applyBorder="1" applyAlignment="1">
      <alignment vertical="center"/>
    </xf>
    <xf numFmtId="41" fontId="6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3" xfId="1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41" fontId="11" fillId="0" borderId="5" xfId="0" applyNumberFormat="1" applyFont="1" applyBorder="1" applyAlignment="1">
      <alignment vertical="center"/>
    </xf>
    <xf numFmtId="41" fontId="11" fillId="0" borderId="13" xfId="0" applyNumberFormat="1" applyFont="1" applyBorder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3" xfId="14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14" applyFont="1" applyBorder="1" applyAlignment="1">
      <alignment horizontal="center" vertical="center" wrapText="1"/>
    </xf>
    <xf numFmtId="0" fontId="6" fillId="0" borderId="0" xfId="14" applyFont="1" applyBorder="1" applyAlignment="1">
      <alignment horizontal="center" vertical="center" wrapText="1"/>
    </xf>
    <xf numFmtId="0" fontId="11" fillId="0" borderId="0" xfId="14" applyFont="1" applyBorder="1" applyAlignment="1">
      <alignment horizontal="left" vertical="center" wrapText="1"/>
    </xf>
    <xf numFmtId="0" fontId="5" fillId="0" borderId="9" xfId="14" applyFont="1" applyBorder="1" applyAlignment="1">
      <alignment horizontal="center" vertical="center" wrapText="1"/>
    </xf>
    <xf numFmtId="0" fontId="6" fillId="0" borderId="9" xfId="14" applyFont="1" applyBorder="1" applyAlignment="1">
      <alignment horizontal="center" vertical="center" wrapText="1"/>
    </xf>
    <xf numFmtId="0" fontId="11" fillId="0" borderId="9" xfId="14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12" fillId="0" borderId="13" xfId="14" applyFont="1" applyBorder="1" applyAlignment="1">
      <alignment horizontal="center" vertical="center" wrapText="1"/>
    </xf>
    <xf numFmtId="0" fontId="12" fillId="0" borderId="14" xfId="14" applyFont="1" applyBorder="1" applyAlignment="1">
      <alignment horizontal="left" vertical="center" wrapText="1" indent="1"/>
    </xf>
    <xf numFmtId="0" fontId="12" fillId="0" borderId="3" xfId="14" applyFont="1" applyBorder="1" applyAlignment="1">
      <alignment horizontal="left" vertical="center" wrapText="1" indent="1"/>
    </xf>
    <xf numFmtId="0" fontId="12" fillId="0" borderId="4" xfId="14" applyFont="1" applyBorder="1" applyAlignment="1">
      <alignment horizontal="left" vertical="center" wrapText="1" indent="1"/>
    </xf>
    <xf numFmtId="0" fontId="17" fillId="0" borderId="0" xfId="6" applyFont="1" applyAlignment="1">
      <alignment horizontal="center" vertical="center"/>
    </xf>
    <xf numFmtId="0" fontId="17" fillId="0" borderId="10" xfId="6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7" fillId="0" borderId="1" xfId="6" applyFont="1" applyBorder="1" applyAlignment="1">
      <alignment horizontal="center"/>
    </xf>
    <xf numFmtId="0" fontId="17" fillId="0" borderId="5" xfId="6" applyFont="1" applyBorder="1" applyAlignment="1">
      <alignment horizontal="center"/>
    </xf>
    <xf numFmtId="0" fontId="6" fillId="0" borderId="1" xfId="1" applyFont="1" applyBorder="1" applyAlignment="1">
      <alignment horizontal="left" vertical="center" wrapText="1" indent="1"/>
    </xf>
    <xf numFmtId="41" fontId="6" fillId="0" borderId="5" xfId="1" applyNumberFormat="1" applyFont="1" applyBorder="1" applyAlignment="1">
      <alignment vertical="center"/>
    </xf>
    <xf numFmtId="41" fontId="6" fillId="0" borderId="13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11" fillId="0" borderId="0" xfId="1" applyFont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17" fontId="7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0" fontId="6" fillId="0" borderId="4" xfId="1" applyFont="1" applyBorder="1" applyAlignment="1">
      <alignment horizontal="left" vertical="center" wrapText="1" inden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9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41" fontId="12" fillId="0" borderId="5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/>
    </xf>
    <xf numFmtId="41" fontId="6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17" fontId="19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41" fontId="15" fillId="0" borderId="5" xfId="0" applyNumberFormat="1" applyFont="1" applyBorder="1" applyAlignment="1">
      <alignment vertical="center"/>
    </xf>
    <xf numFmtId="41" fontId="15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5" fillId="0" borderId="18" xfId="0" applyFont="1" applyBorder="1" applyAlignment="1">
      <alignment horizontal="left" vertical="center" wrapText="1" indent="1"/>
    </xf>
    <xf numFmtId="41" fontId="15" fillId="0" borderId="19" xfId="0" applyNumberFormat="1" applyFont="1" applyBorder="1" applyAlignment="1">
      <alignment vertical="center"/>
    </xf>
    <xf numFmtId="41" fontId="15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5" fillId="0" borderId="21" xfId="14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5" fillId="0" borderId="25" xfId="0" applyFont="1" applyBorder="1" applyAlignment="1">
      <alignment horizontal="left" vertical="center" wrapText="1" indent="1"/>
    </xf>
    <xf numFmtId="41" fontId="15" fillId="0" borderId="22" xfId="0" applyNumberFormat="1" applyFont="1" applyBorder="1" applyAlignment="1">
      <alignment vertical="center"/>
    </xf>
    <xf numFmtId="41" fontId="15" fillId="0" borderId="21" xfId="0" applyNumberFormat="1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 indent="1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14" applyFont="1" applyBorder="1" applyAlignment="1">
      <alignment horizontal="center" vertical="center" wrapText="1"/>
    </xf>
    <xf numFmtId="177" fontId="1" fillId="0" borderId="0" xfId="16" applyNumberFormat="1" applyFont="1" applyAlignment="1">
      <alignment horizontal="right" vertical="center"/>
    </xf>
    <xf numFmtId="178" fontId="1" fillId="0" borderId="0" xfId="16" applyNumberFormat="1" applyFont="1" applyAlignment="1">
      <alignment horizontal="right" vertical="center"/>
    </xf>
    <xf numFmtId="49" fontId="1" fillId="0" borderId="0" xfId="16" applyNumberFormat="1" applyFont="1" applyAlignment="1">
      <alignment horizontal="center" vertical="center"/>
    </xf>
    <xf numFmtId="177" fontId="1" fillId="0" borderId="17" xfId="16" applyNumberFormat="1" applyFont="1" applyBorder="1" applyAlignment="1">
      <alignment horizontal="right" vertical="center"/>
    </xf>
    <xf numFmtId="178" fontId="1" fillId="0" borderId="17" xfId="16" applyNumberFormat="1" applyFont="1" applyBorder="1" applyAlignment="1">
      <alignment horizontal="right" vertical="center"/>
    </xf>
    <xf numFmtId="178" fontId="1" fillId="0" borderId="15" xfId="16" applyNumberFormat="1" applyFont="1" applyBorder="1" applyAlignment="1">
      <alignment horizontal="right" vertical="center"/>
    </xf>
    <xf numFmtId="178" fontId="1" fillId="0" borderId="16" xfId="16" applyNumberFormat="1" applyFont="1" applyBorder="1" applyAlignment="1">
      <alignment horizontal="right" vertical="center"/>
    </xf>
    <xf numFmtId="49" fontId="1" fillId="0" borderId="8" xfId="16" applyNumberFormat="1" applyFont="1" applyBorder="1" applyAlignment="1">
      <alignment horizontal="center" vertical="center" wrapText="1"/>
    </xf>
    <xf numFmtId="49" fontId="1" fillId="0" borderId="14" xfId="16" applyNumberFormat="1" applyFont="1" applyBorder="1" applyAlignment="1">
      <alignment horizontal="center" vertical="center"/>
    </xf>
    <xf numFmtId="49" fontId="1" fillId="0" borderId="6" xfId="16" applyNumberFormat="1" applyFont="1" applyBorder="1" applyAlignment="1">
      <alignment horizontal="left" vertical="center"/>
    </xf>
    <xf numFmtId="49" fontId="40" fillId="0" borderId="14" xfId="16" applyNumberFormat="1" applyBorder="1" applyAlignment="1">
      <alignment horizontal="center" vertical="center"/>
    </xf>
    <xf numFmtId="49" fontId="40" fillId="0" borderId="7" xfId="16" applyNumberFormat="1" applyBorder="1" applyAlignment="1">
      <alignment horizontal="center" vertical="center"/>
    </xf>
    <xf numFmtId="49" fontId="1" fillId="0" borderId="6" xfId="16" applyNumberFormat="1" applyFont="1" applyBorder="1" applyAlignment="1">
      <alignment horizontal="center" vertical="center"/>
    </xf>
    <xf numFmtId="49" fontId="1" fillId="0" borderId="6" xfId="16" applyNumberFormat="1" applyFont="1" applyBorder="1" applyAlignment="1">
      <alignment horizontal="center" vertical="center" wrapText="1"/>
    </xf>
  </cellXfs>
  <cellStyles count="43">
    <cellStyle name="Accent" xfId="18" xr:uid="{00000000-0005-0000-0000-000000000000}"/>
    <cellStyle name="Accent 1" xfId="19" xr:uid="{00000000-0005-0000-0000-000001000000}"/>
    <cellStyle name="Accent 2" xfId="20" xr:uid="{00000000-0005-0000-0000-000002000000}"/>
    <cellStyle name="Accent 3" xfId="21" xr:uid="{00000000-0005-0000-0000-000003000000}"/>
    <cellStyle name="Bad" xfId="22" xr:uid="{00000000-0005-0000-0000-000004000000}"/>
    <cellStyle name="Error" xfId="23" xr:uid="{00000000-0005-0000-0000-000005000000}"/>
    <cellStyle name="Footnote" xfId="24" xr:uid="{00000000-0005-0000-0000-000006000000}"/>
    <cellStyle name="Good" xfId="25" xr:uid="{00000000-0005-0000-0000-000007000000}"/>
    <cellStyle name="Heading" xfId="26" xr:uid="{00000000-0005-0000-0000-000008000000}"/>
    <cellStyle name="Heading 1" xfId="27" xr:uid="{00000000-0005-0000-0000-000009000000}"/>
    <cellStyle name="Heading 2" xfId="28" xr:uid="{00000000-0005-0000-0000-00000A000000}"/>
    <cellStyle name="Hyperlink" xfId="29" xr:uid="{00000000-0005-0000-0000-00000B000000}"/>
    <cellStyle name="Neutral" xfId="30" xr:uid="{00000000-0005-0000-0000-00000C000000}"/>
    <cellStyle name="Note" xfId="31" xr:uid="{00000000-0005-0000-0000-00000D000000}"/>
    <cellStyle name="Status" xfId="32" xr:uid="{00000000-0005-0000-0000-00000E000000}"/>
    <cellStyle name="Text" xfId="33" xr:uid="{00000000-0005-0000-0000-00000F000000}"/>
    <cellStyle name="Warning" xfId="34" xr:uid="{00000000-0005-0000-0000-000010000000}"/>
    <cellStyle name="一般" xfId="0" builtinId="0"/>
    <cellStyle name="一般 10" xfId="1" xr:uid="{00000000-0005-0000-0000-000012000000}"/>
    <cellStyle name="一般 11" xfId="2" xr:uid="{00000000-0005-0000-0000-000013000000}"/>
    <cellStyle name="一般 12" xfId="3" xr:uid="{00000000-0005-0000-0000-000014000000}"/>
    <cellStyle name="一般 13" xfId="4" xr:uid="{00000000-0005-0000-0000-000015000000}"/>
    <cellStyle name="一般 14" xfId="5" xr:uid="{00000000-0005-0000-0000-000016000000}"/>
    <cellStyle name="一般 15" xfId="16" xr:uid="{00000000-0005-0000-0000-000017000000}"/>
    <cellStyle name="一般 2" xfId="6" xr:uid="{00000000-0005-0000-0000-000018000000}"/>
    <cellStyle name="一般 3" xfId="7" xr:uid="{00000000-0005-0000-0000-000019000000}"/>
    <cellStyle name="一般 4" xfId="8" xr:uid="{00000000-0005-0000-0000-00001A000000}"/>
    <cellStyle name="一般 4 2" xfId="42" xr:uid="{0D085D89-E39B-474C-8F6D-57D3F075E7E6}"/>
    <cellStyle name="一般 5" xfId="9" xr:uid="{00000000-0005-0000-0000-00001B000000}"/>
    <cellStyle name="一般 6" xfId="10" xr:uid="{00000000-0005-0000-0000-00001C000000}"/>
    <cellStyle name="一般 7" xfId="11" xr:uid="{00000000-0005-0000-0000-00001D000000}"/>
    <cellStyle name="一般 8" xfId="12" xr:uid="{00000000-0005-0000-0000-00001E000000}"/>
    <cellStyle name="一般 9" xfId="13" xr:uid="{00000000-0005-0000-0000-00001F000000}"/>
    <cellStyle name="一般_0000-21-05" xfId="17" xr:uid="{00000000-0005-0000-0000-000020000000}"/>
    <cellStyle name="一般_Sheet1" xfId="14" xr:uid="{00000000-0005-0000-0000-000021000000}"/>
    <cellStyle name="千分位[0] 2" xfId="35" xr:uid="{00000000-0005-0000-0000-000022000000}"/>
    <cellStyle name="好_0000-21-03" xfId="36" xr:uid="{00000000-0005-0000-0000-000023000000}"/>
    <cellStyle name="好_0000-21-04" xfId="37" xr:uid="{00000000-0005-0000-0000-000024000000}"/>
    <cellStyle name="好_0000-21-05" xfId="38" xr:uid="{00000000-0005-0000-0000-000025000000}"/>
    <cellStyle name="樣式 1" xfId="15" xr:uid="{00000000-0005-0000-0000-000026000000}"/>
    <cellStyle name="壞_0000-21-03" xfId="39" xr:uid="{00000000-0005-0000-0000-000027000000}"/>
    <cellStyle name="壞_0000-21-04" xfId="40" xr:uid="{00000000-0005-0000-0000-000028000000}"/>
    <cellStyle name="壞_0000-21-05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40624%20&#22290;&#31649;&#23616;GM/&#34920;1&#33267;&#34920;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7_0000-21-07"/>
      <sheetName val="表8_0000-21-08"/>
      <sheetName val="表9_0000-21-09"/>
      <sheetName val="表10"/>
      <sheetName val="表11"/>
      <sheetName val="表1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53EE-DF69-4DBB-80B2-D1C435A3FF76}">
  <dimension ref="A1:Y45"/>
  <sheetViews>
    <sheetView tabSelected="1" workbookViewId="0">
      <selection activeCell="J3" sqref="J3"/>
    </sheetView>
  </sheetViews>
  <sheetFormatPr defaultRowHeight="16.5"/>
  <cols>
    <col min="1" max="16384" width="9" style="139"/>
  </cols>
  <sheetData>
    <row r="1" spans="1:25">
      <c r="A1" s="133"/>
      <c r="B1" s="134"/>
      <c r="C1" s="134"/>
      <c r="D1" s="134"/>
      <c r="E1" s="134"/>
      <c r="F1" s="134"/>
      <c r="G1" s="134"/>
      <c r="H1" s="133"/>
      <c r="I1" s="133"/>
      <c r="J1" s="133" t="s">
        <v>2771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>
      <c r="A2" s="133"/>
      <c r="B2" s="134"/>
      <c r="C2" s="134"/>
      <c r="D2" s="134"/>
      <c r="E2" s="134"/>
      <c r="F2" s="134"/>
      <c r="G2" s="134"/>
      <c r="H2" s="133"/>
      <c r="I2" s="133"/>
      <c r="J2" s="133" t="s">
        <v>2772</v>
      </c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25">
      <c r="A3" s="133" t="s">
        <v>2865</v>
      </c>
      <c r="B3" s="134" t="s">
        <v>2976</v>
      </c>
      <c r="C3" s="134"/>
      <c r="D3" s="134"/>
      <c r="E3" s="134"/>
      <c r="F3" s="134"/>
      <c r="G3" s="134"/>
      <c r="H3" s="133"/>
      <c r="I3" s="133"/>
      <c r="J3" s="133" t="s">
        <v>2975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 t="s">
        <v>2774</v>
      </c>
      <c r="Y3" s="133"/>
    </row>
    <row r="4" spans="1:25">
      <c r="A4" s="133" t="s">
        <v>2868</v>
      </c>
      <c r="B4" s="134" t="s">
        <v>2974</v>
      </c>
      <c r="C4" s="134"/>
      <c r="D4" s="134"/>
      <c r="E4" s="134"/>
      <c r="F4" s="134"/>
      <c r="G4" s="134"/>
      <c r="H4" s="133"/>
      <c r="I4" s="133"/>
      <c r="J4" s="133" t="s">
        <v>2973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 t="s">
        <v>2871</v>
      </c>
      <c r="Y4" s="133"/>
    </row>
    <row r="5" spans="1:25">
      <c r="A5" s="479"/>
      <c r="B5" s="478" t="s">
        <v>2872</v>
      </c>
      <c r="C5" s="477"/>
      <c r="D5" s="477"/>
      <c r="E5" s="476"/>
      <c r="F5" s="475" t="s">
        <v>2873</v>
      </c>
      <c r="G5" s="474"/>
      <c r="H5" s="475" t="s">
        <v>2874</v>
      </c>
      <c r="I5" s="474"/>
      <c r="J5" s="475" t="s">
        <v>2875</v>
      </c>
      <c r="K5" s="474"/>
      <c r="L5" s="475" t="s">
        <v>2876</v>
      </c>
      <c r="M5" s="474"/>
      <c r="N5" s="475" t="s">
        <v>2877</v>
      </c>
      <c r="O5" s="474"/>
      <c r="P5" s="475" t="s">
        <v>2878</v>
      </c>
      <c r="Q5" s="474"/>
      <c r="R5" s="475" t="s">
        <v>2879</v>
      </c>
      <c r="S5" s="474"/>
      <c r="T5" s="475" t="s">
        <v>2880</v>
      </c>
      <c r="U5" s="474"/>
      <c r="V5" s="475" t="s">
        <v>2881</v>
      </c>
      <c r="W5" s="474"/>
      <c r="X5" s="475" t="s">
        <v>2882</v>
      </c>
      <c r="Y5" s="474"/>
    </row>
    <row r="6" spans="1:25">
      <c r="A6" s="473" t="s">
        <v>2883</v>
      </c>
      <c r="B6" s="282"/>
      <c r="C6" s="283"/>
      <c r="D6" s="283"/>
      <c r="E6" s="284"/>
      <c r="F6" s="141" t="s">
        <v>2884</v>
      </c>
      <c r="G6" s="142"/>
      <c r="H6" s="141" t="s">
        <v>2885</v>
      </c>
      <c r="I6" s="142"/>
      <c r="J6" s="141" t="s">
        <v>2886</v>
      </c>
      <c r="K6" s="142"/>
      <c r="L6" s="141" t="s">
        <v>2887</v>
      </c>
      <c r="M6" s="142"/>
      <c r="N6" s="141" t="s">
        <v>2888</v>
      </c>
      <c r="O6" s="142"/>
      <c r="P6" s="141" t="s">
        <v>2889</v>
      </c>
      <c r="Q6" s="142"/>
      <c r="R6" s="141" t="s">
        <v>2890</v>
      </c>
      <c r="S6" s="142"/>
      <c r="T6" s="141" t="s">
        <v>2891</v>
      </c>
      <c r="U6" s="142"/>
      <c r="V6" s="141" t="s">
        <v>2892</v>
      </c>
      <c r="W6" s="142"/>
      <c r="X6" s="141" t="s">
        <v>2893</v>
      </c>
      <c r="Y6" s="142"/>
    </row>
    <row r="7" spans="1:25" ht="28.5">
      <c r="A7" s="473" t="s">
        <v>2894</v>
      </c>
      <c r="B7" s="144" t="s">
        <v>2895</v>
      </c>
      <c r="C7" s="145" t="s">
        <v>2896</v>
      </c>
      <c r="D7" s="145" t="s">
        <v>2897</v>
      </c>
      <c r="E7" s="285" t="s">
        <v>2898</v>
      </c>
      <c r="F7" s="145" t="s">
        <v>2896</v>
      </c>
      <c r="G7" s="145" t="s">
        <v>2897</v>
      </c>
      <c r="H7" s="145" t="s">
        <v>2896</v>
      </c>
      <c r="I7" s="145" t="s">
        <v>2897</v>
      </c>
      <c r="J7" s="145" t="s">
        <v>2896</v>
      </c>
      <c r="K7" s="145" t="s">
        <v>2897</v>
      </c>
      <c r="L7" s="145" t="s">
        <v>2896</v>
      </c>
      <c r="M7" s="145" t="s">
        <v>2897</v>
      </c>
      <c r="N7" s="145" t="s">
        <v>2896</v>
      </c>
      <c r="O7" s="145" t="s">
        <v>2897</v>
      </c>
      <c r="P7" s="145" t="s">
        <v>2896</v>
      </c>
      <c r="Q7" s="145" t="s">
        <v>2897</v>
      </c>
      <c r="R7" s="145" t="s">
        <v>2896</v>
      </c>
      <c r="S7" s="145" t="s">
        <v>2897</v>
      </c>
      <c r="T7" s="145" t="s">
        <v>2896</v>
      </c>
      <c r="U7" s="145" t="s">
        <v>2897</v>
      </c>
      <c r="V7" s="145" t="s">
        <v>2896</v>
      </c>
      <c r="W7" s="145" t="s">
        <v>2897</v>
      </c>
      <c r="X7" s="145" t="s">
        <v>2896</v>
      </c>
      <c r="Y7" s="145" t="s">
        <v>2897</v>
      </c>
    </row>
    <row r="8" spans="1:25">
      <c r="A8" s="473"/>
      <c r="B8" s="224" t="s">
        <v>2899</v>
      </c>
      <c r="C8" s="145" t="s">
        <v>2900</v>
      </c>
      <c r="D8" s="145" t="s">
        <v>2901</v>
      </c>
      <c r="E8" s="286"/>
      <c r="F8" s="145" t="s">
        <v>2900</v>
      </c>
      <c r="G8" s="145" t="s">
        <v>2901</v>
      </c>
      <c r="H8" s="145" t="s">
        <v>2900</v>
      </c>
      <c r="I8" s="145" t="s">
        <v>2901</v>
      </c>
      <c r="J8" s="145" t="s">
        <v>2900</v>
      </c>
      <c r="K8" s="145" t="s">
        <v>2901</v>
      </c>
      <c r="L8" s="145" t="s">
        <v>2900</v>
      </c>
      <c r="M8" s="145" t="s">
        <v>2901</v>
      </c>
      <c r="N8" s="145" t="s">
        <v>2900</v>
      </c>
      <c r="O8" s="145" t="s">
        <v>2901</v>
      </c>
      <c r="P8" s="145" t="s">
        <v>2900</v>
      </c>
      <c r="Q8" s="145" t="s">
        <v>2901</v>
      </c>
      <c r="R8" s="145" t="s">
        <v>2900</v>
      </c>
      <c r="S8" s="145" t="s">
        <v>2901</v>
      </c>
      <c r="T8" s="145" t="s">
        <v>2900</v>
      </c>
      <c r="U8" s="145" t="s">
        <v>2901</v>
      </c>
      <c r="V8" s="145" t="s">
        <v>2900</v>
      </c>
      <c r="W8" s="145" t="s">
        <v>2901</v>
      </c>
      <c r="X8" s="145" t="s">
        <v>2900</v>
      </c>
      <c r="Y8" s="145" t="s">
        <v>2901</v>
      </c>
    </row>
    <row r="9" spans="1:25">
      <c r="A9" s="223" t="s">
        <v>2895</v>
      </c>
      <c r="B9" s="149">
        <v>42196</v>
      </c>
      <c r="C9" s="149">
        <v>14820</v>
      </c>
      <c r="D9" s="149">
        <v>27376</v>
      </c>
      <c r="E9" s="471">
        <v>100</v>
      </c>
      <c r="F9" s="149">
        <v>6803</v>
      </c>
      <c r="G9" s="149">
        <v>17523</v>
      </c>
      <c r="H9" s="149">
        <v>2060</v>
      </c>
      <c r="I9" s="149">
        <v>3725</v>
      </c>
      <c r="J9" s="149">
        <v>1353</v>
      </c>
      <c r="K9" s="149">
        <v>3526</v>
      </c>
      <c r="L9" s="149">
        <v>2522</v>
      </c>
      <c r="M9" s="149">
        <v>824</v>
      </c>
      <c r="N9" s="149">
        <v>909</v>
      </c>
      <c r="O9" s="149">
        <v>495</v>
      </c>
      <c r="P9" s="149">
        <v>263</v>
      </c>
      <c r="Q9" s="149">
        <v>448</v>
      </c>
      <c r="R9" s="149">
        <v>637</v>
      </c>
      <c r="S9" s="149">
        <v>556</v>
      </c>
      <c r="T9" s="149">
        <v>81</v>
      </c>
      <c r="U9" s="149">
        <v>125</v>
      </c>
      <c r="V9" s="149">
        <v>185</v>
      </c>
      <c r="W9" s="149">
        <v>150</v>
      </c>
      <c r="X9" s="149">
        <v>7</v>
      </c>
      <c r="Y9" s="149">
        <v>4</v>
      </c>
    </row>
    <row r="10" spans="1:25">
      <c r="A10" s="224" t="s">
        <v>2972</v>
      </c>
      <c r="B10" s="469"/>
      <c r="C10" s="469"/>
      <c r="D10" s="469"/>
      <c r="E10" s="472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</row>
    <row r="11" spans="1:25">
      <c r="A11" s="223" t="s">
        <v>2971</v>
      </c>
      <c r="B11" s="149">
        <v>764</v>
      </c>
      <c r="C11" s="149">
        <v>255</v>
      </c>
      <c r="D11" s="149">
        <v>509</v>
      </c>
      <c r="E11" s="471">
        <v>1.81</v>
      </c>
      <c r="F11" s="149">
        <v>101</v>
      </c>
      <c r="G11" s="149">
        <v>379</v>
      </c>
      <c r="H11" s="149">
        <v>4</v>
      </c>
      <c r="I11" s="149">
        <v>14</v>
      </c>
      <c r="J11" s="149">
        <v>43</v>
      </c>
      <c r="K11" s="149">
        <v>39</v>
      </c>
      <c r="L11" s="149">
        <v>35</v>
      </c>
      <c r="M11" s="149">
        <v>41</v>
      </c>
      <c r="N11" s="149">
        <v>33</v>
      </c>
      <c r="O11" s="149">
        <v>10</v>
      </c>
      <c r="P11" s="149">
        <v>6</v>
      </c>
      <c r="Q11" s="149">
        <v>12</v>
      </c>
      <c r="R11" s="149">
        <v>28</v>
      </c>
      <c r="S11" s="149">
        <v>10</v>
      </c>
      <c r="T11" s="149">
        <v>3</v>
      </c>
      <c r="U11" s="149">
        <v>3</v>
      </c>
      <c r="V11" s="149">
        <v>2</v>
      </c>
      <c r="W11" s="149">
        <v>1</v>
      </c>
      <c r="X11" s="149" t="s">
        <v>2961</v>
      </c>
      <c r="Y11" s="149" t="s">
        <v>2961</v>
      </c>
    </row>
    <row r="12" spans="1:25">
      <c r="A12" s="224" t="s">
        <v>2970</v>
      </c>
      <c r="B12" s="469"/>
      <c r="C12" s="469"/>
      <c r="D12" s="469"/>
      <c r="E12" s="472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</row>
    <row r="13" spans="1:25">
      <c r="A13" s="223" t="s">
        <v>2969</v>
      </c>
      <c r="B13" s="149">
        <v>2919</v>
      </c>
      <c r="C13" s="149">
        <v>1081</v>
      </c>
      <c r="D13" s="149">
        <v>1838</v>
      </c>
      <c r="E13" s="471">
        <v>6.92</v>
      </c>
      <c r="F13" s="149">
        <v>303</v>
      </c>
      <c r="G13" s="149">
        <v>559</v>
      </c>
      <c r="H13" s="149">
        <v>45</v>
      </c>
      <c r="I13" s="149">
        <v>247</v>
      </c>
      <c r="J13" s="149">
        <v>91</v>
      </c>
      <c r="K13" s="149">
        <v>692</v>
      </c>
      <c r="L13" s="149">
        <v>452</v>
      </c>
      <c r="M13" s="149">
        <v>170</v>
      </c>
      <c r="N13" s="149">
        <v>97</v>
      </c>
      <c r="O13" s="149">
        <v>49</v>
      </c>
      <c r="P13" s="149">
        <v>21</v>
      </c>
      <c r="Q13" s="149">
        <v>34</v>
      </c>
      <c r="R13" s="149">
        <v>30</v>
      </c>
      <c r="S13" s="149">
        <v>47</v>
      </c>
      <c r="T13" s="149" t="s">
        <v>2961</v>
      </c>
      <c r="U13" s="149">
        <v>11</v>
      </c>
      <c r="V13" s="149">
        <v>42</v>
      </c>
      <c r="W13" s="149">
        <v>29</v>
      </c>
      <c r="X13" s="149" t="s">
        <v>2961</v>
      </c>
      <c r="Y13" s="149" t="s">
        <v>2961</v>
      </c>
    </row>
    <row r="14" spans="1:25">
      <c r="A14" s="224" t="s">
        <v>2961</v>
      </c>
      <c r="B14" s="469"/>
      <c r="C14" s="469"/>
      <c r="D14" s="469"/>
      <c r="E14" s="470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</row>
    <row r="15" spans="1:25">
      <c r="A15" s="223" t="s">
        <v>2968</v>
      </c>
      <c r="B15" s="149">
        <v>5537</v>
      </c>
      <c r="C15" s="149">
        <v>1164</v>
      </c>
      <c r="D15" s="149">
        <v>4373</v>
      </c>
      <c r="E15" s="471">
        <v>13.12</v>
      </c>
      <c r="F15" s="149">
        <v>275</v>
      </c>
      <c r="G15" s="149">
        <v>1568</v>
      </c>
      <c r="H15" s="149">
        <v>280</v>
      </c>
      <c r="I15" s="149">
        <v>1269</v>
      </c>
      <c r="J15" s="149">
        <v>159</v>
      </c>
      <c r="K15" s="149">
        <v>1115</v>
      </c>
      <c r="L15" s="149">
        <v>242</v>
      </c>
      <c r="M15" s="149">
        <v>105</v>
      </c>
      <c r="N15" s="149">
        <v>162</v>
      </c>
      <c r="O15" s="149">
        <v>202</v>
      </c>
      <c r="P15" s="149">
        <v>13</v>
      </c>
      <c r="Q15" s="149">
        <v>75</v>
      </c>
      <c r="R15" s="149">
        <v>8</v>
      </c>
      <c r="S15" s="149">
        <v>9</v>
      </c>
      <c r="T15" s="149">
        <v>2</v>
      </c>
      <c r="U15" s="149">
        <v>1</v>
      </c>
      <c r="V15" s="149">
        <v>23</v>
      </c>
      <c r="W15" s="149">
        <v>29</v>
      </c>
      <c r="X15" s="149" t="s">
        <v>2961</v>
      </c>
      <c r="Y15" s="149" t="s">
        <v>2961</v>
      </c>
    </row>
    <row r="16" spans="1:25">
      <c r="A16" s="224" t="s">
        <v>2961</v>
      </c>
      <c r="B16" s="469"/>
      <c r="C16" s="469"/>
      <c r="D16" s="469"/>
      <c r="E16" s="470"/>
      <c r="F16" s="469"/>
      <c r="G16" s="469">
        <v>0</v>
      </c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</row>
    <row r="17" spans="1:25">
      <c r="A17" s="223" t="s">
        <v>2967</v>
      </c>
      <c r="B17" s="149">
        <v>9711</v>
      </c>
      <c r="C17" s="149">
        <v>2949</v>
      </c>
      <c r="D17" s="149">
        <v>6762</v>
      </c>
      <c r="E17" s="471">
        <v>23.01</v>
      </c>
      <c r="F17" s="149">
        <v>1187</v>
      </c>
      <c r="G17" s="149">
        <v>3608</v>
      </c>
      <c r="H17" s="149">
        <v>479</v>
      </c>
      <c r="I17" s="149">
        <v>1438</v>
      </c>
      <c r="J17" s="149">
        <v>332</v>
      </c>
      <c r="K17" s="149">
        <v>983</v>
      </c>
      <c r="L17" s="149">
        <v>532</v>
      </c>
      <c r="M17" s="149">
        <v>311</v>
      </c>
      <c r="N17" s="149">
        <v>256</v>
      </c>
      <c r="O17" s="149">
        <v>161</v>
      </c>
      <c r="P17" s="149">
        <v>51</v>
      </c>
      <c r="Q17" s="149">
        <v>68</v>
      </c>
      <c r="R17" s="149">
        <v>81</v>
      </c>
      <c r="S17" s="149">
        <v>105</v>
      </c>
      <c r="T17" s="149">
        <v>4</v>
      </c>
      <c r="U17" s="149">
        <v>40</v>
      </c>
      <c r="V17" s="149">
        <v>27</v>
      </c>
      <c r="W17" s="149">
        <v>48</v>
      </c>
      <c r="X17" s="149" t="s">
        <v>2961</v>
      </c>
      <c r="Y17" s="149" t="s">
        <v>2961</v>
      </c>
    </row>
    <row r="18" spans="1:25">
      <c r="A18" s="224" t="s">
        <v>2961</v>
      </c>
      <c r="B18" s="469"/>
      <c r="C18" s="469"/>
      <c r="D18" s="469"/>
      <c r="E18" s="470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</row>
    <row r="19" spans="1:25">
      <c r="A19" s="223" t="s">
        <v>2966</v>
      </c>
      <c r="B19" s="149">
        <v>6202</v>
      </c>
      <c r="C19" s="149">
        <v>2559</v>
      </c>
      <c r="D19" s="149">
        <v>3643</v>
      </c>
      <c r="E19" s="471">
        <v>14.7</v>
      </c>
      <c r="F19" s="149">
        <v>936</v>
      </c>
      <c r="G19" s="149">
        <v>2470</v>
      </c>
      <c r="H19" s="149">
        <v>434</v>
      </c>
      <c r="I19" s="149">
        <v>362</v>
      </c>
      <c r="J19" s="149">
        <v>340</v>
      </c>
      <c r="K19" s="149">
        <v>443</v>
      </c>
      <c r="L19" s="149">
        <v>434</v>
      </c>
      <c r="M19" s="149">
        <v>104</v>
      </c>
      <c r="N19" s="149">
        <v>197</v>
      </c>
      <c r="O19" s="149">
        <v>49</v>
      </c>
      <c r="P19" s="149">
        <v>63</v>
      </c>
      <c r="Q19" s="149">
        <v>68</v>
      </c>
      <c r="R19" s="149">
        <v>86</v>
      </c>
      <c r="S19" s="149">
        <v>112</v>
      </c>
      <c r="T19" s="149">
        <v>33</v>
      </c>
      <c r="U19" s="149">
        <v>11</v>
      </c>
      <c r="V19" s="149">
        <v>35</v>
      </c>
      <c r="W19" s="149">
        <v>20</v>
      </c>
      <c r="X19" s="149">
        <v>1</v>
      </c>
      <c r="Y19" s="149">
        <v>4</v>
      </c>
    </row>
    <row r="20" spans="1:25">
      <c r="A20" s="224" t="s">
        <v>2961</v>
      </c>
      <c r="B20" s="469"/>
      <c r="C20" s="469"/>
      <c r="D20" s="469"/>
      <c r="E20" s="470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</row>
    <row r="21" spans="1:25">
      <c r="A21" s="223" t="s">
        <v>2965</v>
      </c>
      <c r="B21" s="149">
        <v>4913</v>
      </c>
      <c r="C21" s="149">
        <v>2052</v>
      </c>
      <c r="D21" s="149">
        <v>2861</v>
      </c>
      <c r="E21" s="471">
        <v>11.64</v>
      </c>
      <c r="F21" s="149">
        <v>853</v>
      </c>
      <c r="G21" s="149">
        <v>2260</v>
      </c>
      <c r="H21" s="149">
        <v>371</v>
      </c>
      <c r="I21" s="149">
        <v>186</v>
      </c>
      <c r="J21" s="149">
        <v>222</v>
      </c>
      <c r="K21" s="149">
        <v>183</v>
      </c>
      <c r="L21" s="149">
        <v>344</v>
      </c>
      <c r="M21" s="149">
        <v>45</v>
      </c>
      <c r="N21" s="149">
        <v>98</v>
      </c>
      <c r="O21" s="149">
        <v>14</v>
      </c>
      <c r="P21" s="149">
        <v>32</v>
      </c>
      <c r="Q21" s="149">
        <v>45</v>
      </c>
      <c r="R21" s="149">
        <v>108</v>
      </c>
      <c r="S21" s="149">
        <v>99</v>
      </c>
      <c r="T21" s="149">
        <v>3</v>
      </c>
      <c r="U21" s="149">
        <v>15</v>
      </c>
      <c r="V21" s="149">
        <v>21</v>
      </c>
      <c r="W21" s="149">
        <v>14</v>
      </c>
      <c r="X21" s="149" t="s">
        <v>2961</v>
      </c>
      <c r="Y21" s="149" t="s">
        <v>2961</v>
      </c>
    </row>
    <row r="22" spans="1:25">
      <c r="A22" s="224" t="s">
        <v>2961</v>
      </c>
      <c r="B22" s="469"/>
      <c r="C22" s="469"/>
      <c r="D22" s="469"/>
      <c r="E22" s="470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</row>
    <row r="23" spans="1:25">
      <c r="A23" s="223" t="s">
        <v>2964</v>
      </c>
      <c r="B23" s="149">
        <v>12150</v>
      </c>
      <c r="C23" s="149">
        <v>4760</v>
      </c>
      <c r="D23" s="149">
        <v>7390</v>
      </c>
      <c r="E23" s="471">
        <v>28.79</v>
      </c>
      <c r="F23" s="149">
        <v>3148</v>
      </c>
      <c r="G23" s="149">
        <v>6679</v>
      </c>
      <c r="H23" s="149">
        <v>447</v>
      </c>
      <c r="I23" s="149">
        <v>209</v>
      </c>
      <c r="J23" s="149">
        <v>166</v>
      </c>
      <c r="K23" s="149">
        <v>71</v>
      </c>
      <c r="L23" s="149">
        <v>483</v>
      </c>
      <c r="M23" s="149">
        <v>48</v>
      </c>
      <c r="N23" s="149">
        <v>66</v>
      </c>
      <c r="O23" s="149">
        <v>10</v>
      </c>
      <c r="P23" s="149">
        <v>77</v>
      </c>
      <c r="Q23" s="149">
        <v>146</v>
      </c>
      <c r="R23" s="149">
        <v>296</v>
      </c>
      <c r="S23" s="149">
        <v>174</v>
      </c>
      <c r="T23" s="149">
        <v>36</v>
      </c>
      <c r="U23" s="149">
        <v>44</v>
      </c>
      <c r="V23" s="149">
        <v>35</v>
      </c>
      <c r="W23" s="149">
        <v>9</v>
      </c>
      <c r="X23" s="149">
        <v>6</v>
      </c>
      <c r="Y23" s="149" t="s">
        <v>2961</v>
      </c>
    </row>
    <row r="24" spans="1:25">
      <c r="A24" s="224" t="s">
        <v>2961</v>
      </c>
      <c r="B24" s="469"/>
      <c r="C24" s="469"/>
      <c r="D24" s="469"/>
      <c r="E24" s="470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469"/>
      <c r="S24" s="469"/>
      <c r="T24" s="469"/>
      <c r="U24" s="469"/>
      <c r="V24" s="469"/>
      <c r="W24" s="469"/>
      <c r="X24" s="469"/>
      <c r="Y24" s="469"/>
    </row>
    <row r="25" spans="1:25">
      <c r="A25" s="223"/>
      <c r="B25" s="149"/>
      <c r="C25" s="149"/>
      <c r="D25" s="149"/>
      <c r="E25" s="471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</row>
    <row r="26" spans="1:25">
      <c r="A26" s="224"/>
      <c r="B26" s="469"/>
      <c r="C26" s="469"/>
      <c r="D26" s="469"/>
      <c r="E26" s="470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</row>
    <row r="27" spans="1:25">
      <c r="A27" s="223"/>
      <c r="B27" s="149"/>
      <c r="C27" s="149"/>
      <c r="D27" s="149"/>
      <c r="E27" s="471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1:25">
      <c r="A28" s="224"/>
      <c r="B28" s="469"/>
      <c r="C28" s="469"/>
      <c r="D28" s="469"/>
      <c r="E28" s="470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</row>
    <row r="29" spans="1:25">
      <c r="A29" s="223"/>
      <c r="B29" s="149"/>
      <c r="C29" s="149"/>
      <c r="D29" s="149"/>
      <c r="E29" s="471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</row>
    <row r="30" spans="1:25">
      <c r="A30" s="224"/>
      <c r="B30" s="469"/>
      <c r="C30" s="469"/>
      <c r="D30" s="469"/>
      <c r="E30" s="470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69"/>
      <c r="V30" s="469"/>
      <c r="W30" s="469"/>
      <c r="X30" s="469"/>
      <c r="Y30" s="469"/>
    </row>
    <row r="31" spans="1:25">
      <c r="A31" s="223"/>
      <c r="B31" s="149"/>
      <c r="C31" s="149"/>
      <c r="D31" s="149"/>
      <c r="E31" s="471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</row>
    <row r="32" spans="1:25">
      <c r="A32" s="224"/>
      <c r="B32" s="469"/>
      <c r="C32" s="469"/>
      <c r="D32" s="469"/>
      <c r="E32" s="470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69"/>
      <c r="U32" s="469"/>
      <c r="V32" s="469"/>
      <c r="W32" s="469"/>
      <c r="X32" s="469"/>
      <c r="Y32" s="469"/>
    </row>
    <row r="33" spans="1:25">
      <c r="A33" s="223"/>
      <c r="B33" s="149"/>
      <c r="C33" s="149"/>
      <c r="D33" s="149"/>
      <c r="E33" s="471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</row>
    <row r="34" spans="1:25">
      <c r="A34" s="224"/>
      <c r="B34" s="469"/>
      <c r="C34" s="469"/>
      <c r="D34" s="469"/>
      <c r="E34" s="470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</row>
    <row r="35" spans="1:25">
      <c r="A35" s="468"/>
      <c r="B35" s="466"/>
      <c r="C35" s="466"/>
      <c r="D35" s="466"/>
      <c r="E35" s="467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</row>
    <row r="36" spans="1:25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</row>
    <row r="37" spans="1:25">
      <c r="A37" s="287" t="s">
        <v>2907</v>
      </c>
      <c r="B37" s="290" t="s">
        <v>2908</v>
      </c>
      <c r="C37" s="291"/>
      <c r="D37" s="291"/>
      <c r="E37" s="291"/>
      <c r="F37" s="292"/>
      <c r="G37" s="159"/>
      <c r="H37" s="160">
        <v>42997</v>
      </c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</row>
    <row r="38" spans="1:25">
      <c r="A38" s="288"/>
      <c r="B38" s="293" t="s">
        <v>2909</v>
      </c>
      <c r="C38" s="294"/>
      <c r="D38" s="290" t="s">
        <v>2910</v>
      </c>
      <c r="E38" s="291"/>
      <c r="F38" s="292"/>
      <c r="G38" s="159"/>
      <c r="H38" s="160">
        <v>6982</v>
      </c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</row>
    <row r="39" spans="1:25">
      <c r="A39" s="288"/>
      <c r="B39" s="295"/>
      <c r="C39" s="296"/>
      <c r="D39" s="293" t="s">
        <v>2911</v>
      </c>
      <c r="E39" s="299"/>
      <c r="F39" s="294"/>
      <c r="G39" s="161"/>
      <c r="H39" s="162">
        <v>2114</v>
      </c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</row>
    <row r="40" spans="1:25">
      <c r="A40" s="288"/>
      <c r="B40" s="297"/>
      <c r="C40" s="298"/>
      <c r="D40" s="297"/>
      <c r="E40" s="300"/>
      <c r="F40" s="298"/>
      <c r="G40" s="163"/>
      <c r="H40" s="164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>
      <c r="A41" s="289"/>
      <c r="B41" s="290" t="s">
        <v>2912</v>
      </c>
      <c r="C41" s="291"/>
      <c r="D41" s="291"/>
      <c r="E41" s="291"/>
      <c r="F41" s="292"/>
      <c r="G41" s="159"/>
      <c r="H41" s="160">
        <v>52093</v>
      </c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</row>
    <row r="42" spans="1:25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</row>
    <row r="43" spans="1:25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</row>
    <row r="44" spans="1:25">
      <c r="A44" s="133" t="s">
        <v>2963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</row>
    <row r="45" spans="1:25">
      <c r="A45" s="133" t="s">
        <v>2914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</row>
  </sheetData>
  <mergeCells count="8">
    <mergeCell ref="B5:E6"/>
    <mergeCell ref="E7:E8"/>
    <mergeCell ref="A37:A41"/>
    <mergeCell ref="B37:F37"/>
    <mergeCell ref="B38:C40"/>
    <mergeCell ref="D38:F38"/>
    <mergeCell ref="D39:F40"/>
    <mergeCell ref="B41:F41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</sheetPr>
  <dimension ref="A1:Q30"/>
  <sheetViews>
    <sheetView workbookViewId="0">
      <selection activeCell="K11" sqref="K11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4.75" customHeight="1">
      <c r="A1" s="302" t="s">
        <v>2601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2602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2603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2604</v>
      </c>
      <c r="Q3" s="323"/>
    </row>
    <row r="4" spans="1:17" ht="18" customHeight="1">
      <c r="A4" s="4"/>
      <c r="B4" s="335" t="s">
        <v>2605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2606</v>
      </c>
      <c r="Q4" s="323"/>
    </row>
    <row r="5" spans="1:17" s="7" customFormat="1" ht="33.75" customHeight="1">
      <c r="A5" s="332" t="s">
        <v>2607</v>
      </c>
      <c r="B5" s="326" t="s">
        <v>2608</v>
      </c>
      <c r="C5" s="327"/>
      <c r="D5" s="327"/>
      <c r="E5" s="328"/>
      <c r="F5" s="336" t="s">
        <v>2609</v>
      </c>
      <c r="G5" s="336"/>
      <c r="H5" s="336" t="s">
        <v>2610</v>
      </c>
      <c r="I5" s="336"/>
      <c r="J5" s="336" t="s">
        <v>2611</v>
      </c>
      <c r="K5" s="336"/>
      <c r="L5" s="336" t="s">
        <v>2612</v>
      </c>
      <c r="M5" s="336"/>
      <c r="N5" s="325" t="s">
        <v>2613</v>
      </c>
      <c r="O5" s="325"/>
      <c r="P5" s="326" t="s">
        <v>2614</v>
      </c>
      <c r="Q5" s="328"/>
    </row>
    <row r="6" spans="1:17" s="7" customFormat="1" ht="34.5" customHeight="1">
      <c r="A6" s="333"/>
      <c r="B6" s="326" t="s">
        <v>2615</v>
      </c>
      <c r="C6" s="327"/>
      <c r="D6" s="328"/>
      <c r="E6" s="8" t="s">
        <v>2616</v>
      </c>
      <c r="F6" s="327" t="s">
        <v>2617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5" customHeight="1">
      <c r="A7" s="334"/>
      <c r="B7" s="9" t="s">
        <v>2618</v>
      </c>
      <c r="C7" s="6" t="s">
        <v>2619</v>
      </c>
      <c r="D7" s="6" t="s">
        <v>2620</v>
      </c>
      <c r="E7" s="10" t="s">
        <v>2621</v>
      </c>
      <c r="F7" s="6" t="s">
        <v>2619</v>
      </c>
      <c r="G7" s="6" t="s">
        <v>2620</v>
      </c>
      <c r="H7" s="6" t="s">
        <v>2619</v>
      </c>
      <c r="I7" s="6" t="s">
        <v>2620</v>
      </c>
      <c r="J7" s="6" t="s">
        <v>2619</v>
      </c>
      <c r="K7" s="6" t="s">
        <v>2620</v>
      </c>
      <c r="L7" s="6" t="s">
        <v>2619</v>
      </c>
      <c r="M7" s="6" t="s">
        <v>2620</v>
      </c>
      <c r="N7" s="6" t="s">
        <v>2619</v>
      </c>
      <c r="O7" s="6" t="s">
        <v>2620</v>
      </c>
      <c r="P7" s="6" t="s">
        <v>2619</v>
      </c>
      <c r="Q7" s="6" t="s">
        <v>2620</v>
      </c>
    </row>
    <row r="8" spans="1:17" ht="40.5" customHeight="1">
      <c r="A8" s="15" t="s">
        <v>2622</v>
      </c>
      <c r="B8" s="12">
        <v>48851</v>
      </c>
      <c r="C8" s="12">
        <v>16910</v>
      </c>
      <c r="D8" s="12">
        <v>31941</v>
      </c>
      <c r="E8" s="13">
        <v>100</v>
      </c>
      <c r="F8" s="12">
        <v>7276</v>
      </c>
      <c r="G8" s="12">
        <v>17417</v>
      </c>
      <c r="H8" s="12">
        <v>3022</v>
      </c>
      <c r="I8" s="12">
        <v>6503</v>
      </c>
      <c r="J8" s="12">
        <v>1754</v>
      </c>
      <c r="K8" s="12">
        <v>4681</v>
      </c>
      <c r="L8" s="12">
        <v>3297</v>
      </c>
      <c r="M8" s="12">
        <v>1468</v>
      </c>
      <c r="N8" s="12">
        <v>932</v>
      </c>
      <c r="O8" s="12">
        <v>836</v>
      </c>
      <c r="P8" s="12">
        <v>629</v>
      </c>
      <c r="Q8" s="12">
        <v>1036</v>
      </c>
    </row>
    <row r="9" spans="1:17" ht="40.5" customHeight="1">
      <c r="A9" s="11" t="s">
        <v>2623</v>
      </c>
      <c r="B9" s="12">
        <v>1067</v>
      </c>
      <c r="C9" s="12">
        <v>425</v>
      </c>
      <c r="D9" s="12">
        <v>642</v>
      </c>
      <c r="E9" s="13">
        <v>2.1800000000000002</v>
      </c>
      <c r="F9" s="12">
        <v>267</v>
      </c>
      <c r="G9" s="12">
        <v>406</v>
      </c>
      <c r="H9" s="12">
        <v>17</v>
      </c>
      <c r="I9" s="12">
        <v>65</v>
      </c>
      <c r="J9" s="12">
        <v>49</v>
      </c>
      <c r="K9" s="12">
        <v>69</v>
      </c>
      <c r="L9" s="12">
        <v>60</v>
      </c>
      <c r="M9" s="12">
        <v>56</v>
      </c>
      <c r="N9" s="12">
        <v>18</v>
      </c>
      <c r="O9" s="12">
        <v>21</v>
      </c>
      <c r="P9" s="12">
        <v>14</v>
      </c>
      <c r="Q9" s="12">
        <v>25</v>
      </c>
    </row>
    <row r="10" spans="1:17" ht="40.5" customHeight="1">
      <c r="A10" s="11" t="s">
        <v>2624</v>
      </c>
      <c r="B10" s="12">
        <v>48</v>
      </c>
      <c r="C10" s="12">
        <v>12</v>
      </c>
      <c r="D10" s="12">
        <v>36</v>
      </c>
      <c r="E10" s="13">
        <v>0.1</v>
      </c>
      <c r="F10" s="12">
        <v>0</v>
      </c>
      <c r="G10" s="12">
        <v>3</v>
      </c>
      <c r="H10" s="12">
        <v>6</v>
      </c>
      <c r="I10" s="12">
        <v>27</v>
      </c>
      <c r="J10" s="12">
        <v>0</v>
      </c>
      <c r="K10" s="12">
        <v>0</v>
      </c>
      <c r="L10" s="12">
        <v>0</v>
      </c>
      <c r="M10" s="12">
        <v>0</v>
      </c>
      <c r="N10" s="12">
        <v>4</v>
      </c>
      <c r="O10" s="12">
        <v>5</v>
      </c>
      <c r="P10" s="12">
        <v>2</v>
      </c>
      <c r="Q10" s="12">
        <v>1</v>
      </c>
    </row>
    <row r="11" spans="1:17" ht="40.5" customHeight="1">
      <c r="A11" s="11" t="s">
        <v>2625</v>
      </c>
      <c r="B11" s="12">
        <v>3187</v>
      </c>
      <c r="C11" s="12">
        <v>1024</v>
      </c>
      <c r="D11" s="12">
        <v>2163</v>
      </c>
      <c r="E11" s="13">
        <v>6.52</v>
      </c>
      <c r="F11" s="12">
        <v>166</v>
      </c>
      <c r="G11" s="12">
        <v>446</v>
      </c>
      <c r="H11" s="12">
        <v>225</v>
      </c>
      <c r="I11" s="12">
        <v>746</v>
      </c>
      <c r="J11" s="12">
        <v>146</v>
      </c>
      <c r="K11" s="12">
        <v>798</v>
      </c>
      <c r="L11" s="12">
        <v>383</v>
      </c>
      <c r="M11" s="12">
        <v>86</v>
      </c>
      <c r="N11" s="12">
        <v>79</v>
      </c>
      <c r="O11" s="12">
        <v>30</v>
      </c>
      <c r="P11" s="12">
        <v>25</v>
      </c>
      <c r="Q11" s="12">
        <v>57</v>
      </c>
    </row>
    <row r="12" spans="1:17" ht="40.5" customHeight="1">
      <c r="A12" s="14" t="s">
        <v>2626</v>
      </c>
      <c r="B12" s="12">
        <v>4983</v>
      </c>
      <c r="C12" s="12">
        <v>1143</v>
      </c>
      <c r="D12" s="12">
        <v>3840</v>
      </c>
      <c r="E12" s="13">
        <v>10.199999999999999</v>
      </c>
      <c r="F12" s="12">
        <v>369</v>
      </c>
      <c r="G12" s="12">
        <v>1336</v>
      </c>
      <c r="H12" s="12">
        <v>234</v>
      </c>
      <c r="I12" s="12">
        <v>1487</v>
      </c>
      <c r="J12" s="12">
        <v>111</v>
      </c>
      <c r="K12" s="12">
        <v>587</v>
      </c>
      <c r="L12" s="12">
        <v>308</v>
      </c>
      <c r="M12" s="12">
        <v>139</v>
      </c>
      <c r="N12" s="12">
        <v>98</v>
      </c>
      <c r="O12" s="12">
        <v>159</v>
      </c>
      <c r="P12" s="12">
        <v>23</v>
      </c>
      <c r="Q12" s="12">
        <v>132</v>
      </c>
    </row>
    <row r="13" spans="1:17" ht="40.5" customHeight="1">
      <c r="A13" s="14" t="s">
        <v>2627</v>
      </c>
      <c r="B13" s="12">
        <v>5371</v>
      </c>
      <c r="C13" s="12">
        <v>1513</v>
      </c>
      <c r="D13" s="12">
        <v>3858</v>
      </c>
      <c r="E13" s="13">
        <v>10.99</v>
      </c>
      <c r="F13" s="12">
        <v>405</v>
      </c>
      <c r="G13" s="12">
        <v>1077</v>
      </c>
      <c r="H13" s="12">
        <v>383</v>
      </c>
      <c r="I13" s="12">
        <v>1187</v>
      </c>
      <c r="J13" s="12">
        <v>239</v>
      </c>
      <c r="K13" s="12">
        <v>893</v>
      </c>
      <c r="L13" s="12">
        <v>311</v>
      </c>
      <c r="M13" s="12">
        <v>363</v>
      </c>
      <c r="N13" s="12">
        <v>125</v>
      </c>
      <c r="O13" s="12">
        <v>144</v>
      </c>
      <c r="P13" s="12">
        <v>50</v>
      </c>
      <c r="Q13" s="12">
        <v>194</v>
      </c>
    </row>
    <row r="14" spans="1:17" ht="40.5" customHeight="1">
      <c r="A14" s="14" t="s">
        <v>2628</v>
      </c>
      <c r="B14" s="12">
        <v>5047</v>
      </c>
      <c r="C14" s="12">
        <v>1604</v>
      </c>
      <c r="D14" s="12">
        <v>3443</v>
      </c>
      <c r="E14" s="13">
        <v>10.33</v>
      </c>
      <c r="F14" s="12">
        <v>481</v>
      </c>
      <c r="G14" s="12">
        <v>1159</v>
      </c>
      <c r="H14" s="12">
        <v>352</v>
      </c>
      <c r="I14" s="12">
        <v>963</v>
      </c>
      <c r="J14" s="12">
        <v>247</v>
      </c>
      <c r="K14" s="12">
        <v>757</v>
      </c>
      <c r="L14" s="12">
        <v>327</v>
      </c>
      <c r="M14" s="12">
        <v>267</v>
      </c>
      <c r="N14" s="12">
        <v>128</v>
      </c>
      <c r="O14" s="12">
        <v>130</v>
      </c>
      <c r="P14" s="12">
        <v>69</v>
      </c>
      <c r="Q14" s="12">
        <v>167</v>
      </c>
    </row>
    <row r="15" spans="1:17" ht="40.5" customHeight="1">
      <c r="A15" s="14" t="s">
        <v>2629</v>
      </c>
      <c r="B15" s="12">
        <v>4675</v>
      </c>
      <c r="C15" s="12">
        <v>1486</v>
      </c>
      <c r="D15" s="12">
        <v>3189</v>
      </c>
      <c r="E15" s="13">
        <v>9.57</v>
      </c>
      <c r="F15" s="12">
        <v>527</v>
      </c>
      <c r="G15" s="12">
        <v>1450</v>
      </c>
      <c r="H15" s="12">
        <v>267</v>
      </c>
      <c r="I15" s="12">
        <v>671</v>
      </c>
      <c r="J15" s="12">
        <v>226</v>
      </c>
      <c r="K15" s="12">
        <v>643</v>
      </c>
      <c r="L15" s="12">
        <v>278</v>
      </c>
      <c r="M15" s="12">
        <v>189</v>
      </c>
      <c r="N15" s="12">
        <v>128</v>
      </c>
      <c r="O15" s="12">
        <v>134</v>
      </c>
      <c r="P15" s="12">
        <v>60</v>
      </c>
      <c r="Q15" s="12">
        <v>102</v>
      </c>
    </row>
    <row r="16" spans="1:17" ht="40.5" customHeight="1">
      <c r="A16" s="14" t="s">
        <v>2630</v>
      </c>
      <c r="B16" s="12">
        <v>4163</v>
      </c>
      <c r="C16" s="12">
        <v>1634</v>
      </c>
      <c r="D16" s="12">
        <v>2529</v>
      </c>
      <c r="E16" s="13">
        <v>8.52</v>
      </c>
      <c r="F16" s="12">
        <v>536</v>
      </c>
      <c r="G16" s="12">
        <v>1494</v>
      </c>
      <c r="H16" s="12">
        <v>294</v>
      </c>
      <c r="I16" s="12">
        <v>452</v>
      </c>
      <c r="J16" s="12">
        <v>230</v>
      </c>
      <c r="K16" s="12">
        <v>301</v>
      </c>
      <c r="L16" s="12">
        <v>399</v>
      </c>
      <c r="M16" s="12">
        <v>99</v>
      </c>
      <c r="N16" s="12">
        <v>115</v>
      </c>
      <c r="O16" s="12">
        <v>89</v>
      </c>
      <c r="P16" s="12">
        <v>60</v>
      </c>
      <c r="Q16" s="12">
        <v>94</v>
      </c>
    </row>
    <row r="17" spans="1:17" ht="40.5" customHeight="1">
      <c r="A17" s="14" t="s">
        <v>2631</v>
      </c>
      <c r="B17" s="12">
        <v>8340</v>
      </c>
      <c r="C17" s="12">
        <v>3051</v>
      </c>
      <c r="D17" s="12">
        <v>5289</v>
      </c>
      <c r="E17" s="13">
        <v>17.07</v>
      </c>
      <c r="F17" s="12">
        <v>1512</v>
      </c>
      <c r="G17" s="12">
        <v>4065</v>
      </c>
      <c r="H17" s="12">
        <v>485</v>
      </c>
      <c r="I17" s="12">
        <v>484</v>
      </c>
      <c r="J17" s="12">
        <v>213</v>
      </c>
      <c r="K17" s="12">
        <v>385</v>
      </c>
      <c r="L17" s="12">
        <v>583</v>
      </c>
      <c r="M17" s="12">
        <v>127</v>
      </c>
      <c r="N17" s="12">
        <v>168</v>
      </c>
      <c r="O17" s="12">
        <v>108</v>
      </c>
      <c r="P17" s="12">
        <v>90</v>
      </c>
      <c r="Q17" s="12">
        <v>120</v>
      </c>
    </row>
    <row r="18" spans="1:17" ht="40.5" customHeight="1">
      <c r="A18" s="14" t="s">
        <v>2632</v>
      </c>
      <c r="B18" s="12">
        <v>5735</v>
      </c>
      <c r="C18" s="12">
        <v>2147</v>
      </c>
      <c r="D18" s="12">
        <v>3588</v>
      </c>
      <c r="E18" s="13">
        <v>11.74</v>
      </c>
      <c r="F18" s="12">
        <v>1294</v>
      </c>
      <c r="G18" s="12">
        <v>3054</v>
      </c>
      <c r="H18" s="12">
        <v>298</v>
      </c>
      <c r="I18" s="12">
        <v>217</v>
      </c>
      <c r="J18" s="12">
        <v>140</v>
      </c>
      <c r="K18" s="12">
        <v>178</v>
      </c>
      <c r="L18" s="12">
        <v>295</v>
      </c>
      <c r="M18" s="12">
        <v>62</v>
      </c>
      <c r="N18" s="12">
        <v>43</v>
      </c>
      <c r="O18" s="12">
        <v>13</v>
      </c>
      <c r="P18" s="12">
        <v>77</v>
      </c>
      <c r="Q18" s="12">
        <v>64</v>
      </c>
    </row>
    <row r="19" spans="1:17" ht="40.5" customHeight="1">
      <c r="A19" s="14" t="s">
        <v>2633</v>
      </c>
      <c r="B19" s="12">
        <v>3484</v>
      </c>
      <c r="C19" s="12">
        <v>1478</v>
      </c>
      <c r="D19" s="12">
        <v>2006</v>
      </c>
      <c r="E19" s="13">
        <v>7.13</v>
      </c>
      <c r="F19" s="12">
        <v>932</v>
      </c>
      <c r="G19" s="12">
        <v>1754</v>
      </c>
      <c r="H19" s="12">
        <v>205</v>
      </c>
      <c r="I19" s="12">
        <v>120</v>
      </c>
      <c r="J19" s="12">
        <v>89</v>
      </c>
      <c r="K19" s="12">
        <v>50</v>
      </c>
      <c r="L19" s="12">
        <v>171</v>
      </c>
      <c r="M19" s="12">
        <v>42</v>
      </c>
      <c r="N19" s="12">
        <v>17</v>
      </c>
      <c r="O19" s="12">
        <v>2</v>
      </c>
      <c r="P19" s="12">
        <v>64</v>
      </c>
      <c r="Q19" s="12">
        <v>38</v>
      </c>
    </row>
    <row r="20" spans="1:17" ht="40.5" customHeight="1">
      <c r="A20" s="14" t="s">
        <v>2634</v>
      </c>
      <c r="B20" s="12">
        <v>2751</v>
      </c>
      <c r="C20" s="12">
        <v>1393</v>
      </c>
      <c r="D20" s="12">
        <v>1358</v>
      </c>
      <c r="E20" s="13">
        <v>5.63</v>
      </c>
      <c r="F20" s="12">
        <v>787</v>
      </c>
      <c r="G20" s="12">
        <v>1173</v>
      </c>
      <c r="H20" s="12">
        <v>256</v>
      </c>
      <c r="I20" s="12">
        <v>84</v>
      </c>
      <c r="J20" s="12">
        <v>64</v>
      </c>
      <c r="K20" s="12">
        <v>20</v>
      </c>
      <c r="L20" s="12">
        <v>182</v>
      </c>
      <c r="M20" s="12">
        <v>38</v>
      </c>
      <c r="N20" s="12">
        <v>9</v>
      </c>
      <c r="O20" s="12">
        <v>1</v>
      </c>
      <c r="P20" s="12">
        <v>95</v>
      </c>
      <c r="Q20" s="12">
        <v>42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25" customHeight="1">
      <c r="A22" s="329" t="s">
        <v>2635</v>
      </c>
      <c r="B22" s="316" t="s">
        <v>2636</v>
      </c>
      <c r="C22" s="316"/>
      <c r="D22" s="316"/>
      <c r="E22" s="316"/>
      <c r="F22" s="316"/>
      <c r="G22" s="316"/>
      <c r="H22" s="316"/>
      <c r="I22" s="316"/>
      <c r="J22" s="317">
        <v>27940</v>
      </c>
      <c r="K22" s="318"/>
      <c r="L22" s="318"/>
      <c r="M22" s="318"/>
      <c r="N22" s="318"/>
      <c r="O22" s="318"/>
      <c r="P22" s="319"/>
      <c r="Q22" s="320"/>
    </row>
    <row r="23" spans="1:17" ht="29.25" customHeight="1">
      <c r="A23" s="330"/>
      <c r="B23" s="316" t="s">
        <v>2637</v>
      </c>
      <c r="C23" s="316"/>
      <c r="D23" s="316"/>
      <c r="E23" s="316" t="s">
        <v>2638</v>
      </c>
      <c r="F23" s="316"/>
      <c r="G23" s="316"/>
      <c r="H23" s="316"/>
      <c r="I23" s="316"/>
      <c r="J23" s="317">
        <v>5121</v>
      </c>
      <c r="K23" s="318"/>
      <c r="L23" s="318"/>
      <c r="M23" s="318"/>
      <c r="N23" s="318"/>
      <c r="O23" s="318"/>
      <c r="P23" s="319"/>
      <c r="Q23" s="320"/>
    </row>
    <row r="24" spans="1:17" ht="29.25" customHeight="1">
      <c r="A24" s="330"/>
      <c r="B24" s="316"/>
      <c r="C24" s="316"/>
      <c r="D24" s="316"/>
      <c r="E24" s="316" t="s">
        <v>2639</v>
      </c>
      <c r="F24" s="316"/>
      <c r="G24" s="316"/>
      <c r="H24" s="316"/>
      <c r="I24" s="316"/>
      <c r="J24" s="317">
        <v>3415</v>
      </c>
      <c r="K24" s="318"/>
      <c r="L24" s="318"/>
      <c r="M24" s="318"/>
      <c r="N24" s="318"/>
      <c r="O24" s="318"/>
      <c r="P24" s="319"/>
      <c r="Q24" s="320"/>
    </row>
    <row r="25" spans="1:17" ht="29.25" customHeight="1">
      <c r="A25" s="331"/>
      <c r="B25" s="316" t="s">
        <v>2640</v>
      </c>
      <c r="C25" s="316"/>
      <c r="D25" s="316"/>
      <c r="E25" s="316"/>
      <c r="F25" s="316"/>
      <c r="G25" s="316"/>
      <c r="H25" s="316"/>
      <c r="I25" s="316"/>
      <c r="J25" s="317">
        <v>36476</v>
      </c>
      <c r="K25" s="318"/>
      <c r="L25" s="318"/>
      <c r="M25" s="318"/>
      <c r="N25" s="318"/>
      <c r="O25" s="318"/>
      <c r="P25" s="319"/>
      <c r="Q25" s="320"/>
    </row>
    <row r="27" spans="1:17" s="16" customFormat="1" ht="21" customHeight="1">
      <c r="A27" s="321" t="s">
        <v>2641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" customHeight="1">
      <c r="A28" s="324" t="s">
        <v>2642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2643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2644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工作表54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8.25" style="1" bestFit="1" customWidth="1"/>
    <col min="3" max="3" width="7.25" style="1" bestFit="1" customWidth="1"/>
    <col min="4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354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355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2">
        <v>34344</v>
      </c>
      <c r="C8" s="12">
        <v>9465</v>
      </c>
      <c r="D8" s="12">
        <v>24879</v>
      </c>
      <c r="E8" s="13">
        <v>100</v>
      </c>
      <c r="F8" s="12">
        <v>3907</v>
      </c>
      <c r="G8" s="12">
        <v>12568</v>
      </c>
      <c r="H8" s="12">
        <v>2031</v>
      </c>
      <c r="I8" s="12">
        <v>6970</v>
      </c>
      <c r="J8" s="12">
        <v>1200</v>
      </c>
      <c r="K8" s="12">
        <v>3737</v>
      </c>
      <c r="L8" s="12">
        <v>1569</v>
      </c>
      <c r="M8" s="12">
        <v>778</v>
      </c>
      <c r="N8" s="12">
        <v>494</v>
      </c>
      <c r="O8" s="12">
        <v>369</v>
      </c>
      <c r="P8" s="12">
        <v>264</v>
      </c>
      <c r="Q8" s="12">
        <v>457</v>
      </c>
    </row>
    <row r="9" spans="1:17" ht="40.5" customHeight="1">
      <c r="A9" s="11" t="s">
        <v>329</v>
      </c>
      <c r="B9" s="12">
        <v>286</v>
      </c>
      <c r="C9" s="12">
        <v>86</v>
      </c>
      <c r="D9" s="12">
        <v>200</v>
      </c>
      <c r="E9" s="13">
        <v>0.83</v>
      </c>
      <c r="F9" s="12">
        <v>50</v>
      </c>
      <c r="G9" s="12">
        <v>21</v>
      </c>
      <c r="H9" s="12">
        <v>33</v>
      </c>
      <c r="I9" s="12">
        <v>160</v>
      </c>
      <c r="J9" s="12">
        <v>3</v>
      </c>
      <c r="K9" s="12">
        <v>12</v>
      </c>
      <c r="L9" s="12">
        <v>0</v>
      </c>
      <c r="M9" s="12">
        <v>5</v>
      </c>
      <c r="N9" s="12">
        <v>0</v>
      </c>
      <c r="O9" s="12">
        <v>0</v>
      </c>
      <c r="P9" s="12">
        <v>0</v>
      </c>
      <c r="Q9" s="12">
        <v>2</v>
      </c>
    </row>
    <row r="10" spans="1:17" ht="40.5" customHeight="1">
      <c r="A10" s="11" t="s">
        <v>330</v>
      </c>
      <c r="B10" s="12">
        <v>1793</v>
      </c>
      <c r="C10" s="12">
        <v>247</v>
      </c>
      <c r="D10" s="12">
        <v>1546</v>
      </c>
      <c r="E10" s="13">
        <v>5.22</v>
      </c>
      <c r="F10" s="12">
        <v>183</v>
      </c>
      <c r="G10" s="12">
        <v>1247</v>
      </c>
      <c r="H10" s="12">
        <v>38</v>
      </c>
      <c r="I10" s="12">
        <v>224</v>
      </c>
      <c r="J10" s="12">
        <v>0</v>
      </c>
      <c r="K10" s="12">
        <v>27</v>
      </c>
      <c r="L10" s="12">
        <v>10</v>
      </c>
      <c r="M10" s="12">
        <v>0</v>
      </c>
      <c r="N10" s="12">
        <v>13</v>
      </c>
      <c r="O10" s="12">
        <v>44</v>
      </c>
      <c r="P10" s="12">
        <v>3</v>
      </c>
      <c r="Q10" s="12">
        <v>4</v>
      </c>
    </row>
    <row r="11" spans="1:17" ht="40.5" customHeight="1">
      <c r="A11" s="11" t="s">
        <v>331</v>
      </c>
      <c r="B11" s="12">
        <v>5266</v>
      </c>
      <c r="C11" s="12">
        <v>873</v>
      </c>
      <c r="D11" s="12">
        <v>4393</v>
      </c>
      <c r="E11" s="13">
        <v>15.33</v>
      </c>
      <c r="F11" s="12">
        <v>383</v>
      </c>
      <c r="G11" s="12">
        <v>2483</v>
      </c>
      <c r="H11" s="12">
        <v>189</v>
      </c>
      <c r="I11" s="12">
        <v>1161</v>
      </c>
      <c r="J11" s="12">
        <v>75</v>
      </c>
      <c r="K11" s="12">
        <v>476</v>
      </c>
      <c r="L11" s="12">
        <v>174</v>
      </c>
      <c r="M11" s="12">
        <v>25</v>
      </c>
      <c r="N11" s="12">
        <v>30</v>
      </c>
      <c r="O11" s="12">
        <v>123</v>
      </c>
      <c r="P11" s="12">
        <v>22</v>
      </c>
      <c r="Q11" s="12">
        <v>125</v>
      </c>
    </row>
    <row r="12" spans="1:17" ht="40.5" customHeight="1">
      <c r="A12" s="14" t="s">
        <v>332</v>
      </c>
      <c r="B12" s="12">
        <v>5981</v>
      </c>
      <c r="C12" s="12">
        <v>1038</v>
      </c>
      <c r="D12" s="12">
        <v>4943</v>
      </c>
      <c r="E12" s="13">
        <v>17.41</v>
      </c>
      <c r="F12" s="12">
        <v>429</v>
      </c>
      <c r="G12" s="12">
        <v>2299</v>
      </c>
      <c r="H12" s="12">
        <v>254</v>
      </c>
      <c r="I12" s="12">
        <v>1429</v>
      </c>
      <c r="J12" s="12">
        <v>203</v>
      </c>
      <c r="K12" s="12">
        <v>726</v>
      </c>
      <c r="L12" s="12">
        <v>49</v>
      </c>
      <c r="M12" s="12">
        <v>299</v>
      </c>
      <c r="N12" s="12">
        <v>52</v>
      </c>
      <c r="O12" s="12">
        <v>59</v>
      </c>
      <c r="P12" s="12">
        <v>51</v>
      </c>
      <c r="Q12" s="12">
        <v>131</v>
      </c>
    </row>
    <row r="13" spans="1:17" ht="40.5" customHeight="1">
      <c r="A13" s="14" t="s">
        <v>333</v>
      </c>
      <c r="B13" s="12">
        <v>6409</v>
      </c>
      <c r="C13" s="12">
        <v>1510</v>
      </c>
      <c r="D13" s="12">
        <v>4899</v>
      </c>
      <c r="E13" s="13">
        <v>18.66</v>
      </c>
      <c r="F13" s="12">
        <v>530</v>
      </c>
      <c r="G13" s="12">
        <v>2542</v>
      </c>
      <c r="H13" s="12">
        <v>279</v>
      </c>
      <c r="I13" s="12">
        <v>1314</v>
      </c>
      <c r="J13" s="12">
        <v>190</v>
      </c>
      <c r="K13" s="12">
        <v>803</v>
      </c>
      <c r="L13" s="12">
        <v>198</v>
      </c>
      <c r="M13" s="12">
        <v>100</v>
      </c>
      <c r="N13" s="12">
        <v>267</v>
      </c>
      <c r="O13" s="12">
        <v>67</v>
      </c>
      <c r="P13" s="12">
        <v>46</v>
      </c>
      <c r="Q13" s="12">
        <v>73</v>
      </c>
    </row>
    <row r="14" spans="1:17" ht="40.5" customHeight="1">
      <c r="A14" s="14" t="s">
        <v>334</v>
      </c>
      <c r="B14" s="12">
        <v>4582</v>
      </c>
      <c r="C14" s="12">
        <v>1500</v>
      </c>
      <c r="D14" s="12">
        <v>3082</v>
      </c>
      <c r="E14" s="13">
        <v>13.34</v>
      </c>
      <c r="F14" s="12">
        <v>817</v>
      </c>
      <c r="G14" s="12">
        <v>1459</v>
      </c>
      <c r="H14" s="12">
        <v>243</v>
      </c>
      <c r="I14" s="12">
        <v>1073</v>
      </c>
      <c r="J14" s="12">
        <v>107</v>
      </c>
      <c r="K14" s="12">
        <v>345</v>
      </c>
      <c r="L14" s="12">
        <v>251</v>
      </c>
      <c r="M14" s="12">
        <v>121</v>
      </c>
      <c r="N14" s="12">
        <v>51</v>
      </c>
      <c r="O14" s="12">
        <v>30</v>
      </c>
      <c r="P14" s="12">
        <v>31</v>
      </c>
      <c r="Q14" s="12">
        <v>54</v>
      </c>
    </row>
    <row r="15" spans="1:17" ht="40.5" customHeight="1">
      <c r="A15" s="14" t="s">
        <v>335</v>
      </c>
      <c r="B15" s="12">
        <v>3136</v>
      </c>
      <c r="C15" s="12">
        <v>1079</v>
      </c>
      <c r="D15" s="12">
        <v>2057</v>
      </c>
      <c r="E15" s="13">
        <v>9.1300000000000008</v>
      </c>
      <c r="F15" s="12">
        <v>425</v>
      </c>
      <c r="G15" s="12">
        <v>978</v>
      </c>
      <c r="H15" s="12">
        <v>183</v>
      </c>
      <c r="I15" s="12">
        <v>627</v>
      </c>
      <c r="J15" s="12">
        <v>117</v>
      </c>
      <c r="K15" s="12">
        <v>335</v>
      </c>
      <c r="L15" s="12">
        <v>303</v>
      </c>
      <c r="M15" s="12">
        <v>54</v>
      </c>
      <c r="N15" s="12">
        <v>19</v>
      </c>
      <c r="O15" s="12">
        <v>30</v>
      </c>
      <c r="P15" s="12">
        <v>32</v>
      </c>
      <c r="Q15" s="12">
        <v>33</v>
      </c>
    </row>
    <row r="16" spans="1:17" ht="40.5" customHeight="1">
      <c r="A16" s="14" t="s">
        <v>336</v>
      </c>
      <c r="B16" s="12">
        <v>1998</v>
      </c>
      <c r="C16" s="12">
        <v>671</v>
      </c>
      <c r="D16" s="12">
        <v>1327</v>
      </c>
      <c r="E16" s="13">
        <v>5.82</v>
      </c>
      <c r="F16" s="12">
        <v>294</v>
      </c>
      <c r="G16" s="12">
        <v>542</v>
      </c>
      <c r="H16" s="12">
        <v>159</v>
      </c>
      <c r="I16" s="12">
        <v>319</v>
      </c>
      <c r="J16" s="12">
        <v>80</v>
      </c>
      <c r="K16" s="12">
        <v>344</v>
      </c>
      <c r="L16" s="12">
        <v>109</v>
      </c>
      <c r="M16" s="12">
        <v>100</v>
      </c>
      <c r="N16" s="12">
        <v>8</v>
      </c>
      <c r="O16" s="12">
        <v>8</v>
      </c>
      <c r="P16" s="12">
        <v>21</v>
      </c>
      <c r="Q16" s="12">
        <v>14</v>
      </c>
    </row>
    <row r="17" spans="1:17" ht="40.5" customHeight="1">
      <c r="A17" s="14" t="s">
        <v>337</v>
      </c>
      <c r="B17" s="12">
        <v>1294</v>
      </c>
      <c r="C17" s="12">
        <v>516</v>
      </c>
      <c r="D17" s="12">
        <v>778</v>
      </c>
      <c r="E17" s="13">
        <v>3.77</v>
      </c>
      <c r="F17" s="12">
        <v>176</v>
      </c>
      <c r="G17" s="12">
        <v>257</v>
      </c>
      <c r="H17" s="12">
        <v>121</v>
      </c>
      <c r="I17" s="12">
        <v>255</v>
      </c>
      <c r="J17" s="12">
        <v>90</v>
      </c>
      <c r="K17" s="12">
        <v>238</v>
      </c>
      <c r="L17" s="12">
        <v>93</v>
      </c>
      <c r="M17" s="12">
        <v>16</v>
      </c>
      <c r="N17" s="12">
        <v>9</v>
      </c>
      <c r="O17" s="12">
        <v>5</v>
      </c>
      <c r="P17" s="12">
        <v>27</v>
      </c>
      <c r="Q17" s="12">
        <v>7</v>
      </c>
    </row>
    <row r="18" spans="1:17" ht="40.5" customHeight="1">
      <c r="A18" s="14" t="s">
        <v>338</v>
      </c>
      <c r="B18" s="12">
        <v>1892</v>
      </c>
      <c r="C18" s="12">
        <v>888</v>
      </c>
      <c r="D18" s="12">
        <v>1004</v>
      </c>
      <c r="E18" s="13">
        <v>5.51</v>
      </c>
      <c r="F18" s="12">
        <v>303</v>
      </c>
      <c r="G18" s="12">
        <v>501</v>
      </c>
      <c r="H18" s="12">
        <v>230</v>
      </c>
      <c r="I18" s="12">
        <v>155</v>
      </c>
      <c r="J18" s="12">
        <v>137</v>
      </c>
      <c r="K18" s="12">
        <v>321</v>
      </c>
      <c r="L18" s="12">
        <v>181</v>
      </c>
      <c r="M18" s="12">
        <v>17</v>
      </c>
      <c r="N18" s="12">
        <v>20</v>
      </c>
      <c r="O18" s="12">
        <v>2</v>
      </c>
      <c r="P18" s="12">
        <v>17</v>
      </c>
      <c r="Q18" s="12">
        <v>8</v>
      </c>
    </row>
    <row r="19" spans="1:17" ht="40.5" customHeight="1">
      <c r="A19" s="14" t="s">
        <v>339</v>
      </c>
      <c r="B19" s="12">
        <v>802</v>
      </c>
      <c r="C19" s="12">
        <v>472</v>
      </c>
      <c r="D19" s="12">
        <v>330</v>
      </c>
      <c r="E19" s="13">
        <v>2.34</v>
      </c>
      <c r="F19" s="12">
        <v>163</v>
      </c>
      <c r="G19" s="12">
        <v>167</v>
      </c>
      <c r="H19" s="12">
        <v>105</v>
      </c>
      <c r="I19" s="12">
        <v>65</v>
      </c>
      <c r="J19" s="12">
        <v>101</v>
      </c>
      <c r="K19" s="12">
        <v>80</v>
      </c>
      <c r="L19" s="12">
        <v>81</v>
      </c>
      <c r="M19" s="12">
        <v>15</v>
      </c>
      <c r="N19" s="12">
        <v>12</v>
      </c>
      <c r="O19" s="12">
        <v>0</v>
      </c>
      <c r="P19" s="12">
        <v>10</v>
      </c>
      <c r="Q19" s="12">
        <v>3</v>
      </c>
    </row>
    <row r="20" spans="1:17" ht="40.5" customHeight="1">
      <c r="A20" s="14" t="s">
        <v>340</v>
      </c>
      <c r="B20" s="12">
        <v>434</v>
      </c>
      <c r="C20" s="12">
        <v>313</v>
      </c>
      <c r="D20" s="12">
        <v>121</v>
      </c>
      <c r="E20" s="13">
        <v>1.26</v>
      </c>
      <c r="F20" s="12">
        <v>94</v>
      </c>
      <c r="G20" s="12">
        <v>67</v>
      </c>
      <c r="H20" s="12">
        <v>103</v>
      </c>
      <c r="I20" s="12">
        <v>18</v>
      </c>
      <c r="J20" s="12">
        <v>58</v>
      </c>
      <c r="K20" s="12">
        <v>23</v>
      </c>
      <c r="L20" s="12">
        <v>53</v>
      </c>
      <c r="M20" s="12">
        <v>10</v>
      </c>
      <c r="N20" s="12">
        <v>3</v>
      </c>
      <c r="O20" s="12">
        <v>1</v>
      </c>
      <c r="P20" s="12">
        <v>2</v>
      </c>
      <c r="Q20" s="12">
        <v>2</v>
      </c>
    </row>
    <row r="21" spans="1:17" ht="40.5" customHeight="1">
      <c r="A21" s="14" t="s">
        <v>341</v>
      </c>
      <c r="B21" s="12">
        <v>471</v>
      </c>
      <c r="C21" s="12">
        <v>272</v>
      </c>
      <c r="D21" s="12">
        <v>199</v>
      </c>
      <c r="E21" s="13">
        <v>1.37</v>
      </c>
      <c r="F21" s="12">
        <v>60</v>
      </c>
      <c r="G21" s="12">
        <v>5</v>
      </c>
      <c r="H21" s="12">
        <v>94</v>
      </c>
      <c r="I21" s="12">
        <v>170</v>
      </c>
      <c r="J21" s="12">
        <v>39</v>
      </c>
      <c r="K21" s="12">
        <v>7</v>
      </c>
      <c r="L21" s="12">
        <v>67</v>
      </c>
      <c r="M21" s="12">
        <v>16</v>
      </c>
      <c r="N21" s="12">
        <v>10</v>
      </c>
      <c r="O21" s="12">
        <v>0</v>
      </c>
      <c r="P21" s="12">
        <v>2</v>
      </c>
      <c r="Q21" s="12">
        <v>1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22732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523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14884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38139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350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351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工作表55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352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353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21">
        <v>35760</v>
      </c>
      <c r="C8" s="12">
        <v>9848</v>
      </c>
      <c r="D8" s="21">
        <v>25912</v>
      </c>
      <c r="E8" s="20">
        <v>100</v>
      </c>
      <c r="F8" s="12">
        <v>3967</v>
      </c>
      <c r="G8" s="21">
        <v>13032</v>
      </c>
      <c r="H8" s="12">
        <v>2060</v>
      </c>
      <c r="I8" s="12">
        <v>7101</v>
      </c>
      <c r="J8" s="12">
        <v>1310</v>
      </c>
      <c r="K8" s="12">
        <v>4078</v>
      </c>
      <c r="L8" s="12">
        <v>1718</v>
      </c>
      <c r="M8" s="12">
        <v>827</v>
      </c>
      <c r="N8" s="12">
        <v>470</v>
      </c>
      <c r="O8" s="12">
        <v>314</v>
      </c>
      <c r="P8" s="12">
        <v>323</v>
      </c>
      <c r="Q8" s="12">
        <v>560</v>
      </c>
    </row>
    <row r="9" spans="1:17" ht="40.5" customHeight="1">
      <c r="A9" s="11" t="s">
        <v>329</v>
      </c>
      <c r="B9" s="12">
        <v>192</v>
      </c>
      <c r="C9" s="12">
        <v>34</v>
      </c>
      <c r="D9" s="12">
        <v>158</v>
      </c>
      <c r="E9" s="13">
        <v>0.54</v>
      </c>
      <c r="F9" s="12">
        <v>7</v>
      </c>
      <c r="G9" s="12">
        <v>3</v>
      </c>
      <c r="H9" s="12">
        <v>14</v>
      </c>
      <c r="I9" s="12">
        <v>103</v>
      </c>
      <c r="J9" s="12">
        <v>5</v>
      </c>
      <c r="K9" s="12">
        <v>26</v>
      </c>
      <c r="L9" s="12">
        <v>3</v>
      </c>
      <c r="M9" s="12">
        <v>0</v>
      </c>
      <c r="N9" s="12">
        <v>5</v>
      </c>
      <c r="O9" s="12">
        <v>1</v>
      </c>
      <c r="P9" s="12">
        <v>0</v>
      </c>
      <c r="Q9" s="12">
        <v>25</v>
      </c>
    </row>
    <row r="10" spans="1:17" ht="40.5" customHeight="1">
      <c r="A10" s="11" t="s">
        <v>330</v>
      </c>
      <c r="B10" s="12">
        <v>824</v>
      </c>
      <c r="C10" s="12">
        <v>175</v>
      </c>
      <c r="D10" s="12">
        <v>649</v>
      </c>
      <c r="E10" s="13">
        <v>2.2999999999999998</v>
      </c>
      <c r="F10" s="12">
        <v>69</v>
      </c>
      <c r="G10" s="12">
        <v>345</v>
      </c>
      <c r="H10" s="12">
        <v>29</v>
      </c>
      <c r="I10" s="12">
        <v>219</v>
      </c>
      <c r="J10" s="12">
        <v>3</v>
      </c>
      <c r="K10" s="12">
        <v>36</v>
      </c>
      <c r="L10" s="12">
        <v>59</v>
      </c>
      <c r="M10" s="12">
        <v>0</v>
      </c>
      <c r="N10" s="12">
        <v>12</v>
      </c>
      <c r="O10" s="12">
        <v>44</v>
      </c>
      <c r="P10" s="12">
        <v>3</v>
      </c>
      <c r="Q10" s="12">
        <v>5</v>
      </c>
    </row>
    <row r="11" spans="1:17" ht="40.5" customHeight="1">
      <c r="A11" s="11" t="s">
        <v>331</v>
      </c>
      <c r="B11" s="12">
        <v>3765</v>
      </c>
      <c r="C11" s="12">
        <v>568</v>
      </c>
      <c r="D11" s="12">
        <v>3197</v>
      </c>
      <c r="E11" s="13">
        <v>10.53</v>
      </c>
      <c r="F11" s="12">
        <v>122</v>
      </c>
      <c r="G11" s="12">
        <v>1344</v>
      </c>
      <c r="H11" s="12">
        <v>176</v>
      </c>
      <c r="I11" s="12">
        <v>1168</v>
      </c>
      <c r="J11" s="12">
        <v>50</v>
      </c>
      <c r="K11" s="12">
        <v>416</v>
      </c>
      <c r="L11" s="12">
        <v>178</v>
      </c>
      <c r="M11" s="12">
        <v>38</v>
      </c>
      <c r="N11" s="12">
        <v>30</v>
      </c>
      <c r="O11" s="12">
        <v>128</v>
      </c>
      <c r="P11" s="12">
        <v>12</v>
      </c>
      <c r="Q11" s="12">
        <v>103</v>
      </c>
    </row>
    <row r="12" spans="1:17" ht="40.5" customHeight="1">
      <c r="A12" s="14" t="s">
        <v>332</v>
      </c>
      <c r="B12" s="12">
        <v>6168</v>
      </c>
      <c r="C12" s="12">
        <v>976</v>
      </c>
      <c r="D12" s="12">
        <v>5192</v>
      </c>
      <c r="E12" s="13">
        <v>17.25</v>
      </c>
      <c r="F12" s="12">
        <v>443</v>
      </c>
      <c r="G12" s="12">
        <v>2882</v>
      </c>
      <c r="H12" s="12">
        <v>242</v>
      </c>
      <c r="I12" s="12">
        <v>1429</v>
      </c>
      <c r="J12" s="12">
        <v>127</v>
      </c>
      <c r="K12" s="12">
        <v>662</v>
      </c>
      <c r="L12" s="12">
        <v>50</v>
      </c>
      <c r="M12" s="12">
        <v>35</v>
      </c>
      <c r="N12" s="12">
        <v>55</v>
      </c>
      <c r="O12" s="12">
        <v>50</v>
      </c>
      <c r="P12" s="12">
        <v>59</v>
      </c>
      <c r="Q12" s="12">
        <v>134</v>
      </c>
    </row>
    <row r="13" spans="1:17" ht="40.5" customHeight="1">
      <c r="A13" s="14" t="s">
        <v>333</v>
      </c>
      <c r="B13" s="12">
        <v>7011</v>
      </c>
      <c r="C13" s="12">
        <v>1442</v>
      </c>
      <c r="D13" s="12">
        <v>5569</v>
      </c>
      <c r="E13" s="13">
        <v>19.61</v>
      </c>
      <c r="F13" s="12">
        <v>520</v>
      </c>
      <c r="G13" s="12">
        <v>3477</v>
      </c>
      <c r="H13" s="12">
        <v>273</v>
      </c>
      <c r="I13" s="12">
        <v>1275</v>
      </c>
      <c r="J13" s="12">
        <v>176</v>
      </c>
      <c r="K13" s="12">
        <v>602</v>
      </c>
      <c r="L13" s="12">
        <v>166</v>
      </c>
      <c r="M13" s="12">
        <v>59</v>
      </c>
      <c r="N13" s="12">
        <v>257</v>
      </c>
      <c r="O13" s="12">
        <v>47</v>
      </c>
      <c r="P13" s="12">
        <v>50</v>
      </c>
      <c r="Q13" s="12">
        <v>109</v>
      </c>
    </row>
    <row r="14" spans="1:17" ht="40.5" customHeight="1">
      <c r="A14" s="14" t="s">
        <v>334</v>
      </c>
      <c r="B14" s="12">
        <v>5732</v>
      </c>
      <c r="C14" s="12">
        <v>1674</v>
      </c>
      <c r="D14" s="12">
        <v>4058</v>
      </c>
      <c r="E14" s="13">
        <v>16.03</v>
      </c>
      <c r="F14" s="12">
        <v>809</v>
      </c>
      <c r="G14" s="12">
        <v>1834</v>
      </c>
      <c r="H14" s="12">
        <v>256</v>
      </c>
      <c r="I14" s="12">
        <v>1128</v>
      </c>
      <c r="J14" s="12">
        <v>256</v>
      </c>
      <c r="K14" s="12">
        <v>615</v>
      </c>
      <c r="L14" s="12">
        <v>263</v>
      </c>
      <c r="M14" s="12">
        <v>388</v>
      </c>
      <c r="N14" s="12">
        <v>46</v>
      </c>
      <c r="O14" s="12">
        <v>10</v>
      </c>
      <c r="P14" s="12">
        <v>44</v>
      </c>
      <c r="Q14" s="12">
        <v>83</v>
      </c>
    </row>
    <row r="15" spans="1:17" ht="40.5" customHeight="1">
      <c r="A15" s="14" t="s">
        <v>335</v>
      </c>
      <c r="B15" s="12">
        <v>4160</v>
      </c>
      <c r="C15" s="12">
        <v>1320</v>
      </c>
      <c r="D15" s="12">
        <v>2840</v>
      </c>
      <c r="E15" s="13">
        <v>11.63</v>
      </c>
      <c r="F15" s="12">
        <v>583</v>
      </c>
      <c r="G15" s="12">
        <v>1445</v>
      </c>
      <c r="H15" s="12">
        <v>200</v>
      </c>
      <c r="I15" s="12">
        <v>706</v>
      </c>
      <c r="J15" s="12">
        <v>177</v>
      </c>
      <c r="K15" s="12">
        <v>522</v>
      </c>
      <c r="L15" s="12">
        <v>306</v>
      </c>
      <c r="M15" s="12">
        <v>102</v>
      </c>
      <c r="N15" s="12">
        <v>14</v>
      </c>
      <c r="O15" s="12">
        <v>18</v>
      </c>
      <c r="P15" s="12">
        <v>40</v>
      </c>
      <c r="Q15" s="12">
        <v>47</v>
      </c>
    </row>
    <row r="16" spans="1:17" ht="40.5" customHeight="1">
      <c r="A16" s="14" t="s">
        <v>336</v>
      </c>
      <c r="B16" s="12">
        <v>2636</v>
      </c>
      <c r="C16" s="12">
        <v>924</v>
      </c>
      <c r="D16" s="12">
        <v>1712</v>
      </c>
      <c r="E16" s="13">
        <v>7.37</v>
      </c>
      <c r="F16" s="12">
        <v>441</v>
      </c>
      <c r="G16" s="12">
        <v>841</v>
      </c>
      <c r="H16" s="12">
        <v>183</v>
      </c>
      <c r="I16" s="12">
        <v>397</v>
      </c>
      <c r="J16" s="12">
        <v>84</v>
      </c>
      <c r="K16" s="12">
        <v>401</v>
      </c>
      <c r="L16" s="12">
        <v>180</v>
      </c>
      <c r="M16" s="12">
        <v>41</v>
      </c>
      <c r="N16" s="12">
        <v>4</v>
      </c>
      <c r="O16" s="12">
        <v>8</v>
      </c>
      <c r="P16" s="12">
        <v>32</v>
      </c>
      <c r="Q16" s="12">
        <v>24</v>
      </c>
    </row>
    <row r="17" spans="1:17" ht="40.5" customHeight="1">
      <c r="A17" s="14" t="s">
        <v>337</v>
      </c>
      <c r="B17" s="12">
        <v>1639</v>
      </c>
      <c r="C17" s="12">
        <v>598</v>
      </c>
      <c r="D17" s="12">
        <v>1041</v>
      </c>
      <c r="E17" s="13">
        <v>4.58</v>
      </c>
      <c r="F17" s="12">
        <v>257</v>
      </c>
      <c r="G17" s="12">
        <v>401</v>
      </c>
      <c r="H17" s="12">
        <v>139</v>
      </c>
      <c r="I17" s="12">
        <v>325</v>
      </c>
      <c r="J17" s="12">
        <v>83</v>
      </c>
      <c r="K17" s="12">
        <v>269</v>
      </c>
      <c r="L17" s="12">
        <v>87</v>
      </c>
      <c r="M17" s="12">
        <v>24</v>
      </c>
      <c r="N17" s="12">
        <v>5</v>
      </c>
      <c r="O17" s="12">
        <v>5</v>
      </c>
      <c r="P17" s="12">
        <v>27</v>
      </c>
      <c r="Q17" s="12">
        <v>17</v>
      </c>
    </row>
    <row r="18" spans="1:17" ht="40.5" customHeight="1">
      <c r="A18" s="14" t="s">
        <v>338</v>
      </c>
      <c r="B18" s="12">
        <v>2048</v>
      </c>
      <c r="C18" s="12">
        <v>999</v>
      </c>
      <c r="D18" s="12">
        <v>1049</v>
      </c>
      <c r="E18" s="13">
        <v>5.73</v>
      </c>
      <c r="F18" s="12">
        <v>362</v>
      </c>
      <c r="G18" s="12">
        <v>316</v>
      </c>
      <c r="H18" s="12">
        <v>275</v>
      </c>
      <c r="I18" s="12">
        <v>244</v>
      </c>
      <c r="J18" s="12">
        <v>126</v>
      </c>
      <c r="K18" s="12">
        <v>388</v>
      </c>
      <c r="L18" s="12">
        <v>197</v>
      </c>
      <c r="M18" s="12">
        <v>92</v>
      </c>
      <c r="N18" s="12">
        <v>18</v>
      </c>
      <c r="O18" s="12">
        <v>2</v>
      </c>
      <c r="P18" s="12">
        <v>21</v>
      </c>
      <c r="Q18" s="12">
        <v>7</v>
      </c>
    </row>
    <row r="19" spans="1:17" ht="40.5" customHeight="1">
      <c r="A19" s="14" t="s">
        <v>339</v>
      </c>
      <c r="B19" s="12">
        <v>777</v>
      </c>
      <c r="C19" s="12">
        <v>485</v>
      </c>
      <c r="D19" s="12">
        <v>292</v>
      </c>
      <c r="E19" s="13">
        <v>2.17</v>
      </c>
      <c r="F19" s="12">
        <v>140</v>
      </c>
      <c r="G19" s="12">
        <v>89</v>
      </c>
      <c r="H19" s="12">
        <v>112</v>
      </c>
      <c r="I19" s="12">
        <v>80</v>
      </c>
      <c r="J19" s="12">
        <v>105</v>
      </c>
      <c r="K19" s="12">
        <v>98</v>
      </c>
      <c r="L19" s="12">
        <v>98</v>
      </c>
      <c r="M19" s="12">
        <v>22</v>
      </c>
      <c r="N19" s="12">
        <v>12</v>
      </c>
      <c r="O19" s="12">
        <v>0</v>
      </c>
      <c r="P19" s="12">
        <v>18</v>
      </c>
      <c r="Q19" s="12">
        <v>3</v>
      </c>
    </row>
    <row r="20" spans="1:17" ht="40.5" customHeight="1">
      <c r="A20" s="14" t="s">
        <v>340</v>
      </c>
      <c r="B20" s="12">
        <v>442</v>
      </c>
      <c r="C20" s="12">
        <v>350</v>
      </c>
      <c r="D20" s="12">
        <v>92</v>
      </c>
      <c r="E20" s="13">
        <v>1.24</v>
      </c>
      <c r="F20" s="12">
        <v>103</v>
      </c>
      <c r="G20" s="12">
        <v>33</v>
      </c>
      <c r="H20" s="12">
        <v>112</v>
      </c>
      <c r="I20" s="12">
        <v>19</v>
      </c>
      <c r="J20" s="12">
        <v>68</v>
      </c>
      <c r="K20" s="12">
        <v>30</v>
      </c>
      <c r="L20" s="12">
        <v>52</v>
      </c>
      <c r="M20" s="12">
        <v>7</v>
      </c>
      <c r="N20" s="12">
        <v>2</v>
      </c>
      <c r="O20" s="12">
        <v>1</v>
      </c>
      <c r="P20" s="12">
        <v>13</v>
      </c>
      <c r="Q20" s="12">
        <v>2</v>
      </c>
    </row>
    <row r="21" spans="1:17" ht="40.5" customHeight="1">
      <c r="A21" s="14" t="s">
        <v>341</v>
      </c>
      <c r="B21" s="12">
        <v>366</v>
      </c>
      <c r="C21" s="12">
        <v>303</v>
      </c>
      <c r="D21" s="12">
        <v>63</v>
      </c>
      <c r="E21" s="13">
        <v>1.02</v>
      </c>
      <c r="F21" s="12">
        <v>111</v>
      </c>
      <c r="G21" s="12">
        <v>22</v>
      </c>
      <c r="H21" s="12">
        <v>49</v>
      </c>
      <c r="I21" s="12">
        <v>8</v>
      </c>
      <c r="J21" s="12">
        <v>50</v>
      </c>
      <c r="K21" s="12">
        <v>13</v>
      </c>
      <c r="L21" s="12">
        <v>79</v>
      </c>
      <c r="M21" s="12">
        <v>19</v>
      </c>
      <c r="N21" s="12">
        <v>10</v>
      </c>
      <c r="O21" s="12">
        <v>0</v>
      </c>
      <c r="P21" s="12">
        <v>4</v>
      </c>
      <c r="Q21" s="12">
        <v>1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23654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720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24374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350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351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工作表56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262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263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2">
        <v>39048</v>
      </c>
      <c r="C8" s="12">
        <v>10450</v>
      </c>
      <c r="D8" s="12">
        <v>28598</v>
      </c>
      <c r="E8" s="13">
        <v>100</v>
      </c>
      <c r="F8" s="12">
        <v>4119</v>
      </c>
      <c r="G8" s="12">
        <v>13854</v>
      </c>
      <c r="H8" s="12">
        <v>2250</v>
      </c>
      <c r="I8" s="12">
        <v>7767</v>
      </c>
      <c r="J8" s="12">
        <v>1523</v>
      </c>
      <c r="K8" s="12">
        <v>5221</v>
      </c>
      <c r="L8" s="12">
        <v>1757</v>
      </c>
      <c r="M8" s="12">
        <v>852</v>
      </c>
      <c r="N8" s="12">
        <v>476</v>
      </c>
      <c r="O8" s="12">
        <v>316</v>
      </c>
      <c r="P8" s="12">
        <v>325</v>
      </c>
      <c r="Q8" s="12">
        <v>588</v>
      </c>
    </row>
    <row r="9" spans="1:17" ht="40.5" customHeight="1">
      <c r="A9" s="11" t="s">
        <v>329</v>
      </c>
      <c r="B9" s="12">
        <v>176</v>
      </c>
      <c r="C9" s="12">
        <v>56</v>
      </c>
      <c r="D9" s="12">
        <v>120</v>
      </c>
      <c r="E9" s="13">
        <v>0.45</v>
      </c>
      <c r="F9" s="12">
        <v>11</v>
      </c>
      <c r="G9" s="12">
        <v>16</v>
      </c>
      <c r="H9" s="12">
        <v>12</v>
      </c>
      <c r="I9" s="12">
        <v>64</v>
      </c>
      <c r="J9" s="12">
        <v>5</v>
      </c>
      <c r="K9" s="12">
        <v>33</v>
      </c>
      <c r="L9" s="12">
        <v>25</v>
      </c>
      <c r="M9" s="12">
        <v>7</v>
      </c>
      <c r="N9" s="12">
        <v>3</v>
      </c>
      <c r="O9" s="12">
        <v>0</v>
      </c>
      <c r="P9" s="12">
        <v>0</v>
      </c>
      <c r="Q9" s="12">
        <v>0</v>
      </c>
    </row>
    <row r="10" spans="1:17" ht="40.5" customHeight="1">
      <c r="A10" s="11" t="s">
        <v>330</v>
      </c>
      <c r="B10" s="12">
        <v>869</v>
      </c>
      <c r="C10" s="12">
        <v>136</v>
      </c>
      <c r="D10" s="12">
        <v>733</v>
      </c>
      <c r="E10" s="13">
        <v>2.23</v>
      </c>
      <c r="F10" s="12">
        <v>52</v>
      </c>
      <c r="G10" s="12">
        <v>320</v>
      </c>
      <c r="H10" s="12">
        <v>47</v>
      </c>
      <c r="I10" s="12">
        <v>267</v>
      </c>
      <c r="J10" s="12">
        <v>8</v>
      </c>
      <c r="K10" s="12">
        <v>97</v>
      </c>
      <c r="L10" s="12">
        <v>13</v>
      </c>
      <c r="M10" s="12">
        <v>0</v>
      </c>
      <c r="N10" s="12">
        <v>13</v>
      </c>
      <c r="O10" s="12">
        <v>45</v>
      </c>
      <c r="P10" s="12">
        <v>3</v>
      </c>
      <c r="Q10" s="12">
        <v>4</v>
      </c>
    </row>
    <row r="11" spans="1:17" ht="40.5" customHeight="1">
      <c r="A11" s="11" t="s">
        <v>331</v>
      </c>
      <c r="B11" s="12">
        <v>4122</v>
      </c>
      <c r="C11" s="12">
        <v>624</v>
      </c>
      <c r="D11" s="12">
        <v>3498</v>
      </c>
      <c r="E11" s="13">
        <v>10.56</v>
      </c>
      <c r="F11" s="12">
        <v>143</v>
      </c>
      <c r="G11" s="12">
        <v>1304</v>
      </c>
      <c r="H11" s="12">
        <v>160</v>
      </c>
      <c r="I11" s="12">
        <v>1137</v>
      </c>
      <c r="J11" s="12">
        <v>76</v>
      </c>
      <c r="K11" s="12">
        <v>779</v>
      </c>
      <c r="L11" s="12">
        <v>207</v>
      </c>
      <c r="M11" s="12">
        <v>41</v>
      </c>
      <c r="N11" s="12">
        <v>32</v>
      </c>
      <c r="O11" s="12">
        <v>133</v>
      </c>
      <c r="P11" s="12">
        <v>6</v>
      </c>
      <c r="Q11" s="12">
        <v>104</v>
      </c>
    </row>
    <row r="12" spans="1:17" ht="40.5" customHeight="1">
      <c r="A12" s="14" t="s">
        <v>332</v>
      </c>
      <c r="B12" s="12">
        <v>5739</v>
      </c>
      <c r="C12" s="12">
        <v>920</v>
      </c>
      <c r="D12" s="12">
        <v>4819</v>
      </c>
      <c r="E12" s="13">
        <v>14.7</v>
      </c>
      <c r="F12" s="12">
        <v>308</v>
      </c>
      <c r="G12" s="12">
        <v>1758</v>
      </c>
      <c r="H12" s="12">
        <v>268</v>
      </c>
      <c r="I12" s="12">
        <v>1746</v>
      </c>
      <c r="J12" s="12">
        <v>183</v>
      </c>
      <c r="K12" s="12">
        <v>854</v>
      </c>
      <c r="L12" s="12">
        <v>50</v>
      </c>
      <c r="M12" s="12">
        <v>290</v>
      </c>
      <c r="N12" s="12">
        <v>57</v>
      </c>
      <c r="O12" s="12">
        <v>46</v>
      </c>
      <c r="P12" s="12">
        <v>54</v>
      </c>
      <c r="Q12" s="12">
        <v>125</v>
      </c>
    </row>
    <row r="13" spans="1:17" ht="40.5" customHeight="1">
      <c r="A13" s="14" t="s">
        <v>333</v>
      </c>
      <c r="B13" s="12">
        <v>6573</v>
      </c>
      <c r="C13" s="12">
        <v>1518</v>
      </c>
      <c r="D13" s="12">
        <v>5055</v>
      </c>
      <c r="E13" s="13">
        <v>16.829999999999998</v>
      </c>
      <c r="F13" s="12">
        <v>520</v>
      </c>
      <c r="G13" s="12">
        <v>2652</v>
      </c>
      <c r="H13" s="12">
        <v>293</v>
      </c>
      <c r="I13" s="12">
        <v>1307</v>
      </c>
      <c r="J13" s="12">
        <v>230</v>
      </c>
      <c r="K13" s="12">
        <v>844</v>
      </c>
      <c r="L13" s="12">
        <v>166</v>
      </c>
      <c r="M13" s="12">
        <v>108</v>
      </c>
      <c r="N13" s="12">
        <v>258</v>
      </c>
      <c r="O13" s="12">
        <v>46</v>
      </c>
      <c r="P13" s="12">
        <v>51</v>
      </c>
      <c r="Q13" s="12">
        <v>98</v>
      </c>
    </row>
    <row r="14" spans="1:17" ht="40.5" customHeight="1">
      <c r="A14" s="14" t="s">
        <v>334</v>
      </c>
      <c r="B14" s="12">
        <v>6119</v>
      </c>
      <c r="C14" s="12">
        <v>1635</v>
      </c>
      <c r="D14" s="12">
        <v>4484</v>
      </c>
      <c r="E14" s="13">
        <v>15.67</v>
      </c>
      <c r="F14" s="12">
        <v>777</v>
      </c>
      <c r="G14" s="12">
        <v>2129</v>
      </c>
      <c r="H14" s="12">
        <v>269</v>
      </c>
      <c r="I14" s="12">
        <v>1284</v>
      </c>
      <c r="J14" s="12">
        <v>243</v>
      </c>
      <c r="K14" s="12">
        <v>854</v>
      </c>
      <c r="L14" s="12">
        <v>261</v>
      </c>
      <c r="M14" s="12">
        <v>125</v>
      </c>
      <c r="N14" s="12">
        <v>47</v>
      </c>
      <c r="O14" s="12">
        <v>10</v>
      </c>
      <c r="P14" s="12">
        <v>38</v>
      </c>
      <c r="Q14" s="12">
        <v>82</v>
      </c>
    </row>
    <row r="15" spans="1:17" ht="40.5" customHeight="1">
      <c r="A15" s="14" t="s">
        <v>335</v>
      </c>
      <c r="B15" s="12">
        <v>4627</v>
      </c>
      <c r="C15" s="12">
        <v>1353</v>
      </c>
      <c r="D15" s="12">
        <v>3274</v>
      </c>
      <c r="E15" s="13">
        <v>11.85</v>
      </c>
      <c r="F15" s="12">
        <v>583</v>
      </c>
      <c r="G15" s="12">
        <v>1836</v>
      </c>
      <c r="H15" s="12">
        <v>221</v>
      </c>
      <c r="I15" s="12">
        <v>796</v>
      </c>
      <c r="J15" s="12">
        <v>182</v>
      </c>
      <c r="K15" s="12">
        <v>481</v>
      </c>
      <c r="L15" s="12">
        <v>306</v>
      </c>
      <c r="M15" s="12">
        <v>71</v>
      </c>
      <c r="N15" s="12">
        <v>15</v>
      </c>
      <c r="O15" s="12">
        <v>20</v>
      </c>
      <c r="P15" s="12">
        <v>46</v>
      </c>
      <c r="Q15" s="12">
        <v>70</v>
      </c>
    </row>
    <row r="16" spans="1:17" ht="40.5" customHeight="1">
      <c r="A16" s="14" t="s">
        <v>336</v>
      </c>
      <c r="B16" s="12">
        <v>3220</v>
      </c>
      <c r="C16" s="12">
        <v>1005</v>
      </c>
      <c r="D16" s="12">
        <v>2215</v>
      </c>
      <c r="E16" s="13">
        <v>8.25</v>
      </c>
      <c r="F16" s="12">
        <v>495</v>
      </c>
      <c r="G16" s="12">
        <v>1232</v>
      </c>
      <c r="H16" s="12">
        <v>186</v>
      </c>
      <c r="I16" s="12">
        <v>422</v>
      </c>
      <c r="J16" s="12">
        <v>102</v>
      </c>
      <c r="K16" s="12">
        <v>412</v>
      </c>
      <c r="L16" s="12">
        <v>182</v>
      </c>
      <c r="M16" s="12">
        <v>106</v>
      </c>
      <c r="N16" s="12">
        <v>6</v>
      </c>
      <c r="O16" s="12">
        <v>8</v>
      </c>
      <c r="P16" s="12">
        <v>34</v>
      </c>
      <c r="Q16" s="12">
        <v>35</v>
      </c>
    </row>
    <row r="17" spans="1:17" ht="40.5" customHeight="1">
      <c r="A17" s="14" t="s">
        <v>337</v>
      </c>
      <c r="B17" s="12">
        <v>2281</v>
      </c>
      <c r="C17" s="12">
        <v>704</v>
      </c>
      <c r="D17" s="12">
        <v>1577</v>
      </c>
      <c r="E17" s="13">
        <v>5.84</v>
      </c>
      <c r="F17" s="12">
        <v>290</v>
      </c>
      <c r="G17" s="12">
        <v>909</v>
      </c>
      <c r="H17" s="12">
        <v>164</v>
      </c>
      <c r="I17" s="12">
        <v>294</v>
      </c>
      <c r="J17" s="12">
        <v>104</v>
      </c>
      <c r="K17" s="12">
        <v>311</v>
      </c>
      <c r="L17" s="12">
        <v>119</v>
      </c>
      <c r="M17" s="12">
        <v>33</v>
      </c>
      <c r="N17" s="12">
        <v>4</v>
      </c>
      <c r="O17" s="12">
        <v>5</v>
      </c>
      <c r="P17" s="12">
        <v>23</v>
      </c>
      <c r="Q17" s="12">
        <v>25</v>
      </c>
    </row>
    <row r="18" spans="1:17" ht="40.5" customHeight="1">
      <c r="A18" s="14" t="s">
        <v>338</v>
      </c>
      <c r="B18" s="12">
        <v>3045</v>
      </c>
      <c r="C18" s="12">
        <v>1213</v>
      </c>
      <c r="D18" s="12">
        <v>1832</v>
      </c>
      <c r="E18" s="13">
        <v>7.8</v>
      </c>
      <c r="F18" s="12">
        <v>501</v>
      </c>
      <c r="G18" s="12">
        <v>1076</v>
      </c>
      <c r="H18" s="12">
        <v>310</v>
      </c>
      <c r="I18" s="12">
        <v>283</v>
      </c>
      <c r="J18" s="12">
        <v>148</v>
      </c>
      <c r="K18" s="12">
        <v>413</v>
      </c>
      <c r="L18" s="12">
        <v>202</v>
      </c>
      <c r="M18" s="12">
        <v>29</v>
      </c>
      <c r="N18" s="12">
        <v>17</v>
      </c>
      <c r="O18" s="12">
        <v>2</v>
      </c>
      <c r="P18" s="12">
        <v>35</v>
      </c>
      <c r="Q18" s="12">
        <v>29</v>
      </c>
    </row>
    <row r="19" spans="1:17" ht="40.5" customHeight="1">
      <c r="A19" s="14" t="s">
        <v>339</v>
      </c>
      <c r="B19" s="12">
        <v>1262</v>
      </c>
      <c r="C19" s="12">
        <v>596</v>
      </c>
      <c r="D19" s="12">
        <v>666</v>
      </c>
      <c r="E19" s="13">
        <v>3.23</v>
      </c>
      <c r="F19" s="12">
        <v>180</v>
      </c>
      <c r="G19" s="12">
        <v>423</v>
      </c>
      <c r="H19" s="12">
        <v>148</v>
      </c>
      <c r="I19" s="12">
        <v>112</v>
      </c>
      <c r="J19" s="12">
        <v>123</v>
      </c>
      <c r="K19" s="12">
        <v>102</v>
      </c>
      <c r="L19" s="12">
        <v>112</v>
      </c>
      <c r="M19" s="12">
        <v>19</v>
      </c>
      <c r="N19" s="12">
        <v>13</v>
      </c>
      <c r="O19" s="12">
        <v>0</v>
      </c>
      <c r="P19" s="12">
        <v>20</v>
      </c>
      <c r="Q19" s="12">
        <v>10</v>
      </c>
    </row>
    <row r="20" spans="1:17" ht="40.5" customHeight="1">
      <c r="A20" s="14" t="s">
        <v>340</v>
      </c>
      <c r="B20" s="12">
        <v>594</v>
      </c>
      <c r="C20" s="12">
        <v>362</v>
      </c>
      <c r="D20" s="12">
        <v>232</v>
      </c>
      <c r="E20" s="13">
        <v>1.52</v>
      </c>
      <c r="F20" s="12">
        <v>110</v>
      </c>
      <c r="G20" s="12">
        <v>148</v>
      </c>
      <c r="H20" s="12">
        <v>121</v>
      </c>
      <c r="I20" s="12">
        <v>37</v>
      </c>
      <c r="J20" s="12">
        <v>67</v>
      </c>
      <c r="K20" s="12">
        <v>31</v>
      </c>
      <c r="L20" s="12">
        <v>49</v>
      </c>
      <c r="M20" s="12">
        <v>9</v>
      </c>
      <c r="N20" s="12">
        <v>2</v>
      </c>
      <c r="O20" s="12">
        <v>1</v>
      </c>
      <c r="P20" s="12">
        <v>13</v>
      </c>
      <c r="Q20" s="12">
        <v>6</v>
      </c>
    </row>
    <row r="21" spans="1:17" ht="40.5" customHeight="1">
      <c r="A21" s="14" t="s">
        <v>341</v>
      </c>
      <c r="B21" s="12">
        <v>421</v>
      </c>
      <c r="C21" s="12">
        <v>328</v>
      </c>
      <c r="D21" s="12">
        <v>93</v>
      </c>
      <c r="E21" s="13">
        <v>1.08</v>
      </c>
      <c r="F21" s="12">
        <v>149</v>
      </c>
      <c r="G21" s="12">
        <v>51</v>
      </c>
      <c r="H21" s="12">
        <v>51</v>
      </c>
      <c r="I21" s="12">
        <v>18</v>
      </c>
      <c r="J21" s="12">
        <v>52</v>
      </c>
      <c r="K21" s="12">
        <v>10</v>
      </c>
      <c r="L21" s="12">
        <v>65</v>
      </c>
      <c r="M21" s="12">
        <v>14</v>
      </c>
      <c r="N21" s="12">
        <v>9</v>
      </c>
      <c r="O21" s="12">
        <v>0</v>
      </c>
      <c r="P21" s="12">
        <v>2</v>
      </c>
      <c r="Q21" s="12">
        <v>0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23533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1741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25274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350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351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工作表57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219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220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217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221</v>
      </c>
      <c r="Q3" s="323"/>
    </row>
    <row r="4" spans="1:17" ht="18" customHeight="1">
      <c r="A4" s="4"/>
      <c r="B4" s="335" t="s">
        <v>218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222</v>
      </c>
      <c r="Q4" s="323"/>
    </row>
    <row r="5" spans="1:17" s="7" customFormat="1" ht="34.15" customHeight="1">
      <c r="A5" s="332" t="s">
        <v>223</v>
      </c>
      <c r="B5" s="326" t="s">
        <v>224</v>
      </c>
      <c r="C5" s="327"/>
      <c r="D5" s="327"/>
      <c r="E5" s="328"/>
      <c r="F5" s="336" t="s">
        <v>225</v>
      </c>
      <c r="G5" s="336"/>
      <c r="H5" s="336" t="s">
        <v>226</v>
      </c>
      <c r="I5" s="336"/>
      <c r="J5" s="336" t="s">
        <v>227</v>
      </c>
      <c r="K5" s="336"/>
      <c r="L5" s="336" t="s">
        <v>228</v>
      </c>
      <c r="M5" s="336"/>
      <c r="N5" s="325" t="s">
        <v>229</v>
      </c>
      <c r="O5" s="325"/>
      <c r="P5" s="326" t="s">
        <v>230</v>
      </c>
      <c r="Q5" s="328"/>
    </row>
    <row r="6" spans="1:17" s="7" customFormat="1" ht="34.700000000000003" customHeight="1">
      <c r="A6" s="333"/>
      <c r="B6" s="326" t="s">
        <v>231</v>
      </c>
      <c r="C6" s="327"/>
      <c r="D6" s="328"/>
      <c r="E6" s="8" t="s">
        <v>232</v>
      </c>
      <c r="F6" s="327" t="s">
        <v>233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234</v>
      </c>
      <c r="C7" s="6" t="s">
        <v>235</v>
      </c>
      <c r="D7" s="6" t="s">
        <v>236</v>
      </c>
      <c r="E7" s="10" t="s">
        <v>237</v>
      </c>
      <c r="F7" s="6" t="s">
        <v>235</v>
      </c>
      <c r="G7" s="6" t="s">
        <v>236</v>
      </c>
      <c r="H7" s="6" t="s">
        <v>235</v>
      </c>
      <c r="I7" s="6" t="s">
        <v>236</v>
      </c>
      <c r="J7" s="6" t="s">
        <v>235</v>
      </c>
      <c r="K7" s="6" t="s">
        <v>236</v>
      </c>
      <c r="L7" s="6" t="s">
        <v>235</v>
      </c>
      <c r="M7" s="6" t="s">
        <v>236</v>
      </c>
      <c r="N7" s="6" t="s">
        <v>235</v>
      </c>
      <c r="O7" s="6" t="s">
        <v>236</v>
      </c>
      <c r="P7" s="6" t="s">
        <v>235</v>
      </c>
      <c r="Q7" s="6" t="s">
        <v>236</v>
      </c>
    </row>
    <row r="8" spans="1:17" ht="40.5" customHeight="1">
      <c r="A8" s="15" t="s">
        <v>238</v>
      </c>
      <c r="B8" s="12">
        <v>41127</v>
      </c>
      <c r="C8" s="12">
        <v>10983</v>
      </c>
      <c r="D8" s="12">
        <v>30144</v>
      </c>
      <c r="E8" s="13">
        <v>100</v>
      </c>
      <c r="F8" s="12">
        <v>4278</v>
      </c>
      <c r="G8" s="12">
        <v>14540</v>
      </c>
      <c r="H8" s="12">
        <v>2437</v>
      </c>
      <c r="I8" s="12">
        <v>8317</v>
      </c>
      <c r="J8" s="12">
        <v>1661</v>
      </c>
      <c r="K8" s="12">
        <v>5503</v>
      </c>
      <c r="L8" s="12">
        <v>1797</v>
      </c>
      <c r="M8" s="12">
        <v>853</v>
      </c>
      <c r="N8" s="12">
        <v>478</v>
      </c>
      <c r="O8" s="12">
        <v>311</v>
      </c>
      <c r="P8" s="12">
        <v>332</v>
      </c>
      <c r="Q8" s="12">
        <v>620</v>
      </c>
    </row>
    <row r="9" spans="1:17" ht="40.5" customHeight="1">
      <c r="A9" s="11" t="s">
        <v>239</v>
      </c>
      <c r="B9" s="12">
        <v>276</v>
      </c>
      <c r="C9" s="12">
        <v>85</v>
      </c>
      <c r="D9" s="12">
        <v>191</v>
      </c>
      <c r="E9" s="13">
        <v>0.67</v>
      </c>
      <c r="F9" s="12">
        <v>45</v>
      </c>
      <c r="G9" s="12">
        <v>50</v>
      </c>
      <c r="H9" s="12">
        <v>22</v>
      </c>
      <c r="I9" s="12">
        <v>103</v>
      </c>
      <c r="J9" s="12">
        <v>8</v>
      </c>
      <c r="K9" s="12">
        <v>29</v>
      </c>
      <c r="L9" s="12">
        <v>8</v>
      </c>
      <c r="M9" s="12">
        <v>5</v>
      </c>
      <c r="N9" s="12">
        <v>1</v>
      </c>
      <c r="O9" s="12">
        <v>0</v>
      </c>
      <c r="P9" s="12">
        <v>1</v>
      </c>
      <c r="Q9" s="12">
        <v>4</v>
      </c>
    </row>
    <row r="10" spans="1:17" ht="40.5" customHeight="1">
      <c r="A10" s="11" t="s">
        <v>240</v>
      </c>
      <c r="B10" s="12">
        <v>587</v>
      </c>
      <c r="C10" s="12">
        <v>110</v>
      </c>
      <c r="D10" s="12">
        <v>477</v>
      </c>
      <c r="E10" s="13">
        <v>1.43</v>
      </c>
      <c r="F10" s="12">
        <v>41</v>
      </c>
      <c r="G10" s="12">
        <v>135</v>
      </c>
      <c r="H10" s="12">
        <v>19</v>
      </c>
      <c r="I10" s="12">
        <v>202</v>
      </c>
      <c r="J10" s="12">
        <v>18</v>
      </c>
      <c r="K10" s="12">
        <v>91</v>
      </c>
      <c r="L10" s="12">
        <v>13</v>
      </c>
      <c r="M10" s="12">
        <v>0</v>
      </c>
      <c r="N10" s="12">
        <v>16</v>
      </c>
      <c r="O10" s="12">
        <v>45</v>
      </c>
      <c r="P10" s="12">
        <v>3</v>
      </c>
      <c r="Q10" s="12">
        <v>4</v>
      </c>
    </row>
    <row r="11" spans="1:17" ht="40.5" customHeight="1">
      <c r="A11" s="11" t="s">
        <v>241</v>
      </c>
      <c r="B11" s="12">
        <v>4030</v>
      </c>
      <c r="C11" s="12">
        <v>611</v>
      </c>
      <c r="D11" s="12">
        <v>3419</v>
      </c>
      <c r="E11" s="13">
        <v>9.8000000000000007</v>
      </c>
      <c r="F11" s="12">
        <v>64</v>
      </c>
      <c r="G11" s="12">
        <v>1010</v>
      </c>
      <c r="H11" s="12">
        <v>187</v>
      </c>
      <c r="I11" s="12">
        <v>1224</v>
      </c>
      <c r="J11" s="12">
        <v>101</v>
      </c>
      <c r="K11" s="12">
        <v>917</v>
      </c>
      <c r="L11" s="12">
        <v>225</v>
      </c>
      <c r="M11" s="12">
        <v>43</v>
      </c>
      <c r="N11" s="12">
        <v>28</v>
      </c>
      <c r="O11" s="12">
        <v>126</v>
      </c>
      <c r="P11" s="12">
        <v>6</v>
      </c>
      <c r="Q11" s="12">
        <v>99</v>
      </c>
    </row>
    <row r="12" spans="1:17" ht="40.5" customHeight="1">
      <c r="A12" s="14" t="s">
        <v>242</v>
      </c>
      <c r="B12" s="12">
        <v>4915</v>
      </c>
      <c r="C12" s="12">
        <v>830</v>
      </c>
      <c r="D12" s="12">
        <v>4085</v>
      </c>
      <c r="E12" s="13">
        <v>11.95</v>
      </c>
      <c r="F12" s="12">
        <v>202</v>
      </c>
      <c r="G12" s="12">
        <v>958</v>
      </c>
      <c r="H12" s="12">
        <v>277</v>
      </c>
      <c r="I12" s="12">
        <v>1745</v>
      </c>
      <c r="J12" s="12">
        <v>191</v>
      </c>
      <c r="K12" s="12">
        <v>905</v>
      </c>
      <c r="L12" s="12">
        <v>40</v>
      </c>
      <c r="M12" s="12">
        <v>291</v>
      </c>
      <c r="N12" s="12">
        <v>59</v>
      </c>
      <c r="O12" s="12">
        <v>48</v>
      </c>
      <c r="P12" s="12">
        <v>61</v>
      </c>
      <c r="Q12" s="12">
        <v>138</v>
      </c>
    </row>
    <row r="13" spans="1:17" ht="40.5" customHeight="1">
      <c r="A13" s="14" t="s">
        <v>243</v>
      </c>
      <c r="B13" s="12">
        <v>5752</v>
      </c>
      <c r="C13" s="12">
        <v>1496</v>
      </c>
      <c r="D13" s="12">
        <v>4256</v>
      </c>
      <c r="E13" s="13">
        <v>13.99</v>
      </c>
      <c r="F13" s="12">
        <v>352</v>
      </c>
      <c r="G13" s="12">
        <v>1687</v>
      </c>
      <c r="H13" s="12">
        <v>358</v>
      </c>
      <c r="I13" s="12">
        <v>1366</v>
      </c>
      <c r="J13" s="12">
        <v>284</v>
      </c>
      <c r="K13" s="12">
        <v>923</v>
      </c>
      <c r="L13" s="12">
        <v>190</v>
      </c>
      <c r="M13" s="12">
        <v>130</v>
      </c>
      <c r="N13" s="12">
        <v>259</v>
      </c>
      <c r="O13" s="12">
        <v>45</v>
      </c>
      <c r="P13" s="12">
        <v>53</v>
      </c>
      <c r="Q13" s="12">
        <v>105</v>
      </c>
    </row>
    <row r="14" spans="1:17" ht="40.5" customHeight="1">
      <c r="A14" s="14" t="s">
        <v>244</v>
      </c>
      <c r="B14" s="12">
        <v>5514</v>
      </c>
      <c r="C14" s="12">
        <v>1579</v>
      </c>
      <c r="D14" s="12">
        <v>3935</v>
      </c>
      <c r="E14" s="13">
        <v>13.41</v>
      </c>
      <c r="F14" s="12">
        <v>688</v>
      </c>
      <c r="G14" s="12">
        <v>1480</v>
      </c>
      <c r="H14" s="12">
        <v>285</v>
      </c>
      <c r="I14" s="12">
        <v>1378</v>
      </c>
      <c r="J14" s="12">
        <v>222</v>
      </c>
      <c r="K14" s="12">
        <v>849</v>
      </c>
      <c r="L14" s="12">
        <v>301</v>
      </c>
      <c r="M14" s="12">
        <v>126</v>
      </c>
      <c r="N14" s="12">
        <v>47</v>
      </c>
      <c r="O14" s="12">
        <v>12</v>
      </c>
      <c r="P14" s="12">
        <v>36</v>
      </c>
      <c r="Q14" s="12">
        <v>90</v>
      </c>
    </row>
    <row r="15" spans="1:17" ht="40.5" customHeight="1">
      <c r="A15" s="14" t="s">
        <v>245</v>
      </c>
      <c r="B15" s="12">
        <v>4356</v>
      </c>
      <c r="C15" s="12">
        <v>1271</v>
      </c>
      <c r="D15" s="12">
        <v>3085</v>
      </c>
      <c r="E15" s="13">
        <v>10.59</v>
      </c>
      <c r="F15" s="12">
        <v>477</v>
      </c>
      <c r="G15" s="12">
        <v>1604</v>
      </c>
      <c r="H15" s="12">
        <v>231</v>
      </c>
      <c r="I15" s="12">
        <v>856</v>
      </c>
      <c r="J15" s="12">
        <v>171</v>
      </c>
      <c r="K15" s="12">
        <v>466</v>
      </c>
      <c r="L15" s="12">
        <v>329</v>
      </c>
      <c r="M15" s="12">
        <v>66</v>
      </c>
      <c r="N15" s="12">
        <v>15</v>
      </c>
      <c r="O15" s="12">
        <v>19</v>
      </c>
      <c r="P15" s="12">
        <v>48</v>
      </c>
      <c r="Q15" s="12">
        <v>74</v>
      </c>
    </row>
    <row r="16" spans="1:17" ht="40.5" customHeight="1">
      <c r="A16" s="14" t="s">
        <v>246</v>
      </c>
      <c r="B16" s="12">
        <v>3393</v>
      </c>
      <c r="C16" s="12">
        <v>1019</v>
      </c>
      <c r="D16" s="12">
        <v>2374</v>
      </c>
      <c r="E16" s="13">
        <v>8.25</v>
      </c>
      <c r="F16" s="12">
        <v>449</v>
      </c>
      <c r="G16" s="12">
        <v>1322</v>
      </c>
      <c r="H16" s="12">
        <v>201</v>
      </c>
      <c r="I16" s="12">
        <v>497</v>
      </c>
      <c r="J16" s="12">
        <v>125</v>
      </c>
      <c r="K16" s="12">
        <v>413</v>
      </c>
      <c r="L16" s="12">
        <v>205</v>
      </c>
      <c r="M16" s="12">
        <v>99</v>
      </c>
      <c r="N16" s="12">
        <v>5</v>
      </c>
      <c r="O16" s="12">
        <v>8</v>
      </c>
      <c r="P16" s="12">
        <v>34</v>
      </c>
      <c r="Q16" s="12">
        <v>35</v>
      </c>
    </row>
    <row r="17" spans="1:17" ht="40.5" customHeight="1">
      <c r="A17" s="14" t="s">
        <v>247</v>
      </c>
      <c r="B17" s="12">
        <v>2654</v>
      </c>
      <c r="C17" s="12">
        <v>757</v>
      </c>
      <c r="D17" s="12">
        <v>1897</v>
      </c>
      <c r="E17" s="13">
        <v>6.45</v>
      </c>
      <c r="F17" s="12">
        <v>346</v>
      </c>
      <c r="G17" s="12">
        <v>1192</v>
      </c>
      <c r="H17" s="12">
        <v>168</v>
      </c>
      <c r="I17" s="12">
        <v>376</v>
      </c>
      <c r="J17" s="12">
        <v>116</v>
      </c>
      <c r="K17" s="12">
        <v>279</v>
      </c>
      <c r="L17" s="12">
        <v>99</v>
      </c>
      <c r="M17" s="12">
        <v>20</v>
      </c>
      <c r="N17" s="12">
        <v>5</v>
      </c>
      <c r="O17" s="12">
        <v>5</v>
      </c>
      <c r="P17" s="12">
        <v>23</v>
      </c>
      <c r="Q17" s="12">
        <v>25</v>
      </c>
    </row>
    <row r="18" spans="1:17" ht="40.5" customHeight="1">
      <c r="A18" s="14" t="s">
        <v>248</v>
      </c>
      <c r="B18" s="12">
        <v>4752</v>
      </c>
      <c r="C18" s="12">
        <v>1439</v>
      </c>
      <c r="D18" s="12">
        <v>3313</v>
      </c>
      <c r="E18" s="13">
        <v>11.55</v>
      </c>
      <c r="F18" s="12">
        <v>707</v>
      </c>
      <c r="G18" s="12">
        <v>2393</v>
      </c>
      <c r="H18" s="12">
        <v>330</v>
      </c>
      <c r="I18" s="12">
        <v>391</v>
      </c>
      <c r="J18" s="12">
        <v>158</v>
      </c>
      <c r="K18" s="12">
        <v>467</v>
      </c>
      <c r="L18" s="12">
        <v>194</v>
      </c>
      <c r="M18" s="12">
        <v>31</v>
      </c>
      <c r="N18" s="12">
        <v>17</v>
      </c>
      <c r="O18" s="12">
        <v>2</v>
      </c>
      <c r="P18" s="12">
        <v>33</v>
      </c>
      <c r="Q18" s="12">
        <v>29</v>
      </c>
    </row>
    <row r="19" spans="1:17" ht="40.5" customHeight="1">
      <c r="A19" s="14" t="s">
        <v>249</v>
      </c>
      <c r="B19" s="12">
        <v>2599</v>
      </c>
      <c r="C19" s="12">
        <v>832</v>
      </c>
      <c r="D19" s="12">
        <v>1767</v>
      </c>
      <c r="E19" s="13">
        <v>6.32</v>
      </c>
      <c r="F19" s="12">
        <v>403</v>
      </c>
      <c r="G19" s="12">
        <v>1500</v>
      </c>
      <c r="H19" s="12">
        <v>156</v>
      </c>
      <c r="I19" s="12">
        <v>115</v>
      </c>
      <c r="J19" s="12">
        <v>141</v>
      </c>
      <c r="K19" s="12">
        <v>124</v>
      </c>
      <c r="L19" s="12">
        <v>98</v>
      </c>
      <c r="M19" s="12">
        <v>17</v>
      </c>
      <c r="N19" s="12">
        <v>14</v>
      </c>
      <c r="O19" s="12">
        <v>0</v>
      </c>
      <c r="P19" s="12">
        <v>20</v>
      </c>
      <c r="Q19" s="12">
        <v>11</v>
      </c>
    </row>
    <row r="20" spans="1:17" ht="40.5" customHeight="1">
      <c r="A20" s="14" t="s">
        <v>250</v>
      </c>
      <c r="B20" s="12">
        <v>1409</v>
      </c>
      <c r="C20" s="12">
        <v>549</v>
      </c>
      <c r="D20" s="12">
        <v>860</v>
      </c>
      <c r="E20" s="13">
        <v>3.43</v>
      </c>
      <c r="F20" s="12">
        <v>267</v>
      </c>
      <c r="G20" s="12">
        <v>768</v>
      </c>
      <c r="H20" s="12">
        <v>137</v>
      </c>
      <c r="I20" s="12">
        <v>38</v>
      </c>
      <c r="J20" s="12">
        <v>78</v>
      </c>
      <c r="K20" s="12">
        <v>32</v>
      </c>
      <c r="L20" s="12">
        <v>53</v>
      </c>
      <c r="M20" s="12">
        <v>15</v>
      </c>
      <c r="N20" s="12">
        <v>2</v>
      </c>
      <c r="O20" s="12">
        <v>1</v>
      </c>
      <c r="P20" s="12">
        <v>12</v>
      </c>
      <c r="Q20" s="12">
        <v>6</v>
      </c>
    </row>
    <row r="21" spans="1:17" ht="40.5" customHeight="1">
      <c r="A21" s="14" t="s">
        <v>251</v>
      </c>
      <c r="B21" s="12">
        <v>890</v>
      </c>
      <c r="C21" s="12">
        <v>405</v>
      </c>
      <c r="D21" s="12">
        <v>485</v>
      </c>
      <c r="E21" s="13">
        <v>2.16</v>
      </c>
      <c r="F21" s="12">
        <v>237</v>
      </c>
      <c r="G21" s="12">
        <v>441</v>
      </c>
      <c r="H21" s="12">
        <v>66</v>
      </c>
      <c r="I21" s="12">
        <v>26</v>
      </c>
      <c r="J21" s="12">
        <v>48</v>
      </c>
      <c r="K21" s="12">
        <v>8</v>
      </c>
      <c r="L21" s="12">
        <v>42</v>
      </c>
      <c r="M21" s="12">
        <v>10</v>
      </c>
      <c r="N21" s="12">
        <v>10</v>
      </c>
      <c r="O21" s="12">
        <v>0</v>
      </c>
      <c r="P21" s="12">
        <v>2</v>
      </c>
      <c r="Q21" s="12">
        <v>0</v>
      </c>
    </row>
    <row r="22" spans="1:17" ht="29.65" customHeight="1">
      <c r="A22" s="329" t="s">
        <v>252</v>
      </c>
      <c r="B22" s="316" t="s">
        <v>253</v>
      </c>
      <c r="C22" s="316"/>
      <c r="D22" s="316"/>
      <c r="E22" s="316"/>
      <c r="F22" s="316"/>
      <c r="G22" s="316"/>
      <c r="H22" s="316"/>
      <c r="I22" s="316"/>
      <c r="J22" s="317">
        <v>25438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254</v>
      </c>
      <c r="C23" s="316"/>
      <c r="D23" s="316"/>
      <c r="E23" s="316" t="s">
        <v>255</v>
      </c>
      <c r="F23" s="316"/>
      <c r="G23" s="316"/>
      <c r="H23" s="316"/>
      <c r="I23" s="316"/>
      <c r="J23" s="317">
        <v>3931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256</v>
      </c>
      <c r="F24" s="316"/>
      <c r="G24" s="316"/>
      <c r="H24" s="316"/>
      <c r="I24" s="316"/>
      <c r="J24" s="317">
        <v>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257</v>
      </c>
      <c r="C25" s="316"/>
      <c r="D25" s="316"/>
      <c r="E25" s="316"/>
      <c r="F25" s="316"/>
      <c r="G25" s="316"/>
      <c r="H25" s="316"/>
      <c r="I25" s="316"/>
      <c r="J25" s="317">
        <v>29369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258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259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260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261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工作表58"/>
  <dimension ref="A1:Q30"/>
  <sheetViews>
    <sheetView workbookViewId="0">
      <selection activeCell="B3" sqref="B3:L3"/>
    </sheetView>
  </sheetViews>
  <sheetFormatPr defaultRowHeight="16.5"/>
  <cols>
    <col min="1" max="1" width="19.375" customWidth="1"/>
  </cols>
  <sheetData>
    <row r="1" spans="1:17" ht="19.5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1"/>
      <c r="Q1" s="1"/>
    </row>
    <row r="2" spans="1:17" ht="18.75">
      <c r="A2" s="303" t="s">
        <v>176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1"/>
      <c r="Q2" s="1"/>
    </row>
    <row r="3" spans="1:17" ht="19.5">
      <c r="A3" s="2"/>
      <c r="B3" s="322" t="s">
        <v>177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178</v>
      </c>
      <c r="Q3" s="323"/>
    </row>
    <row r="4" spans="1:17" ht="19.5">
      <c r="A4" s="4"/>
      <c r="B4" s="335" t="s">
        <v>179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180</v>
      </c>
      <c r="Q4" s="323"/>
    </row>
    <row r="5" spans="1:17">
      <c r="A5" s="332" t="s">
        <v>181</v>
      </c>
      <c r="B5" s="326" t="s">
        <v>182</v>
      </c>
      <c r="C5" s="327"/>
      <c r="D5" s="327"/>
      <c r="E5" s="328"/>
      <c r="F5" s="336" t="s">
        <v>183</v>
      </c>
      <c r="G5" s="336"/>
      <c r="H5" s="336" t="s">
        <v>184</v>
      </c>
      <c r="I5" s="336"/>
      <c r="J5" s="336" t="s">
        <v>185</v>
      </c>
      <c r="K5" s="336"/>
      <c r="L5" s="336" t="s">
        <v>186</v>
      </c>
      <c r="M5" s="336"/>
      <c r="N5" s="325" t="s">
        <v>187</v>
      </c>
      <c r="O5" s="325"/>
      <c r="P5" s="326" t="s">
        <v>188</v>
      </c>
      <c r="Q5" s="328"/>
    </row>
    <row r="6" spans="1:17">
      <c r="A6" s="333"/>
      <c r="B6" s="326" t="s">
        <v>152</v>
      </c>
      <c r="C6" s="327"/>
      <c r="D6" s="328"/>
      <c r="E6" s="8" t="s">
        <v>189</v>
      </c>
      <c r="F6" s="327" t="s">
        <v>190</v>
      </c>
      <c r="G6" s="327"/>
      <c r="H6" s="327"/>
      <c r="I6" s="327"/>
      <c r="J6" s="327"/>
      <c r="K6" s="327"/>
      <c r="L6" s="327"/>
      <c r="M6" s="327"/>
      <c r="N6" s="327"/>
      <c r="O6" s="327"/>
      <c r="P6" s="7"/>
      <c r="Q6" s="7"/>
    </row>
    <row r="7" spans="1:17" ht="32.25">
      <c r="A7" s="334"/>
      <c r="B7" s="9" t="s">
        <v>191</v>
      </c>
      <c r="C7" s="6" t="s">
        <v>192</v>
      </c>
      <c r="D7" s="6" t="s">
        <v>193</v>
      </c>
      <c r="E7" s="10" t="s">
        <v>194</v>
      </c>
      <c r="F7" s="6" t="s">
        <v>192</v>
      </c>
      <c r="G7" s="6" t="s">
        <v>193</v>
      </c>
      <c r="H7" s="6" t="s">
        <v>192</v>
      </c>
      <c r="I7" s="6" t="s">
        <v>193</v>
      </c>
      <c r="J7" s="6" t="s">
        <v>192</v>
      </c>
      <c r="K7" s="6" t="s">
        <v>193</v>
      </c>
      <c r="L7" s="6" t="s">
        <v>192</v>
      </c>
      <c r="M7" s="6" t="s">
        <v>193</v>
      </c>
      <c r="N7" s="6" t="s">
        <v>192</v>
      </c>
      <c r="O7" s="6" t="s">
        <v>193</v>
      </c>
      <c r="P7" s="6" t="s">
        <v>192</v>
      </c>
      <c r="Q7" s="6" t="s">
        <v>193</v>
      </c>
    </row>
    <row r="8" spans="1:17" ht="40.5" customHeight="1">
      <c r="A8" s="15" t="s">
        <v>195</v>
      </c>
      <c r="B8" s="19">
        <v>41834</v>
      </c>
      <c r="C8" s="19">
        <v>11233</v>
      </c>
      <c r="D8" s="19">
        <v>30601</v>
      </c>
      <c r="E8" s="20">
        <v>100</v>
      </c>
      <c r="F8" s="12">
        <v>4375</v>
      </c>
      <c r="G8" s="19">
        <v>14740</v>
      </c>
      <c r="H8" s="12">
        <v>2534</v>
      </c>
      <c r="I8" s="12">
        <v>8435</v>
      </c>
      <c r="J8" s="12">
        <v>1708</v>
      </c>
      <c r="K8" s="12">
        <v>5636</v>
      </c>
      <c r="L8" s="12">
        <v>1826</v>
      </c>
      <c r="M8" s="12">
        <v>860</v>
      </c>
      <c r="N8" s="12">
        <v>485</v>
      </c>
      <c r="O8" s="12">
        <v>315</v>
      </c>
      <c r="P8" s="12">
        <v>305</v>
      </c>
      <c r="Q8" s="12">
        <v>615</v>
      </c>
    </row>
    <row r="9" spans="1:17" ht="40.5" customHeight="1">
      <c r="A9" s="11" t="s">
        <v>58</v>
      </c>
      <c r="B9" s="12">
        <v>583</v>
      </c>
      <c r="C9" s="12">
        <v>171</v>
      </c>
      <c r="D9" s="12">
        <v>412</v>
      </c>
      <c r="E9" s="13">
        <v>1.39</v>
      </c>
      <c r="F9" s="12">
        <v>75</v>
      </c>
      <c r="G9" s="12">
        <v>247</v>
      </c>
      <c r="H9" s="12">
        <v>18</v>
      </c>
      <c r="I9" s="12">
        <v>120</v>
      </c>
      <c r="J9" s="12">
        <v>62</v>
      </c>
      <c r="K9" s="12">
        <v>37</v>
      </c>
      <c r="L9" s="12">
        <v>14</v>
      </c>
      <c r="M9" s="12">
        <v>5</v>
      </c>
      <c r="N9" s="12">
        <v>2</v>
      </c>
      <c r="O9" s="12">
        <v>0</v>
      </c>
      <c r="P9" s="12">
        <v>0</v>
      </c>
      <c r="Q9" s="12">
        <v>3</v>
      </c>
    </row>
    <row r="10" spans="1:17" ht="40.5" customHeight="1">
      <c r="A10" s="11" t="s">
        <v>196</v>
      </c>
      <c r="B10" s="12">
        <v>514</v>
      </c>
      <c r="C10" s="12">
        <v>109</v>
      </c>
      <c r="D10" s="12">
        <v>405</v>
      </c>
      <c r="E10" s="13">
        <v>1.23</v>
      </c>
      <c r="F10" s="12">
        <v>51</v>
      </c>
      <c r="G10" s="12">
        <v>147</v>
      </c>
      <c r="H10" s="12">
        <v>14</v>
      </c>
      <c r="I10" s="12">
        <v>190</v>
      </c>
      <c r="J10" s="12">
        <v>6</v>
      </c>
      <c r="K10" s="12">
        <v>13</v>
      </c>
      <c r="L10" s="12">
        <v>14</v>
      </c>
      <c r="M10" s="12">
        <v>0</v>
      </c>
      <c r="N10" s="12">
        <v>19</v>
      </c>
      <c r="O10" s="12">
        <v>50</v>
      </c>
      <c r="P10" s="12">
        <v>5</v>
      </c>
      <c r="Q10" s="12">
        <v>5</v>
      </c>
    </row>
    <row r="11" spans="1:17" ht="40.5" customHeight="1">
      <c r="A11" s="11" t="s">
        <v>84</v>
      </c>
      <c r="B11" s="12">
        <v>4165</v>
      </c>
      <c r="C11" s="12">
        <v>621</v>
      </c>
      <c r="D11" s="12">
        <v>3544</v>
      </c>
      <c r="E11" s="13">
        <v>9.9600000000000009</v>
      </c>
      <c r="F11" s="12">
        <v>83</v>
      </c>
      <c r="G11" s="12">
        <v>1025</v>
      </c>
      <c r="H11" s="12">
        <v>180</v>
      </c>
      <c r="I11" s="12">
        <v>1300</v>
      </c>
      <c r="J11" s="12">
        <v>82</v>
      </c>
      <c r="K11" s="12">
        <v>946</v>
      </c>
      <c r="L11" s="12">
        <v>240</v>
      </c>
      <c r="M11" s="12">
        <v>44</v>
      </c>
      <c r="N11" s="12">
        <v>29</v>
      </c>
      <c r="O11" s="12">
        <v>127</v>
      </c>
      <c r="P11" s="12">
        <v>7</v>
      </c>
      <c r="Q11" s="12">
        <v>102</v>
      </c>
    </row>
    <row r="12" spans="1:17" ht="40.5" customHeight="1">
      <c r="A12" s="14" t="s">
        <v>197</v>
      </c>
      <c r="B12" s="12">
        <v>5600</v>
      </c>
      <c r="C12" s="12">
        <v>981</v>
      </c>
      <c r="D12" s="12">
        <v>4619</v>
      </c>
      <c r="E12" s="13">
        <v>13.39</v>
      </c>
      <c r="F12" s="12">
        <v>208</v>
      </c>
      <c r="G12" s="12">
        <v>1076</v>
      </c>
      <c r="H12" s="12">
        <v>289</v>
      </c>
      <c r="I12" s="12">
        <v>1794</v>
      </c>
      <c r="J12" s="12">
        <v>321</v>
      </c>
      <c r="K12" s="12">
        <v>1284</v>
      </c>
      <c r="L12" s="12">
        <v>43</v>
      </c>
      <c r="M12" s="12">
        <v>276</v>
      </c>
      <c r="N12" s="12">
        <v>59</v>
      </c>
      <c r="O12" s="12">
        <v>48</v>
      </c>
      <c r="P12" s="12">
        <v>61</v>
      </c>
      <c r="Q12" s="12">
        <v>141</v>
      </c>
    </row>
    <row r="13" spans="1:17" ht="40.5" customHeight="1">
      <c r="A13" s="14" t="s">
        <v>198</v>
      </c>
      <c r="B13" s="12">
        <v>5664</v>
      </c>
      <c r="C13" s="12">
        <v>1427</v>
      </c>
      <c r="D13" s="12">
        <v>4237</v>
      </c>
      <c r="E13" s="13">
        <v>13.54</v>
      </c>
      <c r="F13" s="12">
        <v>316</v>
      </c>
      <c r="G13" s="12">
        <v>1802</v>
      </c>
      <c r="H13" s="12">
        <v>400</v>
      </c>
      <c r="I13" s="12">
        <v>1385</v>
      </c>
      <c r="J13" s="12">
        <v>236</v>
      </c>
      <c r="K13" s="12">
        <v>773</v>
      </c>
      <c r="L13" s="12">
        <v>167</v>
      </c>
      <c r="M13" s="12">
        <v>130</v>
      </c>
      <c r="N13" s="12">
        <v>261</v>
      </c>
      <c r="O13" s="12">
        <v>45</v>
      </c>
      <c r="P13" s="12">
        <v>47</v>
      </c>
      <c r="Q13" s="12">
        <v>102</v>
      </c>
    </row>
    <row r="14" spans="1:17" ht="40.5" customHeight="1">
      <c r="A14" s="14" t="s">
        <v>199</v>
      </c>
      <c r="B14" s="12">
        <v>5291</v>
      </c>
      <c r="C14" s="12">
        <v>1658</v>
      </c>
      <c r="D14" s="12">
        <v>3633</v>
      </c>
      <c r="E14" s="13">
        <v>12.65</v>
      </c>
      <c r="F14" s="12">
        <v>745</v>
      </c>
      <c r="G14" s="12">
        <v>1467</v>
      </c>
      <c r="H14" s="12">
        <v>320</v>
      </c>
      <c r="I14" s="12">
        <v>1341</v>
      </c>
      <c r="J14" s="12">
        <v>242</v>
      </c>
      <c r="K14" s="12">
        <v>595</v>
      </c>
      <c r="L14" s="12">
        <v>262</v>
      </c>
      <c r="M14" s="12">
        <v>130</v>
      </c>
      <c r="N14" s="12">
        <v>47</v>
      </c>
      <c r="O14" s="12">
        <v>11</v>
      </c>
      <c r="P14" s="12">
        <v>42</v>
      </c>
      <c r="Q14" s="12">
        <v>89</v>
      </c>
    </row>
    <row r="15" spans="1:17">
      <c r="A15" s="14" t="s">
        <v>200</v>
      </c>
      <c r="B15" s="12">
        <v>4386</v>
      </c>
      <c r="C15" s="12">
        <v>1246</v>
      </c>
      <c r="D15" s="12">
        <v>3140</v>
      </c>
      <c r="E15" s="13">
        <v>10.48</v>
      </c>
      <c r="F15" s="12">
        <v>448</v>
      </c>
      <c r="G15" s="12">
        <v>1512</v>
      </c>
      <c r="H15" s="12">
        <v>238</v>
      </c>
      <c r="I15" s="12">
        <v>851</v>
      </c>
      <c r="J15" s="12">
        <v>179</v>
      </c>
      <c r="K15" s="12">
        <v>628</v>
      </c>
      <c r="L15" s="12">
        <v>329</v>
      </c>
      <c r="M15" s="12">
        <v>62</v>
      </c>
      <c r="N15" s="12">
        <v>15</v>
      </c>
      <c r="O15" s="12">
        <v>18</v>
      </c>
      <c r="P15" s="12">
        <v>37</v>
      </c>
      <c r="Q15" s="12">
        <v>69</v>
      </c>
    </row>
    <row r="16" spans="1:17" ht="40.5" customHeight="1">
      <c r="A16" s="14" t="s">
        <v>201</v>
      </c>
      <c r="B16" s="12">
        <v>3418</v>
      </c>
      <c r="C16" s="12">
        <v>1012</v>
      </c>
      <c r="D16" s="12">
        <v>2406</v>
      </c>
      <c r="E16" s="13">
        <v>8.17</v>
      </c>
      <c r="F16" s="12">
        <v>439</v>
      </c>
      <c r="G16" s="12">
        <v>1254</v>
      </c>
      <c r="H16" s="12">
        <v>235</v>
      </c>
      <c r="I16" s="12">
        <v>525</v>
      </c>
      <c r="J16" s="12">
        <v>103</v>
      </c>
      <c r="K16" s="12">
        <v>482</v>
      </c>
      <c r="L16" s="12">
        <v>197</v>
      </c>
      <c r="M16" s="12">
        <v>100</v>
      </c>
      <c r="N16" s="12">
        <v>5</v>
      </c>
      <c r="O16" s="12">
        <v>8</v>
      </c>
      <c r="P16" s="12">
        <v>33</v>
      </c>
      <c r="Q16" s="12">
        <v>37</v>
      </c>
    </row>
    <row r="17" spans="1:17" ht="40.5" customHeight="1">
      <c r="A17" s="14" t="s">
        <v>202</v>
      </c>
      <c r="B17" s="12">
        <v>2708</v>
      </c>
      <c r="C17" s="12">
        <v>726</v>
      </c>
      <c r="D17" s="12">
        <v>1982</v>
      </c>
      <c r="E17" s="13">
        <v>6.47</v>
      </c>
      <c r="F17" s="12">
        <v>351</v>
      </c>
      <c r="G17" s="12">
        <v>1217</v>
      </c>
      <c r="H17" s="12">
        <v>156</v>
      </c>
      <c r="I17" s="12">
        <v>407</v>
      </c>
      <c r="J17" s="12">
        <v>89</v>
      </c>
      <c r="K17" s="12">
        <v>308</v>
      </c>
      <c r="L17" s="12">
        <v>99</v>
      </c>
      <c r="M17" s="12">
        <v>20</v>
      </c>
      <c r="N17" s="12">
        <v>5</v>
      </c>
      <c r="O17" s="12">
        <v>5</v>
      </c>
      <c r="P17" s="12">
        <v>26</v>
      </c>
      <c r="Q17" s="12">
        <v>25</v>
      </c>
    </row>
    <row r="18" spans="1:17" ht="40.5" customHeight="1">
      <c r="A18" s="14" t="s">
        <v>203</v>
      </c>
      <c r="B18" s="12">
        <v>4710</v>
      </c>
      <c r="C18" s="12">
        <v>1451</v>
      </c>
      <c r="D18" s="12">
        <v>3259</v>
      </c>
      <c r="E18" s="13">
        <v>11.26</v>
      </c>
      <c r="F18" s="12">
        <v>728</v>
      </c>
      <c r="G18" s="12">
        <v>2430</v>
      </c>
      <c r="H18" s="12">
        <v>351</v>
      </c>
      <c r="I18" s="12">
        <v>353</v>
      </c>
      <c r="J18" s="12">
        <v>144</v>
      </c>
      <c r="K18" s="12">
        <v>430</v>
      </c>
      <c r="L18" s="12">
        <v>187</v>
      </c>
      <c r="M18" s="12">
        <v>17</v>
      </c>
      <c r="N18" s="12">
        <v>17</v>
      </c>
      <c r="O18" s="12">
        <v>2</v>
      </c>
      <c r="P18" s="12">
        <v>24</v>
      </c>
      <c r="Q18" s="12">
        <v>27</v>
      </c>
    </row>
    <row r="19" spans="1:17" ht="40.5" customHeight="1">
      <c r="A19" s="14" t="s">
        <v>204</v>
      </c>
      <c r="B19" s="12">
        <v>2594</v>
      </c>
      <c r="C19" s="12">
        <v>848</v>
      </c>
      <c r="D19" s="12">
        <v>1746</v>
      </c>
      <c r="E19" s="13">
        <v>6.2</v>
      </c>
      <c r="F19" s="12">
        <v>435</v>
      </c>
      <c r="G19" s="12">
        <v>1470</v>
      </c>
      <c r="H19" s="12">
        <v>153</v>
      </c>
      <c r="I19" s="12">
        <v>125</v>
      </c>
      <c r="J19" s="12">
        <v>124</v>
      </c>
      <c r="K19" s="12">
        <v>104</v>
      </c>
      <c r="L19" s="12">
        <v>110</v>
      </c>
      <c r="M19" s="12">
        <v>39</v>
      </c>
      <c r="N19" s="12">
        <v>14</v>
      </c>
      <c r="O19" s="12">
        <v>0</v>
      </c>
      <c r="P19" s="12">
        <v>12</v>
      </c>
      <c r="Q19" s="12">
        <v>8</v>
      </c>
    </row>
    <row r="20" spans="1:17" ht="40.5" customHeight="1">
      <c r="A20" s="14" t="s">
        <v>205</v>
      </c>
      <c r="B20" s="12">
        <v>1366</v>
      </c>
      <c r="C20" s="12">
        <v>558</v>
      </c>
      <c r="D20" s="12">
        <v>808</v>
      </c>
      <c r="E20" s="13">
        <v>3.27</v>
      </c>
      <c r="F20" s="12">
        <v>270</v>
      </c>
      <c r="G20" s="12">
        <v>723</v>
      </c>
      <c r="H20" s="12">
        <v>129</v>
      </c>
      <c r="I20" s="12">
        <v>30</v>
      </c>
      <c r="J20" s="12">
        <v>69</v>
      </c>
      <c r="K20" s="12">
        <v>27</v>
      </c>
      <c r="L20" s="12">
        <v>79</v>
      </c>
      <c r="M20" s="12">
        <v>20</v>
      </c>
      <c r="N20" s="12">
        <v>2</v>
      </c>
      <c r="O20" s="12">
        <v>1</v>
      </c>
      <c r="P20" s="12">
        <v>9</v>
      </c>
      <c r="Q20" s="12">
        <v>7</v>
      </c>
    </row>
    <row r="21" spans="1:17" ht="40.5" customHeight="1">
      <c r="A21" s="14" t="s">
        <v>206</v>
      </c>
      <c r="B21" s="12">
        <v>835</v>
      </c>
      <c r="C21" s="12">
        <v>425</v>
      </c>
      <c r="D21" s="12">
        <v>410</v>
      </c>
      <c r="E21" s="13">
        <v>2</v>
      </c>
      <c r="F21" s="12">
        <v>226</v>
      </c>
      <c r="G21" s="12">
        <v>370</v>
      </c>
      <c r="H21" s="12">
        <v>51</v>
      </c>
      <c r="I21" s="12">
        <v>14</v>
      </c>
      <c r="J21" s="12">
        <v>51</v>
      </c>
      <c r="K21" s="12">
        <v>9</v>
      </c>
      <c r="L21" s="12">
        <v>85</v>
      </c>
      <c r="M21" s="12">
        <v>17</v>
      </c>
      <c r="N21" s="12">
        <v>10</v>
      </c>
      <c r="O21" s="12">
        <v>0</v>
      </c>
      <c r="P21" s="12">
        <v>2</v>
      </c>
      <c r="Q21" s="12">
        <v>0</v>
      </c>
    </row>
    <row r="22" spans="1:17">
      <c r="A22" s="329" t="s">
        <v>207</v>
      </c>
      <c r="B22" s="316" t="s">
        <v>208</v>
      </c>
      <c r="C22" s="316"/>
      <c r="D22" s="316"/>
      <c r="E22" s="316"/>
      <c r="F22" s="316"/>
      <c r="G22" s="316"/>
      <c r="H22" s="316"/>
      <c r="I22" s="316"/>
      <c r="J22" s="317">
        <v>25286</v>
      </c>
      <c r="K22" s="318"/>
      <c r="L22" s="318"/>
      <c r="M22" s="318"/>
      <c r="N22" s="318"/>
      <c r="O22" s="318"/>
      <c r="P22" s="412"/>
      <c r="Q22" s="413"/>
    </row>
    <row r="23" spans="1:17">
      <c r="A23" s="330"/>
      <c r="B23" s="316" t="s">
        <v>209</v>
      </c>
      <c r="C23" s="316"/>
      <c r="D23" s="316"/>
      <c r="E23" s="316" t="s">
        <v>210</v>
      </c>
      <c r="F23" s="316"/>
      <c r="G23" s="316"/>
      <c r="H23" s="316"/>
      <c r="I23" s="316"/>
      <c r="J23" s="317">
        <v>4381</v>
      </c>
      <c r="K23" s="318"/>
      <c r="L23" s="318"/>
      <c r="M23" s="318"/>
      <c r="N23" s="318"/>
      <c r="O23" s="318"/>
      <c r="P23" s="412"/>
      <c r="Q23" s="413"/>
    </row>
    <row r="24" spans="1:17">
      <c r="A24" s="330"/>
      <c r="B24" s="316"/>
      <c r="C24" s="316"/>
      <c r="D24" s="316"/>
      <c r="E24" s="316" t="s">
        <v>211</v>
      </c>
      <c r="F24" s="316"/>
      <c r="G24" s="316"/>
      <c r="H24" s="316"/>
      <c r="I24" s="316"/>
      <c r="J24" s="317">
        <v>0</v>
      </c>
      <c r="K24" s="318"/>
      <c r="L24" s="318"/>
      <c r="M24" s="318"/>
      <c r="N24" s="318"/>
      <c r="O24" s="318"/>
      <c r="P24" s="412"/>
      <c r="Q24" s="413"/>
    </row>
    <row r="25" spans="1:17">
      <c r="A25" s="331"/>
      <c r="B25" s="316" t="s">
        <v>212</v>
      </c>
      <c r="C25" s="316"/>
      <c r="D25" s="316"/>
      <c r="E25" s="316"/>
      <c r="F25" s="316"/>
      <c r="G25" s="316"/>
      <c r="H25" s="316"/>
      <c r="I25" s="316"/>
      <c r="J25" s="317">
        <v>29666</v>
      </c>
      <c r="K25" s="318"/>
      <c r="L25" s="318"/>
      <c r="M25" s="318"/>
      <c r="N25" s="318"/>
      <c r="O25" s="318"/>
      <c r="P25" s="412"/>
      <c r="Q25" s="413"/>
    </row>
    <row r="26" spans="1:17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321" t="s">
        <v>213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16"/>
      <c r="Q27" s="16"/>
    </row>
    <row r="28" spans="1:17">
      <c r="A28" s="324" t="s">
        <v>214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16"/>
      <c r="Q28" s="16"/>
    </row>
    <row r="29" spans="1:17">
      <c r="A29" s="18" t="s">
        <v>215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7"/>
      <c r="Q29" s="17"/>
    </row>
    <row r="30" spans="1:17">
      <c r="A30" s="18" t="s">
        <v>216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7"/>
      <c r="Q30" s="17"/>
    </row>
  </sheetData>
  <mergeCells count="30">
    <mergeCell ref="P3:Q3"/>
    <mergeCell ref="B4:L4"/>
    <mergeCell ref="N4:O4"/>
    <mergeCell ref="P4:Q4"/>
    <mergeCell ref="A1:O1"/>
    <mergeCell ref="A2:O2"/>
    <mergeCell ref="B3:L3"/>
    <mergeCell ref="N3:O3"/>
    <mergeCell ref="J5:K5"/>
    <mergeCell ref="L5:M5"/>
    <mergeCell ref="N5:O5"/>
    <mergeCell ref="P5:Q5"/>
    <mergeCell ref="A5:A7"/>
    <mergeCell ref="B5:E5"/>
    <mergeCell ref="F5:G5"/>
    <mergeCell ref="H5:I5"/>
    <mergeCell ref="B6:D6"/>
    <mergeCell ref="F6:O6"/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</mergeCells>
  <phoneticPr fontId="4" type="noConversion"/>
  <pageMargins left="0.75" right="0.75" top="1" bottom="1" header="0.5" footer="0.5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工作表59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145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146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143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147</v>
      </c>
      <c r="Q3" s="323"/>
    </row>
    <row r="4" spans="1:17" ht="18" customHeight="1">
      <c r="A4" s="4"/>
      <c r="B4" s="335" t="s">
        <v>144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148</v>
      </c>
      <c r="Q4" s="323"/>
    </row>
    <row r="5" spans="1:17" s="7" customFormat="1" ht="34.15" customHeight="1">
      <c r="A5" s="332" t="s">
        <v>149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150</v>
      </c>
      <c r="M5" s="336"/>
      <c r="N5" s="325" t="s">
        <v>151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152</v>
      </c>
      <c r="C6" s="327"/>
      <c r="D6" s="328"/>
      <c r="E6" s="8" t="s">
        <v>49</v>
      </c>
      <c r="F6" s="327" t="s">
        <v>50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51</v>
      </c>
      <c r="C7" s="6" t="s">
        <v>57</v>
      </c>
      <c r="D7" s="6" t="s">
        <v>56</v>
      </c>
      <c r="E7" s="10" t="s">
        <v>54</v>
      </c>
      <c r="F7" s="6" t="s">
        <v>57</v>
      </c>
      <c r="G7" s="6" t="s">
        <v>56</v>
      </c>
      <c r="H7" s="6" t="s">
        <v>57</v>
      </c>
      <c r="I7" s="6" t="s">
        <v>56</v>
      </c>
      <c r="J7" s="6" t="s">
        <v>57</v>
      </c>
      <c r="K7" s="6" t="s">
        <v>56</v>
      </c>
      <c r="L7" s="6" t="s">
        <v>57</v>
      </c>
      <c r="M7" s="6" t="s">
        <v>56</v>
      </c>
      <c r="N7" s="6" t="s">
        <v>57</v>
      </c>
      <c r="O7" s="6" t="s">
        <v>56</v>
      </c>
      <c r="P7" s="6" t="s">
        <v>57</v>
      </c>
      <c r="Q7" s="6" t="s">
        <v>56</v>
      </c>
    </row>
    <row r="8" spans="1:17" ht="40.5" customHeight="1">
      <c r="A8" s="15" t="s">
        <v>153</v>
      </c>
      <c r="B8" s="19">
        <v>41898</v>
      </c>
      <c r="C8" s="19">
        <v>11115</v>
      </c>
      <c r="D8" s="19">
        <v>30783</v>
      </c>
      <c r="E8" s="20">
        <v>100</v>
      </c>
      <c r="F8" s="12">
        <v>4365</v>
      </c>
      <c r="G8" s="19">
        <v>14831</v>
      </c>
      <c r="H8" s="12">
        <v>2496</v>
      </c>
      <c r="I8" s="12">
        <v>8425</v>
      </c>
      <c r="J8" s="12">
        <v>1640</v>
      </c>
      <c r="K8" s="12">
        <v>5712</v>
      </c>
      <c r="L8" s="12">
        <v>1813</v>
      </c>
      <c r="M8" s="12">
        <v>846</v>
      </c>
      <c r="N8" s="12">
        <v>494</v>
      </c>
      <c r="O8" s="12">
        <v>315</v>
      </c>
      <c r="P8" s="12">
        <v>307</v>
      </c>
      <c r="Q8" s="12">
        <v>654</v>
      </c>
    </row>
    <row r="9" spans="1:17" ht="40.5" customHeight="1">
      <c r="A9" s="11" t="s">
        <v>154</v>
      </c>
      <c r="B9" s="12">
        <v>652</v>
      </c>
      <c r="C9" s="12">
        <v>152</v>
      </c>
      <c r="D9" s="12">
        <v>500</v>
      </c>
      <c r="E9" s="13">
        <v>1.56</v>
      </c>
      <c r="F9" s="12">
        <v>82</v>
      </c>
      <c r="G9" s="12">
        <v>219</v>
      </c>
      <c r="H9" s="12">
        <v>31</v>
      </c>
      <c r="I9" s="12">
        <v>186</v>
      </c>
      <c r="J9" s="12">
        <v>11</v>
      </c>
      <c r="K9" s="12">
        <v>82</v>
      </c>
      <c r="L9" s="12">
        <v>26</v>
      </c>
      <c r="M9" s="12">
        <v>8</v>
      </c>
      <c r="N9" s="12">
        <v>0</v>
      </c>
      <c r="O9" s="12">
        <v>0</v>
      </c>
      <c r="P9" s="12">
        <v>2</v>
      </c>
      <c r="Q9" s="12">
        <v>5</v>
      </c>
    </row>
    <row r="10" spans="1:17" ht="40.5" customHeight="1">
      <c r="A10" s="11" t="s">
        <v>155</v>
      </c>
      <c r="B10" s="12">
        <v>506</v>
      </c>
      <c r="C10" s="12">
        <v>110</v>
      </c>
      <c r="D10" s="12">
        <v>396</v>
      </c>
      <c r="E10" s="13">
        <v>1.21</v>
      </c>
      <c r="F10" s="12">
        <v>52</v>
      </c>
      <c r="G10" s="12">
        <v>157</v>
      </c>
      <c r="H10" s="12">
        <v>17</v>
      </c>
      <c r="I10" s="12">
        <v>173</v>
      </c>
      <c r="J10" s="12">
        <v>3</v>
      </c>
      <c r="K10" s="12">
        <v>11</v>
      </c>
      <c r="L10" s="12">
        <v>13</v>
      </c>
      <c r="M10" s="12">
        <v>0</v>
      </c>
      <c r="N10" s="12">
        <v>20</v>
      </c>
      <c r="O10" s="12">
        <v>50</v>
      </c>
      <c r="P10" s="12">
        <v>5</v>
      </c>
      <c r="Q10" s="12">
        <v>5</v>
      </c>
    </row>
    <row r="11" spans="1:17" ht="40.5" customHeight="1">
      <c r="A11" s="11" t="s">
        <v>156</v>
      </c>
      <c r="B11" s="12">
        <v>3944</v>
      </c>
      <c r="C11" s="12">
        <v>648</v>
      </c>
      <c r="D11" s="12">
        <v>3296</v>
      </c>
      <c r="E11" s="13">
        <v>9.41</v>
      </c>
      <c r="F11" s="12">
        <v>102</v>
      </c>
      <c r="G11" s="12">
        <v>858</v>
      </c>
      <c r="H11" s="12">
        <v>184</v>
      </c>
      <c r="I11" s="12">
        <v>1256</v>
      </c>
      <c r="J11" s="12">
        <v>90</v>
      </c>
      <c r="K11" s="12">
        <v>903</v>
      </c>
      <c r="L11" s="12">
        <v>235</v>
      </c>
      <c r="M11" s="12">
        <v>50</v>
      </c>
      <c r="N11" s="12">
        <v>29</v>
      </c>
      <c r="O11" s="12">
        <v>127</v>
      </c>
      <c r="P11" s="12">
        <v>8</v>
      </c>
      <c r="Q11" s="12">
        <v>102</v>
      </c>
    </row>
    <row r="12" spans="1:17" ht="40.5" customHeight="1">
      <c r="A12" s="14" t="s">
        <v>157</v>
      </c>
      <c r="B12" s="12">
        <v>5546</v>
      </c>
      <c r="C12" s="12">
        <v>962</v>
      </c>
      <c r="D12" s="12">
        <v>4584</v>
      </c>
      <c r="E12" s="13">
        <v>13.24</v>
      </c>
      <c r="F12" s="12">
        <v>181</v>
      </c>
      <c r="G12" s="12">
        <v>1190</v>
      </c>
      <c r="H12" s="12">
        <v>285</v>
      </c>
      <c r="I12" s="12">
        <v>1605</v>
      </c>
      <c r="J12" s="12">
        <v>334</v>
      </c>
      <c r="K12" s="12">
        <v>1301</v>
      </c>
      <c r="L12" s="12">
        <v>44</v>
      </c>
      <c r="M12" s="12">
        <v>281</v>
      </c>
      <c r="N12" s="12">
        <v>59</v>
      </c>
      <c r="O12" s="12">
        <v>48</v>
      </c>
      <c r="P12" s="12">
        <v>59</v>
      </c>
      <c r="Q12" s="12">
        <v>159</v>
      </c>
    </row>
    <row r="13" spans="1:17" ht="40.5" customHeight="1">
      <c r="A13" s="14" t="s">
        <v>158</v>
      </c>
      <c r="B13" s="12">
        <v>5737</v>
      </c>
      <c r="C13" s="12">
        <v>1325</v>
      </c>
      <c r="D13" s="12">
        <v>4412</v>
      </c>
      <c r="E13" s="13">
        <v>13.69</v>
      </c>
      <c r="F13" s="12">
        <v>310</v>
      </c>
      <c r="G13" s="12">
        <v>1869</v>
      </c>
      <c r="H13" s="12">
        <v>357</v>
      </c>
      <c r="I13" s="12">
        <v>1483</v>
      </c>
      <c r="J13" s="12">
        <v>184</v>
      </c>
      <c r="K13" s="12">
        <v>782</v>
      </c>
      <c r="L13" s="12">
        <v>149</v>
      </c>
      <c r="M13" s="12">
        <v>118</v>
      </c>
      <c r="N13" s="12">
        <v>270</v>
      </c>
      <c r="O13" s="12">
        <v>45</v>
      </c>
      <c r="P13" s="12">
        <v>55</v>
      </c>
      <c r="Q13" s="12">
        <v>115</v>
      </c>
    </row>
    <row r="14" spans="1:17" ht="40.5" customHeight="1">
      <c r="A14" s="14" t="s">
        <v>159</v>
      </c>
      <c r="B14" s="12">
        <v>5459</v>
      </c>
      <c r="C14" s="12">
        <v>1751</v>
      </c>
      <c r="D14" s="12">
        <v>3708</v>
      </c>
      <c r="E14" s="13">
        <v>13.03</v>
      </c>
      <c r="F14" s="12">
        <v>787</v>
      </c>
      <c r="G14" s="12">
        <v>1556</v>
      </c>
      <c r="H14" s="12">
        <v>358</v>
      </c>
      <c r="I14" s="12">
        <v>1396</v>
      </c>
      <c r="J14" s="12">
        <v>220</v>
      </c>
      <c r="K14" s="12">
        <v>524</v>
      </c>
      <c r="L14" s="12">
        <v>298</v>
      </c>
      <c r="M14" s="12">
        <v>123</v>
      </c>
      <c r="N14" s="12">
        <v>48</v>
      </c>
      <c r="O14" s="12">
        <v>10</v>
      </c>
      <c r="P14" s="12">
        <v>40</v>
      </c>
      <c r="Q14" s="12">
        <v>99</v>
      </c>
    </row>
    <row r="15" spans="1:17" ht="40.5" customHeight="1">
      <c r="A15" s="14" t="s">
        <v>160</v>
      </c>
      <c r="B15" s="12">
        <v>4411</v>
      </c>
      <c r="C15" s="12">
        <v>1266</v>
      </c>
      <c r="D15" s="12">
        <v>3145</v>
      </c>
      <c r="E15" s="13">
        <v>10.53</v>
      </c>
      <c r="F15" s="12">
        <v>481</v>
      </c>
      <c r="G15" s="12">
        <v>1529</v>
      </c>
      <c r="H15" s="12">
        <v>225</v>
      </c>
      <c r="I15" s="12">
        <v>905</v>
      </c>
      <c r="J15" s="12">
        <v>198</v>
      </c>
      <c r="K15" s="12">
        <v>565</v>
      </c>
      <c r="L15" s="12">
        <v>311</v>
      </c>
      <c r="M15" s="12">
        <v>62</v>
      </c>
      <c r="N15" s="12">
        <v>14</v>
      </c>
      <c r="O15" s="12">
        <v>19</v>
      </c>
      <c r="P15" s="12">
        <v>37</v>
      </c>
      <c r="Q15" s="12">
        <v>65</v>
      </c>
    </row>
    <row r="16" spans="1:17" ht="40.5" customHeight="1">
      <c r="A16" s="14" t="s">
        <v>161</v>
      </c>
      <c r="B16" s="12">
        <v>3543</v>
      </c>
      <c r="C16" s="12">
        <v>980</v>
      </c>
      <c r="D16" s="12">
        <v>2563</v>
      </c>
      <c r="E16" s="13">
        <v>8.4600000000000009</v>
      </c>
      <c r="F16" s="12">
        <v>430</v>
      </c>
      <c r="G16" s="12">
        <v>1300</v>
      </c>
      <c r="H16" s="12">
        <v>197</v>
      </c>
      <c r="I16" s="12">
        <v>535</v>
      </c>
      <c r="J16" s="12">
        <v>115</v>
      </c>
      <c r="K16" s="12">
        <v>596</v>
      </c>
      <c r="L16" s="12">
        <v>200</v>
      </c>
      <c r="M16" s="12">
        <v>87</v>
      </c>
      <c r="N16" s="12">
        <v>5</v>
      </c>
      <c r="O16" s="12">
        <v>8</v>
      </c>
      <c r="P16" s="12">
        <v>33</v>
      </c>
      <c r="Q16" s="12">
        <v>37</v>
      </c>
    </row>
    <row r="17" spans="1:17" ht="40.5" customHeight="1">
      <c r="A17" s="14" t="s">
        <v>162</v>
      </c>
      <c r="B17" s="12">
        <v>2677</v>
      </c>
      <c r="C17" s="12">
        <v>699</v>
      </c>
      <c r="D17" s="12">
        <v>1978</v>
      </c>
      <c r="E17" s="13">
        <v>6.39</v>
      </c>
      <c r="F17" s="12">
        <v>337</v>
      </c>
      <c r="G17" s="12">
        <v>1206</v>
      </c>
      <c r="H17" s="12">
        <v>153</v>
      </c>
      <c r="I17" s="12">
        <v>399</v>
      </c>
      <c r="J17" s="12">
        <v>96</v>
      </c>
      <c r="K17" s="12">
        <v>330</v>
      </c>
      <c r="L17" s="12">
        <v>80</v>
      </c>
      <c r="M17" s="12">
        <v>14</v>
      </c>
      <c r="N17" s="12">
        <v>5</v>
      </c>
      <c r="O17" s="12">
        <v>5</v>
      </c>
      <c r="P17" s="12">
        <v>28</v>
      </c>
      <c r="Q17" s="12">
        <v>24</v>
      </c>
    </row>
    <row r="18" spans="1:17" ht="40.5" customHeight="1">
      <c r="A18" s="14" t="s">
        <v>163</v>
      </c>
      <c r="B18" s="12">
        <v>4681</v>
      </c>
      <c r="C18" s="12">
        <v>1385</v>
      </c>
      <c r="D18" s="12">
        <v>3296</v>
      </c>
      <c r="E18" s="13">
        <v>11.17</v>
      </c>
      <c r="F18" s="12">
        <v>678</v>
      </c>
      <c r="G18" s="12">
        <v>2449</v>
      </c>
      <c r="H18" s="12">
        <v>336</v>
      </c>
      <c r="I18" s="12">
        <v>348</v>
      </c>
      <c r="J18" s="12">
        <v>146</v>
      </c>
      <c r="K18" s="12">
        <v>448</v>
      </c>
      <c r="L18" s="12">
        <v>190</v>
      </c>
      <c r="M18" s="12">
        <v>26</v>
      </c>
      <c r="N18" s="12">
        <v>18</v>
      </c>
      <c r="O18" s="12">
        <v>2</v>
      </c>
      <c r="P18" s="12">
        <v>17</v>
      </c>
      <c r="Q18" s="12">
        <v>23</v>
      </c>
    </row>
    <row r="19" spans="1:17" ht="40.5" customHeight="1">
      <c r="A19" s="14" t="s">
        <v>164</v>
      </c>
      <c r="B19" s="12">
        <v>2664</v>
      </c>
      <c r="C19" s="12">
        <v>854</v>
      </c>
      <c r="D19" s="12">
        <v>1810</v>
      </c>
      <c r="E19" s="13">
        <v>6.36</v>
      </c>
      <c r="F19" s="12">
        <v>413</v>
      </c>
      <c r="G19" s="12">
        <v>1515</v>
      </c>
      <c r="H19" s="12">
        <v>158</v>
      </c>
      <c r="I19" s="12">
        <v>100</v>
      </c>
      <c r="J19" s="12">
        <v>124</v>
      </c>
      <c r="K19" s="12">
        <v>132</v>
      </c>
      <c r="L19" s="12">
        <v>134</v>
      </c>
      <c r="M19" s="12">
        <v>49</v>
      </c>
      <c r="N19" s="12">
        <v>14</v>
      </c>
      <c r="O19" s="12">
        <v>0</v>
      </c>
      <c r="P19" s="12">
        <v>11</v>
      </c>
      <c r="Q19" s="12">
        <v>14</v>
      </c>
    </row>
    <row r="20" spans="1:17" ht="40.5" customHeight="1">
      <c r="A20" s="14" t="s">
        <v>167</v>
      </c>
      <c r="B20" s="12">
        <v>1246</v>
      </c>
      <c r="C20" s="12">
        <v>534</v>
      </c>
      <c r="D20" s="12">
        <v>712</v>
      </c>
      <c r="E20" s="13">
        <v>2.97</v>
      </c>
      <c r="F20" s="12">
        <v>254</v>
      </c>
      <c r="G20" s="12">
        <v>641</v>
      </c>
      <c r="H20" s="12">
        <v>139</v>
      </c>
      <c r="I20" s="12">
        <v>28</v>
      </c>
      <c r="J20" s="12">
        <v>68</v>
      </c>
      <c r="K20" s="12">
        <v>28</v>
      </c>
      <c r="L20" s="12">
        <v>61</v>
      </c>
      <c r="M20" s="12">
        <v>8</v>
      </c>
      <c r="N20" s="12">
        <v>2</v>
      </c>
      <c r="O20" s="12">
        <v>1</v>
      </c>
      <c r="P20" s="12">
        <v>10</v>
      </c>
      <c r="Q20" s="12">
        <v>6</v>
      </c>
    </row>
    <row r="21" spans="1:17" ht="40.5" customHeight="1">
      <c r="A21" s="14" t="s">
        <v>68</v>
      </c>
      <c r="B21" s="12">
        <v>832</v>
      </c>
      <c r="C21" s="12">
        <v>449</v>
      </c>
      <c r="D21" s="12">
        <v>383</v>
      </c>
      <c r="E21" s="13">
        <v>1.99</v>
      </c>
      <c r="F21" s="12">
        <v>258</v>
      </c>
      <c r="G21" s="12">
        <v>342</v>
      </c>
      <c r="H21" s="12">
        <v>56</v>
      </c>
      <c r="I21" s="12">
        <v>11</v>
      </c>
      <c r="J21" s="12">
        <v>51</v>
      </c>
      <c r="K21" s="12">
        <v>10</v>
      </c>
      <c r="L21" s="12">
        <v>72</v>
      </c>
      <c r="M21" s="12">
        <v>20</v>
      </c>
      <c r="N21" s="12">
        <v>10</v>
      </c>
      <c r="O21" s="12">
        <v>0</v>
      </c>
      <c r="P21" s="12">
        <v>2</v>
      </c>
      <c r="Q21" s="12">
        <v>0</v>
      </c>
    </row>
    <row r="22" spans="1:17" ht="29.65" customHeight="1">
      <c r="A22" s="329" t="s">
        <v>168</v>
      </c>
      <c r="B22" s="316" t="s">
        <v>71</v>
      </c>
      <c r="C22" s="316"/>
      <c r="D22" s="316"/>
      <c r="E22" s="316"/>
      <c r="F22" s="316"/>
      <c r="G22" s="316"/>
      <c r="H22" s="316"/>
      <c r="I22" s="316"/>
      <c r="J22" s="317">
        <v>25043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169</v>
      </c>
      <c r="C23" s="316"/>
      <c r="D23" s="316"/>
      <c r="E23" s="316" t="s">
        <v>73</v>
      </c>
      <c r="F23" s="316"/>
      <c r="G23" s="316"/>
      <c r="H23" s="316"/>
      <c r="I23" s="316"/>
      <c r="J23" s="317">
        <v>4151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170</v>
      </c>
      <c r="F24" s="316"/>
      <c r="G24" s="316"/>
      <c r="H24" s="316"/>
      <c r="I24" s="316"/>
      <c r="J24" s="317">
        <v>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171</v>
      </c>
      <c r="C25" s="316"/>
      <c r="D25" s="316"/>
      <c r="E25" s="316"/>
      <c r="F25" s="316"/>
      <c r="G25" s="316"/>
      <c r="H25" s="316"/>
      <c r="I25" s="316"/>
      <c r="J25" s="317">
        <v>29193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172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173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174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175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工作表60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8.25" style="1" bestFit="1" customWidth="1"/>
    <col min="3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86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4.15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48</v>
      </c>
      <c r="C6" s="327"/>
      <c r="D6" s="328"/>
      <c r="E6" s="8" t="s">
        <v>49</v>
      </c>
      <c r="F6" s="327" t="s">
        <v>50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51</v>
      </c>
      <c r="C7" s="6" t="s">
        <v>52</v>
      </c>
      <c r="D7" s="6" t="s">
        <v>53</v>
      </c>
      <c r="E7" s="10" t="s">
        <v>54</v>
      </c>
      <c r="F7" s="6" t="s">
        <v>55</v>
      </c>
      <c r="G7" s="6" t="s">
        <v>56</v>
      </c>
      <c r="H7" s="6" t="s">
        <v>57</v>
      </c>
      <c r="I7" s="6" t="s">
        <v>56</v>
      </c>
      <c r="J7" s="6" t="s">
        <v>57</v>
      </c>
      <c r="K7" s="6" t="s">
        <v>56</v>
      </c>
      <c r="L7" s="6" t="s">
        <v>57</v>
      </c>
      <c r="M7" s="6" t="s">
        <v>56</v>
      </c>
      <c r="N7" s="6" t="s">
        <v>57</v>
      </c>
      <c r="O7" s="6" t="s">
        <v>56</v>
      </c>
      <c r="P7" s="6" t="s">
        <v>57</v>
      </c>
      <c r="Q7" s="6" t="s">
        <v>56</v>
      </c>
    </row>
    <row r="8" spans="1:17" ht="40.5" customHeight="1">
      <c r="A8" s="15" t="s">
        <v>69</v>
      </c>
      <c r="B8" s="19">
        <v>42313</v>
      </c>
      <c r="C8" s="19">
        <v>11175</v>
      </c>
      <c r="D8" s="19">
        <v>31138</v>
      </c>
      <c r="E8" s="20">
        <v>100</v>
      </c>
      <c r="F8" s="12">
        <v>4392</v>
      </c>
      <c r="G8" s="19">
        <v>14971</v>
      </c>
      <c r="H8" s="12">
        <v>2497</v>
      </c>
      <c r="I8" s="12">
        <v>8450</v>
      </c>
      <c r="J8" s="12">
        <v>1674</v>
      </c>
      <c r="K8" s="12">
        <v>5831</v>
      </c>
      <c r="L8" s="12">
        <v>1795</v>
      </c>
      <c r="M8" s="12">
        <v>833</v>
      </c>
      <c r="N8" s="12">
        <v>505</v>
      </c>
      <c r="O8" s="12">
        <v>323</v>
      </c>
      <c r="P8" s="12">
        <v>312</v>
      </c>
      <c r="Q8" s="12">
        <v>730</v>
      </c>
    </row>
    <row r="9" spans="1:17" ht="40.5" customHeight="1">
      <c r="A9" s="11" t="s">
        <v>58</v>
      </c>
      <c r="B9" s="12">
        <v>499</v>
      </c>
      <c r="C9" s="12">
        <v>172</v>
      </c>
      <c r="D9" s="12">
        <v>327</v>
      </c>
      <c r="E9" s="13">
        <v>1.18</v>
      </c>
      <c r="F9" s="12">
        <v>74</v>
      </c>
      <c r="G9" s="12">
        <v>139</v>
      </c>
      <c r="H9" s="12">
        <v>44</v>
      </c>
      <c r="I9" s="12">
        <v>116</v>
      </c>
      <c r="J9" s="12">
        <v>25</v>
      </c>
      <c r="K9" s="12">
        <v>60</v>
      </c>
      <c r="L9" s="12">
        <v>23</v>
      </c>
      <c r="M9" s="12">
        <v>9</v>
      </c>
      <c r="N9" s="12">
        <v>4</v>
      </c>
      <c r="O9" s="12">
        <v>1</v>
      </c>
      <c r="P9" s="12">
        <v>2</v>
      </c>
      <c r="Q9" s="12">
        <v>2</v>
      </c>
    </row>
    <row r="10" spans="1:17" ht="40.5" customHeight="1">
      <c r="A10" s="11" t="s">
        <v>75</v>
      </c>
      <c r="B10" s="12">
        <v>583</v>
      </c>
      <c r="C10" s="12">
        <v>151</v>
      </c>
      <c r="D10" s="12">
        <v>432</v>
      </c>
      <c r="E10" s="13">
        <v>1.38</v>
      </c>
      <c r="F10" s="12">
        <v>48</v>
      </c>
      <c r="G10" s="12">
        <v>153</v>
      </c>
      <c r="H10" s="12">
        <v>22</v>
      </c>
      <c r="I10" s="12">
        <v>187</v>
      </c>
      <c r="J10" s="12">
        <v>14</v>
      </c>
      <c r="K10" s="12">
        <v>17</v>
      </c>
      <c r="L10" s="12">
        <v>54</v>
      </c>
      <c r="M10" s="12">
        <v>17</v>
      </c>
      <c r="N10" s="12">
        <v>9</v>
      </c>
      <c r="O10" s="12">
        <v>54</v>
      </c>
      <c r="P10" s="12">
        <v>4</v>
      </c>
      <c r="Q10" s="12">
        <v>4</v>
      </c>
    </row>
    <row r="11" spans="1:17" ht="40.5" customHeight="1">
      <c r="A11" s="11" t="s">
        <v>84</v>
      </c>
      <c r="B11" s="12">
        <v>3850</v>
      </c>
      <c r="C11" s="12">
        <v>617</v>
      </c>
      <c r="D11" s="12">
        <v>3233</v>
      </c>
      <c r="E11" s="13">
        <v>9.1</v>
      </c>
      <c r="F11" s="12">
        <v>73</v>
      </c>
      <c r="G11" s="12">
        <v>881</v>
      </c>
      <c r="H11" s="12">
        <v>183</v>
      </c>
      <c r="I11" s="12">
        <v>1324</v>
      </c>
      <c r="J11" s="12">
        <v>107</v>
      </c>
      <c r="K11" s="12">
        <v>763</v>
      </c>
      <c r="L11" s="12">
        <v>201</v>
      </c>
      <c r="M11" s="12">
        <v>40</v>
      </c>
      <c r="N11" s="12">
        <v>45</v>
      </c>
      <c r="O11" s="12">
        <v>128</v>
      </c>
      <c r="P11" s="12">
        <v>8</v>
      </c>
      <c r="Q11" s="12">
        <v>97</v>
      </c>
    </row>
    <row r="12" spans="1:17" ht="40.5" customHeight="1">
      <c r="A12" s="14" t="s">
        <v>59</v>
      </c>
      <c r="B12" s="12">
        <v>5838</v>
      </c>
      <c r="C12" s="12">
        <v>1011</v>
      </c>
      <c r="D12" s="12">
        <v>4827</v>
      </c>
      <c r="E12" s="13">
        <v>13.8</v>
      </c>
      <c r="F12" s="12">
        <v>186</v>
      </c>
      <c r="G12" s="12">
        <v>1200</v>
      </c>
      <c r="H12" s="12">
        <v>271</v>
      </c>
      <c r="I12" s="12">
        <v>1647</v>
      </c>
      <c r="J12" s="12">
        <v>394</v>
      </c>
      <c r="K12" s="12">
        <v>1501</v>
      </c>
      <c r="L12" s="12">
        <v>43</v>
      </c>
      <c r="M12" s="12">
        <v>265</v>
      </c>
      <c r="N12" s="12">
        <v>59</v>
      </c>
      <c r="O12" s="12">
        <v>49</v>
      </c>
      <c r="P12" s="12">
        <v>58</v>
      </c>
      <c r="Q12" s="12">
        <v>165</v>
      </c>
    </row>
    <row r="13" spans="1:17" ht="40.5" customHeight="1">
      <c r="A13" s="14" t="s">
        <v>60</v>
      </c>
      <c r="B13" s="12">
        <v>5742</v>
      </c>
      <c r="C13" s="12">
        <v>1272</v>
      </c>
      <c r="D13" s="12">
        <v>4470</v>
      </c>
      <c r="E13" s="13">
        <v>13.57</v>
      </c>
      <c r="F13" s="12">
        <v>296</v>
      </c>
      <c r="G13" s="12">
        <v>1816</v>
      </c>
      <c r="H13" s="12">
        <v>349</v>
      </c>
      <c r="I13" s="12">
        <v>1478</v>
      </c>
      <c r="J13" s="12">
        <v>181</v>
      </c>
      <c r="K13" s="12">
        <v>844</v>
      </c>
      <c r="L13" s="12">
        <v>116</v>
      </c>
      <c r="M13" s="12">
        <v>114</v>
      </c>
      <c r="N13" s="12">
        <v>274</v>
      </c>
      <c r="O13" s="12">
        <v>45</v>
      </c>
      <c r="P13" s="12">
        <v>56</v>
      </c>
      <c r="Q13" s="12">
        <v>173</v>
      </c>
    </row>
    <row r="14" spans="1:17" ht="40.5" customHeight="1">
      <c r="A14" s="14" t="s">
        <v>61</v>
      </c>
      <c r="B14" s="12">
        <v>5405</v>
      </c>
      <c r="C14" s="12">
        <v>1721</v>
      </c>
      <c r="D14" s="12">
        <v>3684</v>
      </c>
      <c r="E14" s="13">
        <v>12.77</v>
      </c>
      <c r="F14" s="12">
        <v>787</v>
      </c>
      <c r="G14" s="12">
        <v>1501</v>
      </c>
      <c r="H14" s="12">
        <v>349</v>
      </c>
      <c r="I14" s="12">
        <v>1394</v>
      </c>
      <c r="J14" s="12">
        <v>207</v>
      </c>
      <c r="K14" s="12">
        <v>535</v>
      </c>
      <c r="L14" s="12">
        <v>293</v>
      </c>
      <c r="M14" s="12">
        <v>123</v>
      </c>
      <c r="N14" s="12">
        <v>46</v>
      </c>
      <c r="O14" s="12">
        <v>11</v>
      </c>
      <c r="P14" s="12">
        <v>39</v>
      </c>
      <c r="Q14" s="12">
        <v>120</v>
      </c>
    </row>
    <row r="15" spans="1:17" ht="40.5" customHeight="1">
      <c r="A15" s="14" t="s">
        <v>62</v>
      </c>
      <c r="B15" s="12">
        <v>4286</v>
      </c>
      <c r="C15" s="12">
        <v>1189</v>
      </c>
      <c r="D15" s="12">
        <v>3097</v>
      </c>
      <c r="E15" s="13">
        <v>10.130000000000001</v>
      </c>
      <c r="F15" s="12">
        <v>427</v>
      </c>
      <c r="G15" s="12">
        <v>1454</v>
      </c>
      <c r="H15" s="12">
        <v>231</v>
      </c>
      <c r="I15" s="12">
        <v>898</v>
      </c>
      <c r="J15" s="12">
        <v>164</v>
      </c>
      <c r="K15" s="12">
        <v>606</v>
      </c>
      <c r="L15" s="12">
        <v>311</v>
      </c>
      <c r="M15" s="12">
        <v>58</v>
      </c>
      <c r="N15" s="12">
        <v>14</v>
      </c>
      <c r="O15" s="12">
        <v>19</v>
      </c>
      <c r="P15" s="12">
        <v>42</v>
      </c>
      <c r="Q15" s="12">
        <v>62</v>
      </c>
    </row>
    <row r="16" spans="1:17" ht="40.5" customHeight="1">
      <c r="A16" s="14" t="s">
        <v>63</v>
      </c>
      <c r="B16" s="12">
        <v>3288</v>
      </c>
      <c r="C16" s="12">
        <v>972</v>
      </c>
      <c r="D16" s="12">
        <v>2316</v>
      </c>
      <c r="E16" s="13">
        <v>7.77</v>
      </c>
      <c r="F16" s="12">
        <v>425</v>
      </c>
      <c r="G16" s="12">
        <v>1238</v>
      </c>
      <c r="H16" s="12">
        <v>201</v>
      </c>
      <c r="I16" s="12">
        <v>512</v>
      </c>
      <c r="J16" s="12">
        <v>105</v>
      </c>
      <c r="K16" s="12">
        <v>427</v>
      </c>
      <c r="L16" s="12">
        <v>205</v>
      </c>
      <c r="M16" s="12">
        <v>92</v>
      </c>
      <c r="N16" s="12">
        <v>5</v>
      </c>
      <c r="O16" s="12">
        <v>8</v>
      </c>
      <c r="P16" s="12">
        <v>31</v>
      </c>
      <c r="Q16" s="12">
        <v>39</v>
      </c>
    </row>
    <row r="17" spans="1:17" ht="40.5" customHeight="1">
      <c r="A17" s="14" t="s">
        <v>64</v>
      </c>
      <c r="B17" s="12">
        <v>2631</v>
      </c>
      <c r="C17" s="12">
        <v>747</v>
      </c>
      <c r="D17" s="12">
        <v>1884</v>
      </c>
      <c r="E17" s="13">
        <v>6.22</v>
      </c>
      <c r="F17" s="12">
        <v>340</v>
      </c>
      <c r="G17" s="12">
        <v>1055</v>
      </c>
      <c r="H17" s="12">
        <v>196</v>
      </c>
      <c r="I17" s="12">
        <v>380</v>
      </c>
      <c r="J17" s="12">
        <v>96</v>
      </c>
      <c r="K17" s="12">
        <v>404</v>
      </c>
      <c r="L17" s="12">
        <v>81</v>
      </c>
      <c r="M17" s="12">
        <v>15</v>
      </c>
      <c r="N17" s="12">
        <v>5</v>
      </c>
      <c r="O17" s="12">
        <v>5</v>
      </c>
      <c r="P17" s="12">
        <v>29</v>
      </c>
      <c r="Q17" s="12">
        <v>25</v>
      </c>
    </row>
    <row r="18" spans="1:17" ht="40.5" customHeight="1">
      <c r="A18" s="14" t="s">
        <v>65</v>
      </c>
      <c r="B18" s="12">
        <v>4167</v>
      </c>
      <c r="C18" s="12">
        <v>1361</v>
      </c>
      <c r="D18" s="12">
        <v>2806</v>
      </c>
      <c r="E18" s="13">
        <v>9.85</v>
      </c>
      <c r="F18" s="12">
        <v>638</v>
      </c>
      <c r="G18" s="12">
        <v>2055</v>
      </c>
      <c r="H18" s="12">
        <v>313</v>
      </c>
      <c r="I18" s="12">
        <v>334</v>
      </c>
      <c r="J18" s="12">
        <v>158</v>
      </c>
      <c r="K18" s="12">
        <v>359</v>
      </c>
      <c r="L18" s="12">
        <v>216</v>
      </c>
      <c r="M18" s="12">
        <v>31</v>
      </c>
      <c r="N18" s="12">
        <v>17</v>
      </c>
      <c r="O18" s="12">
        <v>2</v>
      </c>
      <c r="P18" s="12">
        <v>19</v>
      </c>
      <c r="Q18" s="12">
        <v>25</v>
      </c>
    </row>
    <row r="19" spans="1:17" ht="40.5" customHeight="1">
      <c r="A19" s="14" t="s">
        <v>66</v>
      </c>
      <c r="B19" s="12">
        <v>2686</v>
      </c>
      <c r="C19" s="12">
        <v>845</v>
      </c>
      <c r="D19" s="12">
        <v>1841</v>
      </c>
      <c r="E19" s="13">
        <v>6.35</v>
      </c>
      <c r="F19" s="12">
        <v>436</v>
      </c>
      <c r="G19" s="12">
        <v>1426</v>
      </c>
      <c r="H19" s="12">
        <v>166</v>
      </c>
      <c r="I19" s="12">
        <v>133</v>
      </c>
      <c r="J19" s="12">
        <v>94</v>
      </c>
      <c r="K19" s="12">
        <v>234</v>
      </c>
      <c r="L19" s="12">
        <v>123</v>
      </c>
      <c r="M19" s="12">
        <v>38</v>
      </c>
      <c r="N19" s="12">
        <v>13</v>
      </c>
      <c r="O19" s="12">
        <v>0</v>
      </c>
      <c r="P19" s="12">
        <v>13</v>
      </c>
      <c r="Q19" s="12">
        <v>10</v>
      </c>
    </row>
    <row r="20" spans="1:17" ht="40.5" customHeight="1">
      <c r="A20" s="14" t="s">
        <v>67</v>
      </c>
      <c r="B20" s="12">
        <v>1640</v>
      </c>
      <c r="C20" s="12">
        <v>560</v>
      </c>
      <c r="D20" s="12">
        <v>1080</v>
      </c>
      <c r="E20" s="13">
        <v>3.88</v>
      </c>
      <c r="F20" s="12">
        <v>306</v>
      </c>
      <c r="G20" s="12">
        <v>970</v>
      </c>
      <c r="H20" s="12">
        <v>108</v>
      </c>
      <c r="I20" s="12">
        <v>33</v>
      </c>
      <c r="J20" s="12">
        <v>78</v>
      </c>
      <c r="K20" s="12">
        <v>56</v>
      </c>
      <c r="L20" s="12">
        <v>55</v>
      </c>
      <c r="M20" s="12">
        <v>14</v>
      </c>
      <c r="N20" s="12">
        <v>4</v>
      </c>
      <c r="O20" s="12">
        <v>1</v>
      </c>
      <c r="P20" s="12">
        <v>9</v>
      </c>
      <c r="Q20" s="12">
        <v>6</v>
      </c>
    </row>
    <row r="21" spans="1:17" ht="40.5" customHeight="1">
      <c r="A21" s="14" t="s">
        <v>68</v>
      </c>
      <c r="B21" s="12">
        <v>1698</v>
      </c>
      <c r="C21" s="12">
        <v>557</v>
      </c>
      <c r="D21" s="12">
        <v>1141</v>
      </c>
      <c r="E21" s="13">
        <v>4.01</v>
      </c>
      <c r="F21" s="12">
        <v>356</v>
      </c>
      <c r="G21" s="12">
        <v>1083</v>
      </c>
      <c r="H21" s="12">
        <v>64</v>
      </c>
      <c r="I21" s="12">
        <v>14</v>
      </c>
      <c r="J21" s="12">
        <v>51</v>
      </c>
      <c r="K21" s="12">
        <v>25</v>
      </c>
      <c r="L21" s="12">
        <v>74</v>
      </c>
      <c r="M21" s="12">
        <v>17</v>
      </c>
      <c r="N21" s="12">
        <v>10</v>
      </c>
      <c r="O21" s="12">
        <v>0</v>
      </c>
      <c r="P21" s="12">
        <v>2</v>
      </c>
      <c r="Q21" s="12">
        <v>2</v>
      </c>
    </row>
    <row r="22" spans="1:17" ht="29.65" customHeight="1">
      <c r="A22" s="329" t="s">
        <v>70</v>
      </c>
      <c r="B22" s="316" t="s">
        <v>71</v>
      </c>
      <c r="C22" s="316"/>
      <c r="D22" s="316"/>
      <c r="E22" s="316"/>
      <c r="F22" s="316"/>
      <c r="G22" s="316"/>
      <c r="H22" s="316"/>
      <c r="I22" s="316"/>
      <c r="J22" s="317">
        <v>25740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72</v>
      </c>
      <c r="C23" s="316"/>
      <c r="D23" s="316"/>
      <c r="E23" s="316" t="s">
        <v>73</v>
      </c>
      <c r="F23" s="316"/>
      <c r="G23" s="316"/>
      <c r="H23" s="316"/>
      <c r="I23" s="316"/>
      <c r="J23" s="317">
        <v>4535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76</v>
      </c>
      <c r="F24" s="316"/>
      <c r="G24" s="316"/>
      <c r="H24" s="316"/>
      <c r="I24" s="316"/>
      <c r="J24" s="317">
        <v>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74</v>
      </c>
      <c r="C25" s="316"/>
      <c r="D25" s="316"/>
      <c r="E25" s="316"/>
      <c r="F25" s="316"/>
      <c r="G25" s="316"/>
      <c r="H25" s="316"/>
      <c r="I25" s="316"/>
      <c r="J25" s="317">
        <v>30275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78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77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82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83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工作表61"/>
  <dimension ref="A1:Q31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8.375" style="1" customWidth="1"/>
    <col min="3" max="4" width="8.625" style="1" customWidth="1"/>
    <col min="5" max="5" width="8.5" style="1" customWidth="1"/>
    <col min="6" max="6" width="7.125" style="1" customWidth="1"/>
    <col min="7" max="7" width="8.875" style="1" customWidth="1"/>
    <col min="8" max="15" width="7.125" style="1" customWidth="1"/>
    <col min="16" max="16384" width="9" style="1"/>
  </cols>
  <sheetData>
    <row r="1" spans="1:17" ht="25.15" customHeight="1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141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90</v>
      </c>
      <c r="Q3" s="323"/>
    </row>
    <row r="4" spans="1:17" ht="18" customHeight="1">
      <c r="A4" s="4"/>
      <c r="B4" s="335" t="s">
        <v>142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92</v>
      </c>
      <c r="Q4" s="323"/>
    </row>
    <row r="5" spans="1:17" s="7" customFormat="1" ht="34.15" customHeight="1">
      <c r="A5" s="332" t="s">
        <v>93</v>
      </c>
      <c r="B5" s="326" t="s">
        <v>94</v>
      </c>
      <c r="C5" s="327"/>
      <c r="D5" s="327"/>
      <c r="E5" s="328"/>
      <c r="F5" s="336" t="s">
        <v>95</v>
      </c>
      <c r="G5" s="336"/>
      <c r="H5" s="336" t="s">
        <v>96</v>
      </c>
      <c r="I5" s="336"/>
      <c r="J5" s="336" t="s">
        <v>97</v>
      </c>
      <c r="K5" s="336"/>
      <c r="L5" s="336" t="s">
        <v>98</v>
      </c>
      <c r="M5" s="336"/>
      <c r="N5" s="325" t="s">
        <v>99</v>
      </c>
      <c r="O5" s="325"/>
      <c r="P5" s="326" t="s">
        <v>100</v>
      </c>
      <c r="Q5" s="328"/>
    </row>
    <row r="6" spans="1:17" s="7" customFormat="1" ht="34.700000000000003" customHeight="1">
      <c r="A6" s="333"/>
      <c r="B6" s="326" t="s">
        <v>101</v>
      </c>
      <c r="C6" s="327"/>
      <c r="D6" s="328"/>
      <c r="E6" s="8" t="s">
        <v>102</v>
      </c>
      <c r="F6" s="327" t="s">
        <v>103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104</v>
      </c>
      <c r="C7" s="6" t="s">
        <v>105</v>
      </c>
      <c r="D7" s="6" t="s">
        <v>106</v>
      </c>
      <c r="E7" s="10" t="s">
        <v>107</v>
      </c>
      <c r="F7" s="6" t="s">
        <v>105</v>
      </c>
      <c r="G7" s="6" t="s">
        <v>106</v>
      </c>
      <c r="H7" s="6" t="s">
        <v>105</v>
      </c>
      <c r="I7" s="6" t="s">
        <v>106</v>
      </c>
      <c r="J7" s="6" t="s">
        <v>105</v>
      </c>
      <c r="K7" s="6" t="s">
        <v>106</v>
      </c>
      <c r="L7" s="6" t="s">
        <v>105</v>
      </c>
      <c r="M7" s="6" t="s">
        <v>106</v>
      </c>
      <c r="N7" s="6" t="s">
        <v>105</v>
      </c>
      <c r="O7" s="6" t="s">
        <v>106</v>
      </c>
      <c r="P7" s="6" t="s">
        <v>105</v>
      </c>
      <c r="Q7" s="6" t="s">
        <v>106</v>
      </c>
    </row>
    <row r="8" spans="1:17" ht="40.5" customHeight="1">
      <c r="A8" s="15" t="s">
        <v>108</v>
      </c>
      <c r="B8" s="12">
        <v>42212</v>
      </c>
      <c r="C8" s="12">
        <v>11028</v>
      </c>
      <c r="D8" s="12">
        <v>31184</v>
      </c>
      <c r="E8" s="13">
        <v>100</v>
      </c>
      <c r="F8" s="12">
        <v>4365</v>
      </c>
      <c r="G8" s="12">
        <v>15041</v>
      </c>
      <c r="H8" s="12">
        <v>2481</v>
      </c>
      <c r="I8" s="12">
        <v>8424</v>
      </c>
      <c r="J8" s="12">
        <v>1685</v>
      </c>
      <c r="K8" s="12">
        <v>5886</v>
      </c>
      <c r="L8" s="12">
        <v>1665</v>
      </c>
      <c r="M8" s="12">
        <v>803</v>
      </c>
      <c r="N8" s="12">
        <v>512</v>
      </c>
      <c r="O8" s="12">
        <v>317</v>
      </c>
      <c r="P8" s="12">
        <v>320</v>
      </c>
      <c r="Q8" s="12">
        <v>713</v>
      </c>
    </row>
    <row r="9" spans="1:17" ht="40.5" customHeight="1">
      <c r="A9" s="11" t="s">
        <v>109</v>
      </c>
      <c r="B9" s="12">
        <v>717</v>
      </c>
      <c r="C9" s="12">
        <v>208</v>
      </c>
      <c r="D9" s="12">
        <v>509</v>
      </c>
      <c r="E9" s="13">
        <v>1.7</v>
      </c>
      <c r="F9" s="12">
        <v>98</v>
      </c>
      <c r="G9" s="12">
        <v>190</v>
      </c>
      <c r="H9" s="12">
        <v>19</v>
      </c>
      <c r="I9" s="12">
        <v>131</v>
      </c>
      <c r="J9" s="12">
        <v>40</v>
      </c>
      <c r="K9" s="12">
        <v>165</v>
      </c>
      <c r="L9" s="12">
        <v>37</v>
      </c>
      <c r="M9" s="12">
        <v>15</v>
      </c>
      <c r="N9" s="12">
        <v>13</v>
      </c>
      <c r="O9" s="12">
        <v>6</v>
      </c>
      <c r="P9" s="12">
        <v>1</v>
      </c>
      <c r="Q9" s="12">
        <v>2</v>
      </c>
    </row>
    <row r="10" spans="1:17" ht="40.5" customHeight="1">
      <c r="A10" s="11" t="s">
        <v>110</v>
      </c>
      <c r="B10" s="12">
        <v>0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7" ht="40.5" customHeight="1">
      <c r="A11" s="11" t="s">
        <v>111</v>
      </c>
      <c r="B11" s="12">
        <v>674</v>
      </c>
      <c r="C11" s="12">
        <v>190</v>
      </c>
      <c r="D11" s="12">
        <v>484</v>
      </c>
      <c r="E11" s="13">
        <v>1.6</v>
      </c>
      <c r="F11" s="12">
        <v>65</v>
      </c>
      <c r="G11" s="12">
        <v>153</v>
      </c>
      <c r="H11" s="12">
        <v>42</v>
      </c>
      <c r="I11" s="12">
        <v>206</v>
      </c>
      <c r="J11" s="12">
        <v>20</v>
      </c>
      <c r="K11" s="12">
        <v>50</v>
      </c>
      <c r="L11" s="12">
        <v>53</v>
      </c>
      <c r="M11" s="12">
        <v>19</v>
      </c>
      <c r="N11" s="12">
        <v>9</v>
      </c>
      <c r="O11" s="12">
        <v>49</v>
      </c>
      <c r="P11" s="12">
        <v>1</v>
      </c>
      <c r="Q11" s="12">
        <v>7</v>
      </c>
    </row>
    <row r="12" spans="1:17" ht="40.5" customHeight="1">
      <c r="A12" s="14" t="s">
        <v>112</v>
      </c>
      <c r="B12" s="12">
        <v>4035</v>
      </c>
      <c r="C12" s="12">
        <v>589</v>
      </c>
      <c r="D12" s="12">
        <v>3446</v>
      </c>
      <c r="E12" s="13">
        <v>9.56</v>
      </c>
      <c r="F12" s="12">
        <v>83</v>
      </c>
      <c r="G12" s="12">
        <v>951</v>
      </c>
      <c r="H12" s="12">
        <v>184</v>
      </c>
      <c r="I12" s="12">
        <v>1473</v>
      </c>
      <c r="J12" s="12">
        <v>104</v>
      </c>
      <c r="K12" s="12">
        <v>726</v>
      </c>
      <c r="L12" s="12">
        <v>183</v>
      </c>
      <c r="M12" s="12">
        <v>38</v>
      </c>
      <c r="N12" s="12">
        <v>27</v>
      </c>
      <c r="O12" s="12">
        <v>129</v>
      </c>
      <c r="P12" s="12">
        <v>8</v>
      </c>
      <c r="Q12" s="12">
        <v>129</v>
      </c>
    </row>
    <row r="13" spans="1:17" ht="40.5" customHeight="1">
      <c r="A13" s="14" t="s">
        <v>113</v>
      </c>
      <c r="B13" s="12">
        <v>6097</v>
      </c>
      <c r="C13" s="12">
        <v>1117</v>
      </c>
      <c r="D13" s="12">
        <v>4980</v>
      </c>
      <c r="E13" s="13">
        <v>14.44</v>
      </c>
      <c r="F13" s="12">
        <v>184</v>
      </c>
      <c r="G13" s="12">
        <v>1189</v>
      </c>
      <c r="H13" s="12">
        <v>322</v>
      </c>
      <c r="I13" s="12">
        <v>1610</v>
      </c>
      <c r="J13" s="12">
        <v>412</v>
      </c>
      <c r="K13" s="12">
        <v>1670</v>
      </c>
      <c r="L13" s="12">
        <v>58</v>
      </c>
      <c r="M13" s="12">
        <v>307</v>
      </c>
      <c r="N13" s="12">
        <v>73</v>
      </c>
      <c r="O13" s="12">
        <v>50</v>
      </c>
      <c r="P13" s="12">
        <v>68</v>
      </c>
      <c r="Q13" s="12">
        <v>154</v>
      </c>
    </row>
    <row r="14" spans="1:17" ht="40.5" customHeight="1">
      <c r="A14" s="14" t="s">
        <v>114</v>
      </c>
      <c r="B14" s="12">
        <v>5425</v>
      </c>
      <c r="C14" s="12">
        <v>1220</v>
      </c>
      <c r="D14" s="12">
        <v>4205</v>
      </c>
      <c r="E14" s="13">
        <v>12.85</v>
      </c>
      <c r="F14" s="12">
        <v>279</v>
      </c>
      <c r="G14" s="12">
        <v>1835</v>
      </c>
      <c r="H14" s="12">
        <v>298</v>
      </c>
      <c r="I14" s="12">
        <v>1430</v>
      </c>
      <c r="J14" s="12">
        <v>221</v>
      </c>
      <c r="K14" s="12">
        <v>668</v>
      </c>
      <c r="L14" s="12">
        <v>108</v>
      </c>
      <c r="M14" s="12">
        <v>95</v>
      </c>
      <c r="N14" s="12">
        <v>238</v>
      </c>
      <c r="O14" s="12">
        <v>30</v>
      </c>
      <c r="P14" s="12">
        <v>76</v>
      </c>
      <c r="Q14" s="12">
        <v>147</v>
      </c>
    </row>
    <row r="15" spans="1:17" ht="40.5" customHeight="1">
      <c r="A15" s="14" t="s">
        <v>115</v>
      </c>
      <c r="B15" s="12">
        <v>5406</v>
      </c>
      <c r="C15" s="12">
        <v>1709</v>
      </c>
      <c r="D15" s="12">
        <v>3697</v>
      </c>
      <c r="E15" s="13">
        <v>12.81</v>
      </c>
      <c r="F15" s="12">
        <v>769</v>
      </c>
      <c r="G15" s="12">
        <v>1547</v>
      </c>
      <c r="H15" s="12">
        <v>307</v>
      </c>
      <c r="I15" s="12">
        <v>1331</v>
      </c>
      <c r="J15" s="12">
        <v>200</v>
      </c>
      <c r="K15" s="12">
        <v>578</v>
      </c>
      <c r="L15" s="12">
        <v>344</v>
      </c>
      <c r="M15" s="12">
        <v>115</v>
      </c>
      <c r="N15" s="12">
        <v>52</v>
      </c>
      <c r="O15" s="12">
        <v>19</v>
      </c>
      <c r="P15" s="12">
        <v>37</v>
      </c>
      <c r="Q15" s="12">
        <v>107</v>
      </c>
    </row>
    <row r="16" spans="1:17" ht="40.5" customHeight="1">
      <c r="A16" s="14" t="s">
        <v>116</v>
      </c>
      <c r="B16" s="12">
        <v>4492</v>
      </c>
      <c r="C16" s="12">
        <v>1190</v>
      </c>
      <c r="D16" s="12">
        <v>3302</v>
      </c>
      <c r="E16" s="13">
        <v>10.64</v>
      </c>
      <c r="F16" s="12">
        <v>438</v>
      </c>
      <c r="G16" s="12">
        <v>1638</v>
      </c>
      <c r="H16" s="12">
        <v>278</v>
      </c>
      <c r="I16" s="12">
        <v>907</v>
      </c>
      <c r="J16" s="12">
        <v>148</v>
      </c>
      <c r="K16" s="12">
        <v>600</v>
      </c>
      <c r="L16" s="12">
        <v>253</v>
      </c>
      <c r="M16" s="12">
        <v>67</v>
      </c>
      <c r="N16" s="12">
        <v>35</v>
      </c>
      <c r="O16" s="12">
        <v>18</v>
      </c>
      <c r="P16" s="12">
        <v>38</v>
      </c>
      <c r="Q16" s="12">
        <v>72</v>
      </c>
    </row>
    <row r="17" spans="1:17" ht="40.5" customHeight="1">
      <c r="A17" s="14" t="s">
        <v>117</v>
      </c>
      <c r="B17" s="12">
        <v>3316</v>
      </c>
      <c r="C17" s="12">
        <v>999</v>
      </c>
      <c r="D17" s="12">
        <v>2317</v>
      </c>
      <c r="E17" s="13">
        <v>7.86</v>
      </c>
      <c r="F17" s="12">
        <v>439</v>
      </c>
      <c r="G17" s="12">
        <v>1269</v>
      </c>
      <c r="H17" s="12">
        <v>198</v>
      </c>
      <c r="I17" s="12">
        <v>499</v>
      </c>
      <c r="J17" s="12">
        <v>94</v>
      </c>
      <c r="K17" s="12">
        <v>411</v>
      </c>
      <c r="L17" s="12">
        <v>240</v>
      </c>
      <c r="M17" s="12">
        <v>105</v>
      </c>
      <c r="N17" s="12">
        <v>4</v>
      </c>
      <c r="O17" s="12">
        <v>7</v>
      </c>
      <c r="P17" s="12">
        <v>24</v>
      </c>
      <c r="Q17" s="12">
        <v>26</v>
      </c>
    </row>
    <row r="18" spans="1:17" ht="40.5" customHeight="1">
      <c r="A18" s="14" t="s">
        <v>118</v>
      </c>
      <c r="B18" s="12">
        <v>2760</v>
      </c>
      <c r="C18" s="12">
        <v>749</v>
      </c>
      <c r="D18" s="12">
        <v>2011</v>
      </c>
      <c r="E18" s="13">
        <v>6.54</v>
      </c>
      <c r="F18" s="12">
        <v>348</v>
      </c>
      <c r="G18" s="12">
        <v>1185</v>
      </c>
      <c r="H18" s="12">
        <v>175</v>
      </c>
      <c r="I18" s="12">
        <v>381</v>
      </c>
      <c r="J18" s="12">
        <v>108</v>
      </c>
      <c r="K18" s="12">
        <v>412</v>
      </c>
      <c r="L18" s="12">
        <v>75</v>
      </c>
      <c r="M18" s="12">
        <v>7</v>
      </c>
      <c r="N18" s="12">
        <v>11</v>
      </c>
      <c r="O18" s="12">
        <v>5</v>
      </c>
      <c r="P18" s="12">
        <v>32</v>
      </c>
      <c r="Q18" s="12">
        <v>21</v>
      </c>
    </row>
    <row r="19" spans="1:17" ht="40.5" customHeight="1">
      <c r="A19" s="14" t="s">
        <v>119</v>
      </c>
      <c r="B19" s="12">
        <v>4355</v>
      </c>
      <c r="C19" s="12">
        <v>1295</v>
      </c>
      <c r="D19" s="12">
        <v>3060</v>
      </c>
      <c r="E19" s="13">
        <v>10.32</v>
      </c>
      <c r="F19" s="12">
        <v>643</v>
      </c>
      <c r="G19" s="12">
        <v>2392</v>
      </c>
      <c r="H19" s="12">
        <v>324</v>
      </c>
      <c r="I19" s="12">
        <v>320</v>
      </c>
      <c r="J19" s="12">
        <v>126</v>
      </c>
      <c r="K19" s="12">
        <v>307</v>
      </c>
      <c r="L19" s="12">
        <v>170</v>
      </c>
      <c r="M19" s="12">
        <v>17</v>
      </c>
      <c r="N19" s="12">
        <v>18</v>
      </c>
      <c r="O19" s="12">
        <v>2</v>
      </c>
      <c r="P19" s="12">
        <v>14</v>
      </c>
      <c r="Q19" s="12">
        <v>22</v>
      </c>
    </row>
    <row r="20" spans="1:17" ht="40.5" customHeight="1">
      <c r="A20" s="14" t="s">
        <v>120</v>
      </c>
      <c r="B20" s="12">
        <v>2490</v>
      </c>
      <c r="C20" s="12">
        <v>786</v>
      </c>
      <c r="D20" s="12">
        <v>1704</v>
      </c>
      <c r="E20" s="13">
        <v>5.9</v>
      </c>
      <c r="F20" s="12">
        <v>433</v>
      </c>
      <c r="G20" s="12">
        <v>1369</v>
      </c>
      <c r="H20" s="12">
        <v>145</v>
      </c>
      <c r="I20" s="12">
        <v>91</v>
      </c>
      <c r="J20" s="12">
        <v>100</v>
      </c>
      <c r="K20" s="12">
        <v>223</v>
      </c>
      <c r="L20" s="12">
        <v>84</v>
      </c>
      <c r="M20" s="12">
        <v>6</v>
      </c>
      <c r="N20" s="12">
        <v>14</v>
      </c>
      <c r="O20" s="12">
        <v>1</v>
      </c>
      <c r="P20" s="12">
        <v>10</v>
      </c>
      <c r="Q20" s="12">
        <v>14</v>
      </c>
    </row>
    <row r="21" spans="1:17" ht="40.5" customHeight="1">
      <c r="A21" s="14" t="s">
        <v>121</v>
      </c>
      <c r="B21" s="12">
        <v>1373</v>
      </c>
      <c r="C21" s="12">
        <v>521</v>
      </c>
      <c r="D21" s="12">
        <v>852</v>
      </c>
      <c r="E21" s="13">
        <v>3.25</v>
      </c>
      <c r="F21" s="12">
        <v>305</v>
      </c>
      <c r="G21" s="12">
        <v>756</v>
      </c>
      <c r="H21" s="12">
        <v>102</v>
      </c>
      <c r="I21" s="12">
        <v>24</v>
      </c>
      <c r="J21" s="12">
        <v>66</v>
      </c>
      <c r="K21" s="12">
        <v>54</v>
      </c>
      <c r="L21" s="12">
        <v>33</v>
      </c>
      <c r="M21" s="12">
        <v>8</v>
      </c>
      <c r="N21" s="12">
        <v>6</v>
      </c>
      <c r="O21" s="12">
        <v>1</v>
      </c>
      <c r="P21" s="12">
        <v>9</v>
      </c>
      <c r="Q21" s="12">
        <v>9</v>
      </c>
    </row>
    <row r="22" spans="1:17" ht="40.5" customHeight="1">
      <c r="A22" s="14" t="s">
        <v>122</v>
      </c>
      <c r="B22" s="12">
        <v>1072</v>
      </c>
      <c r="C22" s="12">
        <v>455</v>
      </c>
      <c r="D22" s="12">
        <v>617</v>
      </c>
      <c r="E22" s="13">
        <v>2.54</v>
      </c>
      <c r="F22" s="12">
        <v>281</v>
      </c>
      <c r="G22" s="12">
        <v>567</v>
      </c>
      <c r="H22" s="12">
        <v>87</v>
      </c>
      <c r="I22" s="12">
        <v>21</v>
      </c>
      <c r="J22" s="12">
        <v>46</v>
      </c>
      <c r="K22" s="12">
        <v>22</v>
      </c>
      <c r="L22" s="12">
        <v>27</v>
      </c>
      <c r="M22" s="12">
        <v>4</v>
      </c>
      <c r="N22" s="12">
        <v>12</v>
      </c>
      <c r="O22" s="12">
        <v>0</v>
      </c>
      <c r="P22" s="12">
        <v>2</v>
      </c>
      <c r="Q22" s="12">
        <v>3</v>
      </c>
    </row>
    <row r="23" spans="1:17" ht="29.65" customHeight="1">
      <c r="A23" s="329" t="s">
        <v>123</v>
      </c>
      <c r="B23" s="316" t="s">
        <v>124</v>
      </c>
      <c r="C23" s="316"/>
      <c r="D23" s="316"/>
      <c r="E23" s="316"/>
      <c r="F23" s="316"/>
      <c r="G23" s="316"/>
      <c r="H23" s="316"/>
      <c r="I23" s="316"/>
      <c r="J23" s="317">
        <v>24784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 t="s">
        <v>125</v>
      </c>
      <c r="C24" s="316"/>
      <c r="D24" s="316"/>
      <c r="E24" s="316" t="s">
        <v>126</v>
      </c>
      <c r="F24" s="316"/>
      <c r="G24" s="316"/>
      <c r="H24" s="316"/>
      <c r="I24" s="316"/>
      <c r="J24" s="317">
        <v>4291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0"/>
      <c r="B25" s="316"/>
      <c r="C25" s="316"/>
      <c r="D25" s="316"/>
      <c r="E25" s="316" t="s">
        <v>127</v>
      </c>
      <c r="F25" s="316"/>
      <c r="G25" s="316"/>
      <c r="H25" s="316"/>
      <c r="I25" s="316"/>
      <c r="J25" s="317">
        <v>0</v>
      </c>
      <c r="K25" s="318"/>
      <c r="L25" s="318"/>
      <c r="M25" s="318"/>
      <c r="N25" s="318"/>
      <c r="O25" s="318"/>
      <c r="P25" s="412"/>
      <c r="Q25" s="413"/>
    </row>
    <row r="26" spans="1:17" ht="29.65" customHeight="1">
      <c r="A26" s="331"/>
      <c r="B26" s="316" t="s">
        <v>128</v>
      </c>
      <c r="C26" s="316"/>
      <c r="D26" s="316"/>
      <c r="E26" s="316"/>
      <c r="F26" s="316"/>
      <c r="G26" s="316"/>
      <c r="H26" s="316"/>
      <c r="I26" s="316"/>
      <c r="J26" s="317">
        <v>29075</v>
      </c>
      <c r="K26" s="318"/>
      <c r="L26" s="318"/>
      <c r="M26" s="318"/>
      <c r="N26" s="318"/>
      <c r="O26" s="318"/>
      <c r="P26" s="412"/>
      <c r="Q26" s="413"/>
    </row>
    <row r="28" spans="1:17" s="16" customFormat="1" ht="21.2" customHeight="1">
      <c r="A28" s="321" t="s">
        <v>129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1:17" s="16" customFormat="1" ht="21.2" customHeight="1">
      <c r="A29" s="324" t="s">
        <v>130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</row>
    <row r="30" spans="1:17" s="17" customFormat="1">
      <c r="A30" s="18" t="s">
        <v>131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7" s="17" customFormat="1">
      <c r="A31" s="18" t="s">
        <v>132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</sheetData>
  <mergeCells count="30">
    <mergeCell ref="P3:Q3"/>
    <mergeCell ref="B4:L4"/>
    <mergeCell ref="N4:O4"/>
    <mergeCell ref="P4:Q4"/>
    <mergeCell ref="A1:O1"/>
    <mergeCell ref="A2:O2"/>
    <mergeCell ref="B3:L3"/>
    <mergeCell ref="N3:O3"/>
    <mergeCell ref="J5:K5"/>
    <mergeCell ref="L5:M5"/>
    <mergeCell ref="N5:O5"/>
    <mergeCell ref="P5:Q5"/>
    <mergeCell ref="A5:A7"/>
    <mergeCell ref="B5:E5"/>
    <mergeCell ref="F5:G5"/>
    <mergeCell ref="H5:I5"/>
    <mergeCell ref="B6:D6"/>
    <mergeCell ref="F6:O6"/>
    <mergeCell ref="A28:O28"/>
    <mergeCell ref="A29:O29"/>
    <mergeCell ref="A23:A26"/>
    <mergeCell ref="B23:I23"/>
    <mergeCell ref="J23:Q23"/>
    <mergeCell ref="B24:D25"/>
    <mergeCell ref="E24:I24"/>
    <mergeCell ref="J24:Q24"/>
    <mergeCell ref="E25:I25"/>
    <mergeCell ref="J25:Q25"/>
    <mergeCell ref="B26:I26"/>
    <mergeCell ref="J26:Q26"/>
  </mergeCells>
  <phoneticPr fontId="4" type="noConversion"/>
  <pageMargins left="0.75" right="0.75" top="1" bottom="1" header="0.5" footer="0.5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工作表62"/>
  <dimension ref="A1:Q31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139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90</v>
      </c>
      <c r="Q3" s="323"/>
    </row>
    <row r="4" spans="1:17" ht="18" customHeight="1">
      <c r="A4" s="4"/>
      <c r="B4" s="335" t="s">
        <v>140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92</v>
      </c>
      <c r="Q4" s="323"/>
    </row>
    <row r="5" spans="1:17" s="7" customFormat="1" ht="34.15" customHeight="1">
      <c r="A5" s="332" t="s">
        <v>93</v>
      </c>
      <c r="B5" s="326" t="s">
        <v>94</v>
      </c>
      <c r="C5" s="327"/>
      <c r="D5" s="327"/>
      <c r="E5" s="328"/>
      <c r="F5" s="336" t="s">
        <v>95</v>
      </c>
      <c r="G5" s="336"/>
      <c r="H5" s="336" t="s">
        <v>96</v>
      </c>
      <c r="I5" s="336"/>
      <c r="J5" s="336" t="s">
        <v>97</v>
      </c>
      <c r="K5" s="336"/>
      <c r="L5" s="336" t="s">
        <v>98</v>
      </c>
      <c r="M5" s="336"/>
      <c r="N5" s="325" t="s">
        <v>99</v>
      </c>
      <c r="O5" s="325"/>
      <c r="P5" s="326" t="s">
        <v>100</v>
      </c>
      <c r="Q5" s="328"/>
    </row>
    <row r="6" spans="1:17" s="7" customFormat="1" ht="34.700000000000003" customHeight="1">
      <c r="A6" s="333"/>
      <c r="B6" s="326" t="s">
        <v>101</v>
      </c>
      <c r="C6" s="327"/>
      <c r="D6" s="328"/>
      <c r="E6" s="8" t="s">
        <v>102</v>
      </c>
      <c r="F6" s="327" t="s">
        <v>103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104</v>
      </c>
      <c r="C7" s="6" t="s">
        <v>105</v>
      </c>
      <c r="D7" s="6" t="s">
        <v>106</v>
      </c>
      <c r="E7" s="10" t="s">
        <v>107</v>
      </c>
      <c r="F7" s="6" t="s">
        <v>105</v>
      </c>
      <c r="G7" s="6" t="s">
        <v>106</v>
      </c>
      <c r="H7" s="6" t="s">
        <v>105</v>
      </c>
      <c r="I7" s="6" t="s">
        <v>106</v>
      </c>
      <c r="J7" s="6" t="s">
        <v>105</v>
      </c>
      <c r="K7" s="6" t="s">
        <v>106</v>
      </c>
      <c r="L7" s="6" t="s">
        <v>105</v>
      </c>
      <c r="M7" s="6" t="s">
        <v>106</v>
      </c>
      <c r="N7" s="6" t="s">
        <v>105</v>
      </c>
      <c r="O7" s="6" t="s">
        <v>106</v>
      </c>
      <c r="P7" s="6" t="s">
        <v>105</v>
      </c>
      <c r="Q7" s="6" t="s">
        <v>106</v>
      </c>
    </row>
    <row r="8" spans="1:17" ht="40.5" customHeight="1">
      <c r="A8" s="15" t="s">
        <v>108</v>
      </c>
      <c r="B8" s="12">
        <v>41942</v>
      </c>
      <c r="C8" s="12">
        <v>10887</v>
      </c>
      <c r="D8" s="12">
        <v>31055</v>
      </c>
      <c r="E8" s="13">
        <v>100</v>
      </c>
      <c r="F8" s="12">
        <v>4332</v>
      </c>
      <c r="G8" s="12">
        <v>15070</v>
      </c>
      <c r="H8" s="12">
        <v>2479</v>
      </c>
      <c r="I8" s="12">
        <v>8430</v>
      </c>
      <c r="J8" s="12">
        <v>1634</v>
      </c>
      <c r="K8" s="12">
        <v>5704</v>
      </c>
      <c r="L8" s="12">
        <v>1613</v>
      </c>
      <c r="M8" s="12">
        <v>804</v>
      </c>
      <c r="N8" s="12">
        <v>510</v>
      </c>
      <c r="O8" s="12">
        <v>314</v>
      </c>
      <c r="P8" s="12">
        <v>319</v>
      </c>
      <c r="Q8" s="12">
        <v>733</v>
      </c>
    </row>
    <row r="9" spans="1:17" ht="40.5" customHeight="1">
      <c r="A9" s="11" t="s">
        <v>109</v>
      </c>
      <c r="B9" s="12">
        <v>726</v>
      </c>
      <c r="C9" s="12">
        <v>231</v>
      </c>
      <c r="D9" s="12">
        <v>495</v>
      </c>
      <c r="E9" s="13">
        <v>1.73</v>
      </c>
      <c r="F9" s="12">
        <v>126</v>
      </c>
      <c r="G9" s="12">
        <v>186</v>
      </c>
      <c r="H9" s="12">
        <v>17</v>
      </c>
      <c r="I9" s="12">
        <v>164</v>
      </c>
      <c r="J9" s="12">
        <v>60</v>
      </c>
      <c r="K9" s="12">
        <v>133</v>
      </c>
      <c r="L9" s="12">
        <v>24</v>
      </c>
      <c r="M9" s="12">
        <v>12</v>
      </c>
      <c r="N9" s="12">
        <v>3</v>
      </c>
      <c r="O9" s="12">
        <v>0</v>
      </c>
      <c r="P9" s="12">
        <v>1</v>
      </c>
      <c r="Q9" s="12">
        <v>0</v>
      </c>
    </row>
    <row r="10" spans="1:17" ht="40.5" customHeight="1">
      <c r="A10" s="11" t="s">
        <v>110</v>
      </c>
      <c r="B10" s="12">
        <v>0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7" ht="40.5" customHeight="1">
      <c r="A11" s="11" t="s">
        <v>111</v>
      </c>
      <c r="B11" s="12">
        <v>590</v>
      </c>
      <c r="C11" s="12">
        <v>152</v>
      </c>
      <c r="D11" s="12">
        <v>438</v>
      </c>
      <c r="E11" s="13">
        <v>1.41</v>
      </c>
      <c r="F11" s="12">
        <v>51</v>
      </c>
      <c r="G11" s="12">
        <v>159</v>
      </c>
      <c r="H11" s="12">
        <v>28</v>
      </c>
      <c r="I11" s="12">
        <v>172</v>
      </c>
      <c r="J11" s="12">
        <v>10</v>
      </c>
      <c r="K11" s="12">
        <v>31</v>
      </c>
      <c r="L11" s="12">
        <v>52</v>
      </c>
      <c r="M11" s="12">
        <v>19</v>
      </c>
      <c r="N11" s="12">
        <v>10</v>
      </c>
      <c r="O11" s="12">
        <v>51</v>
      </c>
      <c r="P11" s="12">
        <v>1</v>
      </c>
      <c r="Q11" s="12">
        <v>6</v>
      </c>
    </row>
    <row r="12" spans="1:17" ht="40.5" customHeight="1">
      <c r="A12" s="14" t="s">
        <v>112</v>
      </c>
      <c r="B12" s="12">
        <v>4068</v>
      </c>
      <c r="C12" s="12">
        <v>544</v>
      </c>
      <c r="D12" s="12">
        <v>3524</v>
      </c>
      <c r="E12" s="13">
        <v>9.6999999999999993</v>
      </c>
      <c r="F12" s="12">
        <v>84</v>
      </c>
      <c r="G12" s="12">
        <v>1038</v>
      </c>
      <c r="H12" s="12">
        <v>195</v>
      </c>
      <c r="I12" s="12">
        <v>1448</v>
      </c>
      <c r="J12" s="12">
        <v>111</v>
      </c>
      <c r="K12" s="12">
        <v>726</v>
      </c>
      <c r="L12" s="12">
        <v>114</v>
      </c>
      <c r="M12" s="12">
        <v>41</v>
      </c>
      <c r="N12" s="12">
        <v>30</v>
      </c>
      <c r="O12" s="12">
        <v>129</v>
      </c>
      <c r="P12" s="12">
        <v>10</v>
      </c>
      <c r="Q12" s="12">
        <v>142</v>
      </c>
    </row>
    <row r="13" spans="1:17" ht="40.5" customHeight="1">
      <c r="A13" s="14" t="s">
        <v>113</v>
      </c>
      <c r="B13" s="12">
        <v>5885</v>
      </c>
      <c r="C13" s="12">
        <v>1014</v>
      </c>
      <c r="D13" s="12">
        <v>4871</v>
      </c>
      <c r="E13" s="13">
        <v>14.03</v>
      </c>
      <c r="F13" s="12">
        <v>182</v>
      </c>
      <c r="G13" s="12">
        <v>1165</v>
      </c>
      <c r="H13" s="12">
        <v>309</v>
      </c>
      <c r="I13" s="12">
        <v>1610</v>
      </c>
      <c r="J13" s="12">
        <v>348</v>
      </c>
      <c r="K13" s="12">
        <v>1575</v>
      </c>
      <c r="L13" s="12">
        <v>38</v>
      </c>
      <c r="M13" s="12">
        <v>309</v>
      </c>
      <c r="N13" s="12">
        <v>72</v>
      </c>
      <c r="O13" s="12">
        <v>50</v>
      </c>
      <c r="P13" s="12">
        <v>65</v>
      </c>
      <c r="Q13" s="12">
        <v>162</v>
      </c>
    </row>
    <row r="14" spans="1:17" ht="40.5" customHeight="1">
      <c r="A14" s="14" t="s">
        <v>114</v>
      </c>
      <c r="B14" s="12">
        <v>5367</v>
      </c>
      <c r="C14" s="12">
        <v>1166</v>
      </c>
      <c r="D14" s="12">
        <v>4201</v>
      </c>
      <c r="E14" s="13">
        <v>12.8</v>
      </c>
      <c r="F14" s="12">
        <v>267</v>
      </c>
      <c r="G14" s="12">
        <v>1877</v>
      </c>
      <c r="H14" s="12">
        <v>304</v>
      </c>
      <c r="I14" s="12">
        <v>1411</v>
      </c>
      <c r="J14" s="12">
        <v>226</v>
      </c>
      <c r="K14" s="12">
        <v>651</v>
      </c>
      <c r="L14" s="12">
        <v>72</v>
      </c>
      <c r="M14" s="12">
        <v>70</v>
      </c>
      <c r="N14" s="12">
        <v>243</v>
      </c>
      <c r="O14" s="12">
        <v>33</v>
      </c>
      <c r="P14" s="12">
        <v>54</v>
      </c>
      <c r="Q14" s="12">
        <v>159</v>
      </c>
    </row>
    <row r="15" spans="1:17" ht="40.5" customHeight="1">
      <c r="A15" s="14" t="s">
        <v>115</v>
      </c>
      <c r="B15" s="12">
        <v>5209</v>
      </c>
      <c r="C15" s="12">
        <v>1513</v>
      </c>
      <c r="D15" s="12">
        <v>3696</v>
      </c>
      <c r="E15" s="13">
        <v>12.42</v>
      </c>
      <c r="F15" s="12">
        <v>723</v>
      </c>
      <c r="G15" s="12">
        <v>1634</v>
      </c>
      <c r="H15" s="12">
        <v>326</v>
      </c>
      <c r="I15" s="12">
        <v>1356</v>
      </c>
      <c r="J15" s="12">
        <v>183</v>
      </c>
      <c r="K15" s="12">
        <v>552</v>
      </c>
      <c r="L15" s="12">
        <v>191</v>
      </c>
      <c r="M15" s="12">
        <v>43</v>
      </c>
      <c r="N15" s="12">
        <v>53</v>
      </c>
      <c r="O15" s="12">
        <v>17</v>
      </c>
      <c r="P15" s="12">
        <v>37</v>
      </c>
      <c r="Q15" s="12">
        <v>94</v>
      </c>
    </row>
    <row r="16" spans="1:17" ht="40.5" customHeight="1">
      <c r="A16" s="14" t="s">
        <v>116</v>
      </c>
      <c r="B16" s="12">
        <v>4552</v>
      </c>
      <c r="C16" s="12">
        <v>1193</v>
      </c>
      <c r="D16" s="12">
        <v>3359</v>
      </c>
      <c r="E16" s="13">
        <v>10.85</v>
      </c>
      <c r="F16" s="12">
        <v>472</v>
      </c>
      <c r="G16" s="12">
        <v>1688</v>
      </c>
      <c r="H16" s="12">
        <v>248</v>
      </c>
      <c r="I16" s="12">
        <v>905</v>
      </c>
      <c r="J16" s="12">
        <v>151</v>
      </c>
      <c r="K16" s="12">
        <v>585</v>
      </c>
      <c r="L16" s="12">
        <v>248</v>
      </c>
      <c r="M16" s="12">
        <v>94</v>
      </c>
      <c r="N16" s="12">
        <v>35</v>
      </c>
      <c r="O16" s="12">
        <v>18</v>
      </c>
      <c r="P16" s="12">
        <v>39</v>
      </c>
      <c r="Q16" s="12">
        <v>69</v>
      </c>
    </row>
    <row r="17" spans="1:17" ht="40.5" customHeight="1">
      <c r="A17" s="14" t="s">
        <v>117</v>
      </c>
      <c r="B17" s="12">
        <v>3536</v>
      </c>
      <c r="C17" s="12">
        <v>1025</v>
      </c>
      <c r="D17" s="12">
        <v>2511</v>
      </c>
      <c r="E17" s="13">
        <v>8.43</v>
      </c>
      <c r="F17" s="12">
        <v>424</v>
      </c>
      <c r="G17" s="12">
        <v>1467</v>
      </c>
      <c r="H17" s="12">
        <v>217</v>
      </c>
      <c r="I17" s="12">
        <v>506</v>
      </c>
      <c r="J17" s="12">
        <v>108</v>
      </c>
      <c r="K17" s="12">
        <v>414</v>
      </c>
      <c r="L17" s="12">
        <v>232</v>
      </c>
      <c r="M17" s="12">
        <v>90</v>
      </c>
      <c r="N17" s="12">
        <v>3</v>
      </c>
      <c r="O17" s="12">
        <v>8</v>
      </c>
      <c r="P17" s="12">
        <v>41</v>
      </c>
      <c r="Q17" s="12">
        <v>26</v>
      </c>
    </row>
    <row r="18" spans="1:17" ht="40.5" customHeight="1">
      <c r="A18" s="14" t="s">
        <v>118</v>
      </c>
      <c r="B18" s="12">
        <v>2888</v>
      </c>
      <c r="C18" s="12">
        <v>800</v>
      </c>
      <c r="D18" s="12">
        <v>2088</v>
      </c>
      <c r="E18" s="13">
        <v>6.89</v>
      </c>
      <c r="F18" s="12">
        <v>371</v>
      </c>
      <c r="G18" s="12">
        <v>1241</v>
      </c>
      <c r="H18" s="12">
        <v>178</v>
      </c>
      <c r="I18" s="12">
        <v>406</v>
      </c>
      <c r="J18" s="12">
        <v>94</v>
      </c>
      <c r="K18" s="12">
        <v>380</v>
      </c>
      <c r="L18" s="12">
        <v>113</v>
      </c>
      <c r="M18" s="12">
        <v>35</v>
      </c>
      <c r="N18" s="12">
        <v>12</v>
      </c>
      <c r="O18" s="12">
        <v>5</v>
      </c>
      <c r="P18" s="12">
        <v>32</v>
      </c>
      <c r="Q18" s="12">
        <v>21</v>
      </c>
    </row>
    <row r="19" spans="1:17" ht="40.5" customHeight="1">
      <c r="A19" s="14" t="s">
        <v>119</v>
      </c>
      <c r="B19" s="12">
        <v>4420</v>
      </c>
      <c r="C19" s="12">
        <v>1457</v>
      </c>
      <c r="D19" s="12">
        <v>2963</v>
      </c>
      <c r="E19" s="13">
        <v>10.54</v>
      </c>
      <c r="F19" s="12">
        <v>640</v>
      </c>
      <c r="G19" s="12">
        <v>2184</v>
      </c>
      <c r="H19" s="12">
        <v>332</v>
      </c>
      <c r="I19" s="12">
        <v>319</v>
      </c>
      <c r="J19" s="12">
        <v>129</v>
      </c>
      <c r="K19" s="12">
        <v>368</v>
      </c>
      <c r="L19" s="12">
        <v>318</v>
      </c>
      <c r="M19" s="12">
        <v>60</v>
      </c>
      <c r="N19" s="12">
        <v>18</v>
      </c>
      <c r="O19" s="12">
        <v>2</v>
      </c>
      <c r="P19" s="12">
        <v>20</v>
      </c>
      <c r="Q19" s="12">
        <v>30</v>
      </c>
    </row>
    <row r="20" spans="1:17" ht="40.5" customHeight="1">
      <c r="A20" s="14" t="s">
        <v>120</v>
      </c>
      <c r="B20" s="12">
        <v>2382</v>
      </c>
      <c r="C20" s="12">
        <v>798</v>
      </c>
      <c r="D20" s="12">
        <v>1584</v>
      </c>
      <c r="E20" s="13">
        <v>5.68</v>
      </c>
      <c r="F20" s="12">
        <v>426</v>
      </c>
      <c r="G20" s="12">
        <v>1256</v>
      </c>
      <c r="H20" s="12">
        <v>131</v>
      </c>
      <c r="I20" s="12">
        <v>94</v>
      </c>
      <c r="J20" s="12">
        <v>100</v>
      </c>
      <c r="K20" s="12">
        <v>209</v>
      </c>
      <c r="L20" s="12">
        <v>120</v>
      </c>
      <c r="M20" s="12">
        <v>14</v>
      </c>
      <c r="N20" s="12">
        <v>13</v>
      </c>
      <c r="O20" s="12">
        <v>0</v>
      </c>
      <c r="P20" s="12">
        <v>8</v>
      </c>
      <c r="Q20" s="12">
        <v>11</v>
      </c>
    </row>
    <row r="21" spans="1:17" ht="40.5" customHeight="1">
      <c r="A21" s="14" t="s">
        <v>121</v>
      </c>
      <c r="B21" s="12">
        <v>1315</v>
      </c>
      <c r="C21" s="12">
        <v>522</v>
      </c>
      <c r="D21" s="12">
        <v>793</v>
      </c>
      <c r="E21" s="13">
        <v>3.14</v>
      </c>
      <c r="F21" s="12">
        <v>276</v>
      </c>
      <c r="G21" s="12">
        <v>692</v>
      </c>
      <c r="H21" s="12">
        <v>103</v>
      </c>
      <c r="I21" s="12">
        <v>21</v>
      </c>
      <c r="J21" s="12">
        <v>69</v>
      </c>
      <c r="K21" s="12">
        <v>57</v>
      </c>
      <c r="L21" s="12">
        <v>60</v>
      </c>
      <c r="M21" s="12">
        <v>12</v>
      </c>
      <c r="N21" s="12">
        <v>5</v>
      </c>
      <c r="O21" s="12">
        <v>1</v>
      </c>
      <c r="P21" s="12">
        <v>9</v>
      </c>
      <c r="Q21" s="12">
        <v>10</v>
      </c>
    </row>
    <row r="22" spans="1:17" ht="40.5" customHeight="1">
      <c r="A22" s="14" t="s">
        <v>122</v>
      </c>
      <c r="B22" s="12">
        <v>1004</v>
      </c>
      <c r="C22" s="12">
        <v>472</v>
      </c>
      <c r="D22" s="12">
        <v>532</v>
      </c>
      <c r="E22" s="13">
        <v>2.39</v>
      </c>
      <c r="F22" s="12">
        <v>290</v>
      </c>
      <c r="G22" s="12">
        <v>483</v>
      </c>
      <c r="H22" s="12">
        <v>91</v>
      </c>
      <c r="I22" s="12">
        <v>18</v>
      </c>
      <c r="J22" s="12">
        <v>45</v>
      </c>
      <c r="K22" s="12">
        <v>23</v>
      </c>
      <c r="L22" s="12">
        <v>31</v>
      </c>
      <c r="M22" s="12">
        <v>5</v>
      </c>
      <c r="N22" s="12">
        <v>13</v>
      </c>
      <c r="O22" s="12">
        <v>0</v>
      </c>
      <c r="P22" s="12">
        <v>2</v>
      </c>
      <c r="Q22" s="12">
        <v>3</v>
      </c>
    </row>
    <row r="23" spans="1:17" ht="29.65" customHeight="1">
      <c r="A23" s="329" t="s">
        <v>123</v>
      </c>
      <c r="B23" s="316" t="s">
        <v>124</v>
      </c>
      <c r="C23" s="316"/>
      <c r="D23" s="316"/>
      <c r="E23" s="316"/>
      <c r="F23" s="316"/>
      <c r="G23" s="316"/>
      <c r="H23" s="316"/>
      <c r="I23" s="316"/>
      <c r="J23" s="317">
        <v>25177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 t="s">
        <v>125</v>
      </c>
      <c r="C24" s="316"/>
      <c r="D24" s="316"/>
      <c r="E24" s="316" t="s">
        <v>126</v>
      </c>
      <c r="F24" s="316"/>
      <c r="G24" s="316"/>
      <c r="H24" s="316"/>
      <c r="I24" s="316"/>
      <c r="J24" s="317">
        <v>4252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0"/>
      <c r="B25" s="316"/>
      <c r="C25" s="316"/>
      <c r="D25" s="316"/>
      <c r="E25" s="316" t="s">
        <v>127</v>
      </c>
      <c r="F25" s="316"/>
      <c r="G25" s="316"/>
      <c r="H25" s="316"/>
      <c r="I25" s="316"/>
      <c r="J25" s="317">
        <v>0</v>
      </c>
      <c r="K25" s="318"/>
      <c r="L25" s="318"/>
      <c r="M25" s="318"/>
      <c r="N25" s="318"/>
      <c r="O25" s="318"/>
      <c r="P25" s="412"/>
      <c r="Q25" s="413"/>
    </row>
    <row r="26" spans="1:17" ht="29.65" customHeight="1">
      <c r="A26" s="331"/>
      <c r="B26" s="316" t="s">
        <v>128</v>
      </c>
      <c r="C26" s="316"/>
      <c r="D26" s="316"/>
      <c r="E26" s="316"/>
      <c r="F26" s="316"/>
      <c r="G26" s="316"/>
      <c r="H26" s="316"/>
      <c r="I26" s="316"/>
      <c r="J26" s="317">
        <v>29428</v>
      </c>
      <c r="K26" s="318"/>
      <c r="L26" s="318"/>
      <c r="M26" s="318"/>
      <c r="N26" s="318"/>
      <c r="O26" s="318"/>
      <c r="P26" s="412"/>
      <c r="Q26" s="413"/>
    </row>
    <row r="28" spans="1:17" s="16" customFormat="1" ht="21.2" customHeight="1">
      <c r="A28" s="321" t="s">
        <v>129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1:17" s="16" customFormat="1" ht="21.2" customHeight="1">
      <c r="A29" s="324" t="s">
        <v>130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</row>
    <row r="30" spans="1:17" s="17" customFormat="1">
      <c r="A30" s="18" t="s">
        <v>131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7" s="17" customFormat="1">
      <c r="A31" s="18" t="s">
        <v>132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</sheetData>
  <mergeCells count="30">
    <mergeCell ref="P3:Q3"/>
    <mergeCell ref="B4:L4"/>
    <mergeCell ref="N4:O4"/>
    <mergeCell ref="P4:Q4"/>
    <mergeCell ref="A1:O1"/>
    <mergeCell ref="A2:O2"/>
    <mergeCell ref="B3:L3"/>
    <mergeCell ref="N3:O3"/>
    <mergeCell ref="J5:K5"/>
    <mergeCell ref="L5:M5"/>
    <mergeCell ref="N5:O5"/>
    <mergeCell ref="P5:Q5"/>
    <mergeCell ref="A5:A7"/>
    <mergeCell ref="B5:E5"/>
    <mergeCell ref="F5:G5"/>
    <mergeCell ref="H5:I5"/>
    <mergeCell ref="B6:D6"/>
    <mergeCell ref="F6:O6"/>
    <mergeCell ref="A28:O28"/>
    <mergeCell ref="A29:O29"/>
    <mergeCell ref="A23:A26"/>
    <mergeCell ref="B23:I23"/>
    <mergeCell ref="J23:Q23"/>
    <mergeCell ref="B24:D25"/>
    <mergeCell ref="E24:I24"/>
    <mergeCell ref="J24:Q24"/>
    <mergeCell ref="E25:I25"/>
    <mergeCell ref="J25:Q25"/>
    <mergeCell ref="B26:I26"/>
    <mergeCell ref="J26:Q26"/>
  </mergeCells>
  <phoneticPr fontId="4" type="noConversion"/>
  <pageMargins left="0.75" right="0.75" top="1" bottom="1" header="0.5" footer="0.5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工作表63"/>
  <dimension ref="A1:Q31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137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90</v>
      </c>
      <c r="Q3" s="323"/>
    </row>
    <row r="4" spans="1:17" ht="18" customHeight="1">
      <c r="A4" s="4"/>
      <c r="B4" s="335" t="s">
        <v>138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92</v>
      </c>
      <c r="Q4" s="323"/>
    </row>
    <row r="5" spans="1:17" s="7" customFormat="1" ht="34.15" customHeight="1">
      <c r="A5" s="332" t="s">
        <v>93</v>
      </c>
      <c r="B5" s="326" t="s">
        <v>94</v>
      </c>
      <c r="C5" s="327"/>
      <c r="D5" s="327"/>
      <c r="E5" s="328"/>
      <c r="F5" s="336" t="s">
        <v>95</v>
      </c>
      <c r="G5" s="336"/>
      <c r="H5" s="336" t="s">
        <v>96</v>
      </c>
      <c r="I5" s="336"/>
      <c r="J5" s="336" t="s">
        <v>97</v>
      </c>
      <c r="K5" s="336"/>
      <c r="L5" s="336" t="s">
        <v>98</v>
      </c>
      <c r="M5" s="336"/>
      <c r="N5" s="325" t="s">
        <v>99</v>
      </c>
      <c r="O5" s="325"/>
      <c r="P5" s="326" t="s">
        <v>100</v>
      </c>
      <c r="Q5" s="328"/>
    </row>
    <row r="6" spans="1:17" s="7" customFormat="1" ht="34.700000000000003" customHeight="1">
      <c r="A6" s="333"/>
      <c r="B6" s="326" t="s">
        <v>101</v>
      </c>
      <c r="C6" s="327"/>
      <c r="D6" s="328"/>
      <c r="E6" s="8" t="s">
        <v>102</v>
      </c>
      <c r="F6" s="327" t="s">
        <v>103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104</v>
      </c>
      <c r="C7" s="6" t="s">
        <v>105</v>
      </c>
      <c r="D7" s="6" t="s">
        <v>106</v>
      </c>
      <c r="E7" s="10" t="s">
        <v>107</v>
      </c>
      <c r="F7" s="6" t="s">
        <v>105</v>
      </c>
      <c r="G7" s="6" t="s">
        <v>106</v>
      </c>
      <c r="H7" s="6" t="s">
        <v>105</v>
      </c>
      <c r="I7" s="6" t="s">
        <v>106</v>
      </c>
      <c r="J7" s="6" t="s">
        <v>105</v>
      </c>
      <c r="K7" s="6" t="s">
        <v>106</v>
      </c>
      <c r="L7" s="6" t="s">
        <v>105</v>
      </c>
      <c r="M7" s="6" t="s">
        <v>106</v>
      </c>
      <c r="N7" s="6" t="s">
        <v>105</v>
      </c>
      <c r="O7" s="6" t="s">
        <v>106</v>
      </c>
      <c r="P7" s="6" t="s">
        <v>105</v>
      </c>
      <c r="Q7" s="6" t="s">
        <v>106</v>
      </c>
    </row>
    <row r="8" spans="1:17" ht="40.5" customHeight="1">
      <c r="A8" s="15" t="s">
        <v>108</v>
      </c>
      <c r="B8" s="12">
        <v>41815</v>
      </c>
      <c r="C8" s="12">
        <v>10852</v>
      </c>
      <c r="D8" s="12">
        <v>30963</v>
      </c>
      <c r="E8" s="13">
        <v>100</v>
      </c>
      <c r="F8" s="12">
        <v>4294</v>
      </c>
      <c r="G8" s="12">
        <v>15093</v>
      </c>
      <c r="H8" s="12">
        <v>2483</v>
      </c>
      <c r="I8" s="12">
        <v>8423</v>
      </c>
      <c r="J8" s="12">
        <v>1602</v>
      </c>
      <c r="K8" s="12">
        <v>5547</v>
      </c>
      <c r="L8" s="12">
        <v>1623</v>
      </c>
      <c r="M8" s="12">
        <v>818</v>
      </c>
      <c r="N8" s="12">
        <v>516</v>
      </c>
      <c r="O8" s="12">
        <v>319</v>
      </c>
      <c r="P8" s="12">
        <v>334</v>
      </c>
      <c r="Q8" s="12">
        <v>763</v>
      </c>
    </row>
    <row r="9" spans="1:17" ht="40.5" customHeight="1">
      <c r="A9" s="11" t="s">
        <v>109</v>
      </c>
      <c r="B9" s="12">
        <v>633</v>
      </c>
      <c r="C9" s="12">
        <v>177</v>
      </c>
      <c r="D9" s="12">
        <v>456</v>
      </c>
      <c r="E9" s="13">
        <v>1.51</v>
      </c>
      <c r="F9" s="12">
        <v>72</v>
      </c>
      <c r="G9" s="12">
        <v>157</v>
      </c>
      <c r="H9" s="12">
        <v>18</v>
      </c>
      <c r="I9" s="12">
        <v>153</v>
      </c>
      <c r="J9" s="12">
        <v>59</v>
      </c>
      <c r="K9" s="12">
        <v>134</v>
      </c>
      <c r="L9" s="12">
        <v>21</v>
      </c>
      <c r="M9" s="12">
        <v>11</v>
      </c>
      <c r="N9" s="12">
        <v>4</v>
      </c>
      <c r="O9" s="12">
        <v>0</v>
      </c>
      <c r="P9" s="12">
        <v>3</v>
      </c>
      <c r="Q9" s="12">
        <v>1</v>
      </c>
    </row>
    <row r="10" spans="1:17" ht="40.5" customHeight="1">
      <c r="A10" s="11" t="s">
        <v>110</v>
      </c>
      <c r="B10" s="12">
        <v>0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7" ht="40.5" customHeight="1">
      <c r="A11" s="11" t="s">
        <v>111</v>
      </c>
      <c r="B11" s="12">
        <v>666</v>
      </c>
      <c r="C11" s="12">
        <v>171</v>
      </c>
      <c r="D11" s="12">
        <v>495</v>
      </c>
      <c r="E11" s="13">
        <v>1.59</v>
      </c>
      <c r="F11" s="12">
        <v>58</v>
      </c>
      <c r="G11" s="12">
        <v>160</v>
      </c>
      <c r="H11" s="12">
        <v>33</v>
      </c>
      <c r="I11" s="12">
        <v>215</v>
      </c>
      <c r="J11" s="12">
        <v>7</v>
      </c>
      <c r="K11" s="12">
        <v>25</v>
      </c>
      <c r="L11" s="12">
        <v>58</v>
      </c>
      <c r="M11" s="12">
        <v>20</v>
      </c>
      <c r="N11" s="12">
        <v>10</v>
      </c>
      <c r="O11" s="12">
        <v>49</v>
      </c>
      <c r="P11" s="12">
        <v>5</v>
      </c>
      <c r="Q11" s="12">
        <v>26</v>
      </c>
    </row>
    <row r="12" spans="1:17" ht="40.5" customHeight="1">
      <c r="A12" s="14" t="s">
        <v>112</v>
      </c>
      <c r="B12" s="12">
        <v>4144</v>
      </c>
      <c r="C12" s="12">
        <v>580</v>
      </c>
      <c r="D12" s="12">
        <v>3564</v>
      </c>
      <c r="E12" s="13">
        <v>9.91</v>
      </c>
      <c r="F12" s="12">
        <v>94</v>
      </c>
      <c r="G12" s="12">
        <v>970</v>
      </c>
      <c r="H12" s="12">
        <v>182</v>
      </c>
      <c r="I12" s="12">
        <v>1432</v>
      </c>
      <c r="J12" s="12">
        <v>147</v>
      </c>
      <c r="K12" s="12">
        <v>781</v>
      </c>
      <c r="L12" s="12">
        <v>115</v>
      </c>
      <c r="M12" s="12">
        <v>43</v>
      </c>
      <c r="N12" s="12">
        <v>31</v>
      </c>
      <c r="O12" s="12">
        <v>133</v>
      </c>
      <c r="P12" s="12">
        <v>11</v>
      </c>
      <c r="Q12" s="12">
        <v>205</v>
      </c>
    </row>
    <row r="13" spans="1:17" ht="40.5" customHeight="1">
      <c r="A13" s="14" t="s">
        <v>113</v>
      </c>
      <c r="B13" s="12">
        <v>5553</v>
      </c>
      <c r="C13" s="12">
        <v>1003</v>
      </c>
      <c r="D13" s="12">
        <v>4550</v>
      </c>
      <c r="E13" s="13">
        <v>13.28</v>
      </c>
      <c r="F13" s="12">
        <v>174</v>
      </c>
      <c r="G13" s="12">
        <v>1011</v>
      </c>
      <c r="H13" s="12">
        <v>320</v>
      </c>
      <c r="I13" s="12">
        <v>1609</v>
      </c>
      <c r="J13" s="12">
        <v>322</v>
      </c>
      <c r="K13" s="12">
        <v>1416</v>
      </c>
      <c r="L13" s="12">
        <v>51</v>
      </c>
      <c r="M13" s="12">
        <v>312</v>
      </c>
      <c r="N13" s="12">
        <v>71</v>
      </c>
      <c r="O13" s="12">
        <v>50</v>
      </c>
      <c r="P13" s="12">
        <v>65</v>
      </c>
      <c r="Q13" s="12">
        <v>152</v>
      </c>
    </row>
    <row r="14" spans="1:17" ht="40.5" customHeight="1">
      <c r="A14" s="14" t="s">
        <v>114</v>
      </c>
      <c r="B14" s="12">
        <v>5276</v>
      </c>
      <c r="C14" s="12">
        <v>1196</v>
      </c>
      <c r="D14" s="12">
        <v>4080</v>
      </c>
      <c r="E14" s="13">
        <v>12.62</v>
      </c>
      <c r="F14" s="12">
        <v>270</v>
      </c>
      <c r="G14" s="12">
        <v>1724</v>
      </c>
      <c r="H14" s="12">
        <v>325</v>
      </c>
      <c r="I14" s="12">
        <v>1488</v>
      </c>
      <c r="J14" s="12">
        <v>218</v>
      </c>
      <c r="K14" s="12">
        <v>644</v>
      </c>
      <c r="L14" s="12">
        <v>75</v>
      </c>
      <c r="M14" s="12">
        <v>62</v>
      </c>
      <c r="N14" s="12">
        <v>247</v>
      </c>
      <c r="O14" s="12">
        <v>34</v>
      </c>
      <c r="P14" s="12">
        <v>61</v>
      </c>
      <c r="Q14" s="12">
        <v>128</v>
      </c>
    </row>
    <row r="15" spans="1:17" ht="40.5" customHeight="1">
      <c r="A15" s="14" t="s">
        <v>115</v>
      </c>
      <c r="B15" s="12">
        <v>4994</v>
      </c>
      <c r="C15" s="12">
        <v>1477</v>
      </c>
      <c r="D15" s="12">
        <v>3517</v>
      </c>
      <c r="E15" s="13">
        <v>11.94</v>
      </c>
      <c r="F15" s="12">
        <v>715</v>
      </c>
      <c r="G15" s="12">
        <v>1445</v>
      </c>
      <c r="H15" s="12">
        <v>302</v>
      </c>
      <c r="I15" s="12">
        <v>1343</v>
      </c>
      <c r="J15" s="12">
        <v>174</v>
      </c>
      <c r="K15" s="12">
        <v>569</v>
      </c>
      <c r="L15" s="12">
        <v>190</v>
      </c>
      <c r="M15" s="12">
        <v>50</v>
      </c>
      <c r="N15" s="12">
        <v>54</v>
      </c>
      <c r="O15" s="12">
        <v>17</v>
      </c>
      <c r="P15" s="12">
        <v>42</v>
      </c>
      <c r="Q15" s="12">
        <v>93</v>
      </c>
    </row>
    <row r="16" spans="1:17" ht="40.5" customHeight="1">
      <c r="A16" s="14" t="s">
        <v>116</v>
      </c>
      <c r="B16" s="12">
        <v>4369</v>
      </c>
      <c r="C16" s="12">
        <v>1163</v>
      </c>
      <c r="D16" s="12">
        <v>3206</v>
      </c>
      <c r="E16" s="13">
        <v>10.45</v>
      </c>
      <c r="F16" s="12">
        <v>439</v>
      </c>
      <c r="G16" s="12">
        <v>1531</v>
      </c>
      <c r="H16" s="12">
        <v>270</v>
      </c>
      <c r="I16" s="12">
        <v>906</v>
      </c>
      <c r="J16" s="12">
        <v>135</v>
      </c>
      <c r="K16" s="12">
        <v>592</v>
      </c>
      <c r="L16" s="12">
        <v>244</v>
      </c>
      <c r="M16" s="12">
        <v>103</v>
      </c>
      <c r="N16" s="12">
        <v>35</v>
      </c>
      <c r="O16" s="12">
        <v>18</v>
      </c>
      <c r="P16" s="12">
        <v>40</v>
      </c>
      <c r="Q16" s="12">
        <v>56</v>
      </c>
    </row>
    <row r="17" spans="1:17" ht="40.5" customHeight="1">
      <c r="A17" s="14" t="s">
        <v>117</v>
      </c>
      <c r="B17" s="12">
        <v>3134</v>
      </c>
      <c r="C17" s="12">
        <v>913</v>
      </c>
      <c r="D17" s="12">
        <v>2221</v>
      </c>
      <c r="E17" s="13">
        <v>7.49</v>
      </c>
      <c r="F17" s="12">
        <v>375</v>
      </c>
      <c r="G17" s="12">
        <v>1273</v>
      </c>
      <c r="H17" s="12">
        <v>181</v>
      </c>
      <c r="I17" s="12">
        <v>463</v>
      </c>
      <c r="J17" s="12">
        <v>107</v>
      </c>
      <c r="K17" s="12">
        <v>362</v>
      </c>
      <c r="L17" s="12">
        <v>222</v>
      </c>
      <c r="M17" s="12">
        <v>91</v>
      </c>
      <c r="N17" s="12">
        <v>3</v>
      </c>
      <c r="O17" s="12">
        <v>8</v>
      </c>
      <c r="P17" s="12">
        <v>25</v>
      </c>
      <c r="Q17" s="12">
        <v>24</v>
      </c>
    </row>
    <row r="18" spans="1:17" ht="40.5" customHeight="1">
      <c r="A18" s="14" t="s">
        <v>118</v>
      </c>
      <c r="B18" s="12">
        <v>2828</v>
      </c>
      <c r="C18" s="12">
        <v>788</v>
      </c>
      <c r="D18" s="12">
        <v>2040</v>
      </c>
      <c r="E18" s="13">
        <v>6.76</v>
      </c>
      <c r="F18" s="12">
        <v>353</v>
      </c>
      <c r="G18" s="12">
        <v>1231</v>
      </c>
      <c r="H18" s="12">
        <v>169</v>
      </c>
      <c r="I18" s="12">
        <v>367</v>
      </c>
      <c r="J18" s="12">
        <v>97</v>
      </c>
      <c r="K18" s="12">
        <v>376</v>
      </c>
      <c r="L18" s="12">
        <v>111</v>
      </c>
      <c r="M18" s="12">
        <v>39</v>
      </c>
      <c r="N18" s="12">
        <v>13</v>
      </c>
      <c r="O18" s="12">
        <v>5</v>
      </c>
      <c r="P18" s="12">
        <v>45</v>
      </c>
      <c r="Q18" s="12">
        <v>22</v>
      </c>
    </row>
    <row r="19" spans="1:17" ht="40.5" customHeight="1">
      <c r="A19" s="14" t="s">
        <v>119</v>
      </c>
      <c r="B19" s="12">
        <v>4593</v>
      </c>
      <c r="C19" s="12">
        <v>1511</v>
      </c>
      <c r="D19" s="12">
        <v>3082</v>
      </c>
      <c r="E19" s="13">
        <v>10.98</v>
      </c>
      <c r="F19" s="12">
        <v>689</v>
      </c>
      <c r="G19" s="12">
        <v>2320</v>
      </c>
      <c r="H19" s="12">
        <v>334</v>
      </c>
      <c r="I19" s="12">
        <v>305</v>
      </c>
      <c r="J19" s="12">
        <v>129</v>
      </c>
      <c r="K19" s="12">
        <v>361</v>
      </c>
      <c r="L19" s="12">
        <v>325</v>
      </c>
      <c r="M19" s="12">
        <v>58</v>
      </c>
      <c r="N19" s="12">
        <v>18</v>
      </c>
      <c r="O19" s="12">
        <v>3</v>
      </c>
      <c r="P19" s="12">
        <v>16</v>
      </c>
      <c r="Q19" s="12">
        <v>35</v>
      </c>
    </row>
    <row r="20" spans="1:17" ht="40.5" customHeight="1">
      <c r="A20" s="14" t="s">
        <v>120</v>
      </c>
      <c r="B20" s="12">
        <v>2666</v>
      </c>
      <c r="C20" s="12">
        <v>802</v>
      </c>
      <c r="D20" s="12">
        <v>1864</v>
      </c>
      <c r="E20" s="13">
        <v>6.38</v>
      </c>
      <c r="F20" s="12">
        <v>419</v>
      </c>
      <c r="G20" s="12">
        <v>1519</v>
      </c>
      <c r="H20" s="12">
        <v>148</v>
      </c>
      <c r="I20" s="12">
        <v>103</v>
      </c>
      <c r="J20" s="12">
        <v>96</v>
      </c>
      <c r="K20" s="12">
        <v>215</v>
      </c>
      <c r="L20" s="12">
        <v>116</v>
      </c>
      <c r="M20" s="12">
        <v>15</v>
      </c>
      <c r="N20" s="12">
        <v>13</v>
      </c>
      <c r="O20" s="12">
        <v>1</v>
      </c>
      <c r="P20" s="12">
        <v>10</v>
      </c>
      <c r="Q20" s="12">
        <v>11</v>
      </c>
    </row>
    <row r="21" spans="1:17" ht="40.5" customHeight="1">
      <c r="A21" s="14" t="s">
        <v>121</v>
      </c>
      <c r="B21" s="12">
        <v>1596</v>
      </c>
      <c r="C21" s="12">
        <v>577</v>
      </c>
      <c r="D21" s="12">
        <v>1019</v>
      </c>
      <c r="E21" s="13">
        <v>3.82</v>
      </c>
      <c r="F21" s="12">
        <v>319</v>
      </c>
      <c r="G21" s="12">
        <v>924</v>
      </c>
      <c r="H21" s="12">
        <v>112</v>
      </c>
      <c r="I21" s="12">
        <v>22</v>
      </c>
      <c r="J21" s="12">
        <v>67</v>
      </c>
      <c r="K21" s="12">
        <v>55</v>
      </c>
      <c r="L21" s="12">
        <v>65</v>
      </c>
      <c r="M21" s="12">
        <v>9</v>
      </c>
      <c r="N21" s="12">
        <v>5</v>
      </c>
      <c r="O21" s="12">
        <v>1</v>
      </c>
      <c r="P21" s="12">
        <v>9</v>
      </c>
      <c r="Q21" s="12">
        <v>8</v>
      </c>
    </row>
    <row r="22" spans="1:17" ht="40.5" customHeight="1">
      <c r="A22" s="14" t="s">
        <v>122</v>
      </c>
      <c r="B22" s="12">
        <v>1363</v>
      </c>
      <c r="C22" s="12">
        <v>494</v>
      </c>
      <c r="D22" s="12">
        <v>869</v>
      </c>
      <c r="E22" s="13">
        <v>3.26</v>
      </c>
      <c r="F22" s="12">
        <v>317</v>
      </c>
      <c r="G22" s="12">
        <v>828</v>
      </c>
      <c r="H22" s="12">
        <v>89</v>
      </c>
      <c r="I22" s="12">
        <v>17</v>
      </c>
      <c r="J22" s="12">
        <v>44</v>
      </c>
      <c r="K22" s="12">
        <v>17</v>
      </c>
      <c r="L22" s="12">
        <v>30</v>
      </c>
      <c r="M22" s="12">
        <v>5</v>
      </c>
      <c r="N22" s="12">
        <v>12</v>
      </c>
      <c r="O22" s="12">
        <v>0</v>
      </c>
      <c r="P22" s="12">
        <v>2</v>
      </c>
      <c r="Q22" s="12">
        <v>2</v>
      </c>
    </row>
    <row r="23" spans="1:17" ht="29.65" customHeight="1">
      <c r="A23" s="329" t="s">
        <v>123</v>
      </c>
      <c r="B23" s="316" t="s">
        <v>124</v>
      </c>
      <c r="C23" s="316"/>
      <c r="D23" s="316"/>
      <c r="E23" s="316"/>
      <c r="F23" s="316"/>
      <c r="G23" s="316"/>
      <c r="H23" s="316"/>
      <c r="I23" s="316"/>
      <c r="J23" s="317">
        <v>25623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 t="s">
        <v>125</v>
      </c>
      <c r="C24" s="316"/>
      <c r="D24" s="316"/>
      <c r="E24" s="316" t="s">
        <v>126</v>
      </c>
      <c r="F24" s="316"/>
      <c r="G24" s="316"/>
      <c r="H24" s="316"/>
      <c r="I24" s="316"/>
      <c r="J24" s="317">
        <v>4478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0"/>
      <c r="B25" s="316"/>
      <c r="C25" s="316"/>
      <c r="D25" s="316"/>
      <c r="E25" s="316" t="s">
        <v>127</v>
      </c>
      <c r="F25" s="316"/>
      <c r="G25" s="316"/>
      <c r="H25" s="316"/>
      <c r="I25" s="316"/>
      <c r="J25" s="317">
        <v>245</v>
      </c>
      <c r="K25" s="318"/>
      <c r="L25" s="318"/>
      <c r="M25" s="318"/>
      <c r="N25" s="318"/>
      <c r="O25" s="318"/>
      <c r="P25" s="412"/>
      <c r="Q25" s="413"/>
    </row>
    <row r="26" spans="1:17" ht="29.65" customHeight="1">
      <c r="A26" s="331"/>
      <c r="B26" s="316" t="s">
        <v>128</v>
      </c>
      <c r="C26" s="316"/>
      <c r="D26" s="316"/>
      <c r="E26" s="316"/>
      <c r="F26" s="316"/>
      <c r="G26" s="316"/>
      <c r="H26" s="316"/>
      <c r="I26" s="316"/>
      <c r="J26" s="317">
        <v>30346</v>
      </c>
      <c r="K26" s="318"/>
      <c r="L26" s="318"/>
      <c r="M26" s="318"/>
      <c r="N26" s="318"/>
      <c r="O26" s="318"/>
      <c r="P26" s="412"/>
      <c r="Q26" s="413"/>
    </row>
    <row r="28" spans="1:17" s="16" customFormat="1" ht="21.2" customHeight="1">
      <c r="A28" s="321" t="s">
        <v>129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1:17" s="16" customFormat="1" ht="21.2" customHeight="1">
      <c r="A29" s="324" t="s">
        <v>130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</row>
    <row r="30" spans="1:17" s="17" customFormat="1">
      <c r="A30" s="18" t="s">
        <v>131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7" s="17" customFormat="1">
      <c r="A31" s="18" t="s">
        <v>132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</sheetData>
  <mergeCells count="30">
    <mergeCell ref="P3:Q3"/>
    <mergeCell ref="B4:L4"/>
    <mergeCell ref="N4:O4"/>
    <mergeCell ref="P4:Q4"/>
    <mergeCell ref="A1:O1"/>
    <mergeCell ref="A2:O2"/>
    <mergeCell ref="B3:L3"/>
    <mergeCell ref="N3:O3"/>
    <mergeCell ref="J5:K5"/>
    <mergeCell ref="L5:M5"/>
    <mergeCell ref="N5:O5"/>
    <mergeCell ref="P5:Q5"/>
    <mergeCell ref="A5:A7"/>
    <mergeCell ref="B5:E5"/>
    <mergeCell ref="F5:G5"/>
    <mergeCell ref="H5:I5"/>
    <mergeCell ref="B6:D6"/>
    <mergeCell ref="F6:O6"/>
    <mergeCell ref="A28:O28"/>
    <mergeCell ref="A29:O29"/>
    <mergeCell ref="A23:A26"/>
    <mergeCell ref="B23:I23"/>
    <mergeCell ref="J23:Q23"/>
    <mergeCell ref="B24:D25"/>
    <mergeCell ref="E24:I24"/>
    <mergeCell ref="J24:Q24"/>
    <mergeCell ref="E25:I25"/>
    <mergeCell ref="J25:Q25"/>
    <mergeCell ref="B26:I26"/>
    <mergeCell ref="J26:Q26"/>
  </mergeCells>
  <phoneticPr fontId="4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</sheetPr>
  <dimension ref="A1:Q30"/>
  <sheetViews>
    <sheetView workbookViewId="0">
      <selection activeCell="I7" sqref="I7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4.75" customHeight="1">
      <c r="A1" s="302" t="s">
        <v>2557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2558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2559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2560</v>
      </c>
      <c r="Q3" s="323"/>
    </row>
    <row r="4" spans="1:17" ht="18" customHeight="1">
      <c r="A4" s="4"/>
      <c r="B4" s="335" t="s">
        <v>2561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2562</v>
      </c>
      <c r="Q4" s="323"/>
    </row>
    <row r="5" spans="1:17" s="7" customFormat="1" ht="33.75" customHeight="1">
      <c r="A5" s="332" t="s">
        <v>2563</v>
      </c>
      <c r="B5" s="326" t="s">
        <v>2564</v>
      </c>
      <c r="C5" s="327"/>
      <c r="D5" s="327"/>
      <c r="E5" s="328"/>
      <c r="F5" s="336" t="s">
        <v>2565</v>
      </c>
      <c r="G5" s="336"/>
      <c r="H5" s="336" t="s">
        <v>2566</v>
      </c>
      <c r="I5" s="336"/>
      <c r="J5" s="336" t="s">
        <v>2567</v>
      </c>
      <c r="K5" s="336"/>
      <c r="L5" s="336" t="s">
        <v>2568</v>
      </c>
      <c r="M5" s="336"/>
      <c r="N5" s="325" t="s">
        <v>2569</v>
      </c>
      <c r="O5" s="325"/>
      <c r="P5" s="326" t="s">
        <v>2570</v>
      </c>
      <c r="Q5" s="328"/>
    </row>
    <row r="6" spans="1:17" s="7" customFormat="1" ht="34.5" customHeight="1">
      <c r="A6" s="333"/>
      <c r="B6" s="326" t="s">
        <v>2571</v>
      </c>
      <c r="C6" s="327"/>
      <c r="D6" s="328"/>
      <c r="E6" s="8" t="s">
        <v>2572</v>
      </c>
      <c r="F6" s="327" t="s">
        <v>2573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5" customHeight="1">
      <c r="A7" s="334"/>
      <c r="B7" s="9" t="s">
        <v>2574</v>
      </c>
      <c r="C7" s="6" t="s">
        <v>2575</v>
      </c>
      <c r="D7" s="6" t="s">
        <v>2576</v>
      </c>
      <c r="E7" s="10" t="s">
        <v>2577</v>
      </c>
      <c r="F7" s="6" t="s">
        <v>2575</v>
      </c>
      <c r="G7" s="6" t="s">
        <v>2576</v>
      </c>
      <c r="H7" s="6" t="s">
        <v>2575</v>
      </c>
      <c r="I7" s="6" t="s">
        <v>2576</v>
      </c>
      <c r="J7" s="6" t="s">
        <v>2575</v>
      </c>
      <c r="K7" s="6" t="s">
        <v>2576</v>
      </c>
      <c r="L7" s="6" t="s">
        <v>2575</v>
      </c>
      <c r="M7" s="6" t="s">
        <v>2576</v>
      </c>
      <c r="N7" s="6" t="s">
        <v>2575</v>
      </c>
      <c r="O7" s="6" t="s">
        <v>2576</v>
      </c>
      <c r="P7" s="6" t="s">
        <v>2575</v>
      </c>
      <c r="Q7" s="6" t="s">
        <v>2576</v>
      </c>
    </row>
    <row r="8" spans="1:17" ht="40.5" customHeight="1">
      <c r="A8" s="15" t="s">
        <v>2578</v>
      </c>
      <c r="B8" s="12">
        <v>49033</v>
      </c>
      <c r="C8" s="12">
        <v>17139</v>
      </c>
      <c r="D8" s="12">
        <v>31894</v>
      </c>
      <c r="E8" s="13">
        <v>100</v>
      </c>
      <c r="F8" s="12">
        <v>7332</v>
      </c>
      <c r="G8" s="12">
        <v>17338</v>
      </c>
      <c r="H8" s="12">
        <v>3069</v>
      </c>
      <c r="I8" s="12">
        <v>6572</v>
      </c>
      <c r="J8" s="12">
        <v>1753</v>
      </c>
      <c r="K8" s="12">
        <v>4673</v>
      </c>
      <c r="L8" s="12">
        <v>3338</v>
      </c>
      <c r="M8" s="12">
        <v>1435</v>
      </c>
      <c r="N8" s="12">
        <v>930</v>
      </c>
      <c r="O8" s="12">
        <v>840</v>
      </c>
      <c r="P8" s="12">
        <v>717</v>
      </c>
      <c r="Q8" s="12">
        <v>1036</v>
      </c>
    </row>
    <row r="9" spans="1:17" ht="40.5" customHeight="1">
      <c r="A9" s="11" t="s">
        <v>2579</v>
      </c>
      <c r="B9" s="12">
        <v>1056</v>
      </c>
      <c r="C9" s="12">
        <v>435</v>
      </c>
      <c r="D9" s="12">
        <v>621</v>
      </c>
      <c r="E9" s="13">
        <v>2.15</v>
      </c>
      <c r="F9" s="12">
        <v>301</v>
      </c>
      <c r="G9" s="12">
        <v>392</v>
      </c>
      <c r="H9" s="12">
        <v>23</v>
      </c>
      <c r="I9" s="12">
        <v>65</v>
      </c>
      <c r="J9" s="12">
        <v>19</v>
      </c>
      <c r="K9" s="12">
        <v>55</v>
      </c>
      <c r="L9" s="12">
        <v>62</v>
      </c>
      <c r="M9" s="12">
        <v>55</v>
      </c>
      <c r="N9" s="12">
        <v>17</v>
      </c>
      <c r="O9" s="12">
        <v>20</v>
      </c>
      <c r="P9" s="12">
        <v>13</v>
      </c>
      <c r="Q9" s="12">
        <v>34</v>
      </c>
    </row>
    <row r="10" spans="1:17" ht="40.5" customHeight="1">
      <c r="A10" s="11" t="s">
        <v>2580</v>
      </c>
      <c r="B10" s="12">
        <v>61</v>
      </c>
      <c r="C10" s="12">
        <v>24</v>
      </c>
      <c r="D10" s="12">
        <v>37</v>
      </c>
      <c r="E10" s="13">
        <v>0.12</v>
      </c>
      <c r="F10" s="12">
        <v>0</v>
      </c>
      <c r="G10" s="12">
        <v>3</v>
      </c>
      <c r="H10" s="12">
        <v>6</v>
      </c>
      <c r="I10" s="12">
        <v>27</v>
      </c>
      <c r="J10" s="12">
        <v>0</v>
      </c>
      <c r="K10" s="12">
        <v>0</v>
      </c>
      <c r="L10" s="12">
        <v>12</v>
      </c>
      <c r="M10" s="12">
        <v>1</v>
      </c>
      <c r="N10" s="12">
        <v>4</v>
      </c>
      <c r="O10" s="12">
        <v>5</v>
      </c>
      <c r="P10" s="12">
        <v>2</v>
      </c>
      <c r="Q10" s="12">
        <v>1</v>
      </c>
    </row>
    <row r="11" spans="1:17" ht="40.5" customHeight="1">
      <c r="A11" s="11" t="s">
        <v>2581</v>
      </c>
      <c r="B11" s="12">
        <v>3158</v>
      </c>
      <c r="C11" s="12">
        <v>997</v>
      </c>
      <c r="D11" s="12">
        <v>2161</v>
      </c>
      <c r="E11" s="13">
        <v>6.44</v>
      </c>
      <c r="F11" s="12">
        <v>166</v>
      </c>
      <c r="G11" s="12">
        <v>427</v>
      </c>
      <c r="H11" s="12">
        <v>226</v>
      </c>
      <c r="I11" s="12">
        <v>768</v>
      </c>
      <c r="J11" s="12">
        <v>139</v>
      </c>
      <c r="K11" s="12">
        <v>782</v>
      </c>
      <c r="L11" s="12">
        <v>392</v>
      </c>
      <c r="M11" s="12">
        <v>90</v>
      </c>
      <c r="N11" s="12">
        <v>57</v>
      </c>
      <c r="O11" s="12">
        <v>42</v>
      </c>
      <c r="P11" s="12">
        <v>17</v>
      </c>
      <c r="Q11" s="12">
        <v>52</v>
      </c>
    </row>
    <row r="12" spans="1:17" ht="40.5" customHeight="1">
      <c r="A12" s="14" t="s">
        <v>2582</v>
      </c>
      <c r="B12" s="12">
        <v>5135</v>
      </c>
      <c r="C12" s="12">
        <v>1111</v>
      </c>
      <c r="D12" s="12">
        <v>4024</v>
      </c>
      <c r="E12" s="13">
        <v>10.47</v>
      </c>
      <c r="F12" s="12">
        <v>345</v>
      </c>
      <c r="G12" s="12">
        <v>1393</v>
      </c>
      <c r="H12" s="12">
        <v>223</v>
      </c>
      <c r="I12" s="12">
        <v>1669</v>
      </c>
      <c r="J12" s="12">
        <v>104</v>
      </c>
      <c r="K12" s="12">
        <v>543</v>
      </c>
      <c r="L12" s="12">
        <v>282</v>
      </c>
      <c r="M12" s="12">
        <v>139</v>
      </c>
      <c r="N12" s="12">
        <v>125</v>
      </c>
      <c r="O12" s="12">
        <v>154</v>
      </c>
      <c r="P12" s="12">
        <v>32</v>
      </c>
      <c r="Q12" s="12">
        <v>126</v>
      </c>
    </row>
    <row r="13" spans="1:17" ht="40.5" customHeight="1">
      <c r="A13" s="14" t="s">
        <v>2583</v>
      </c>
      <c r="B13" s="12">
        <v>5375</v>
      </c>
      <c r="C13" s="12">
        <v>1595</v>
      </c>
      <c r="D13" s="12">
        <v>3780</v>
      </c>
      <c r="E13" s="13">
        <v>10.96</v>
      </c>
      <c r="F13" s="12">
        <v>428</v>
      </c>
      <c r="G13" s="12">
        <v>1126</v>
      </c>
      <c r="H13" s="12">
        <v>426</v>
      </c>
      <c r="I13" s="12">
        <v>1027</v>
      </c>
      <c r="J13" s="12">
        <v>255</v>
      </c>
      <c r="K13" s="12">
        <v>906</v>
      </c>
      <c r="L13" s="12">
        <v>316</v>
      </c>
      <c r="M13" s="12">
        <v>378</v>
      </c>
      <c r="N13" s="12">
        <v>116</v>
      </c>
      <c r="O13" s="12">
        <v>145</v>
      </c>
      <c r="P13" s="12">
        <v>54</v>
      </c>
      <c r="Q13" s="12">
        <v>198</v>
      </c>
    </row>
    <row r="14" spans="1:17" ht="40.5" customHeight="1">
      <c r="A14" s="14" t="s">
        <v>2584</v>
      </c>
      <c r="B14" s="12">
        <v>5148</v>
      </c>
      <c r="C14" s="12">
        <v>1660</v>
      </c>
      <c r="D14" s="12">
        <v>3488</v>
      </c>
      <c r="E14" s="13">
        <v>10.5</v>
      </c>
      <c r="F14" s="12">
        <v>541</v>
      </c>
      <c r="G14" s="12">
        <v>1255</v>
      </c>
      <c r="H14" s="12">
        <v>331</v>
      </c>
      <c r="I14" s="12">
        <v>956</v>
      </c>
      <c r="J14" s="12">
        <v>244</v>
      </c>
      <c r="K14" s="12">
        <v>735</v>
      </c>
      <c r="L14" s="12">
        <v>351</v>
      </c>
      <c r="M14" s="12">
        <v>245</v>
      </c>
      <c r="N14" s="12">
        <v>127</v>
      </c>
      <c r="O14" s="12">
        <v>131</v>
      </c>
      <c r="P14" s="12">
        <v>66</v>
      </c>
      <c r="Q14" s="12">
        <v>166</v>
      </c>
    </row>
    <row r="15" spans="1:17" ht="40.5" customHeight="1">
      <c r="A15" s="14" t="s">
        <v>2585</v>
      </c>
      <c r="B15" s="12">
        <v>4737</v>
      </c>
      <c r="C15" s="12">
        <v>1567</v>
      </c>
      <c r="D15" s="12">
        <v>3170</v>
      </c>
      <c r="E15" s="13">
        <v>9.66</v>
      </c>
      <c r="F15" s="12">
        <v>536</v>
      </c>
      <c r="G15" s="12">
        <v>1414</v>
      </c>
      <c r="H15" s="12">
        <v>316</v>
      </c>
      <c r="I15" s="12">
        <v>688</v>
      </c>
      <c r="J15" s="12">
        <v>239</v>
      </c>
      <c r="K15" s="12">
        <v>631</v>
      </c>
      <c r="L15" s="12">
        <v>287</v>
      </c>
      <c r="M15" s="12">
        <v>195</v>
      </c>
      <c r="N15" s="12">
        <v>127</v>
      </c>
      <c r="O15" s="12">
        <v>129</v>
      </c>
      <c r="P15" s="12">
        <v>62</v>
      </c>
      <c r="Q15" s="12">
        <v>113</v>
      </c>
    </row>
    <row r="16" spans="1:17" ht="40.5" customHeight="1">
      <c r="A16" s="14" t="s">
        <v>2586</v>
      </c>
      <c r="B16" s="12">
        <v>4272</v>
      </c>
      <c r="C16" s="12">
        <v>1668</v>
      </c>
      <c r="D16" s="12">
        <v>2604</v>
      </c>
      <c r="E16" s="13">
        <v>8.7100000000000009</v>
      </c>
      <c r="F16" s="12">
        <v>595</v>
      </c>
      <c r="G16" s="12">
        <v>1541</v>
      </c>
      <c r="H16" s="12">
        <v>256</v>
      </c>
      <c r="I16" s="12">
        <v>436</v>
      </c>
      <c r="J16" s="12">
        <v>235</v>
      </c>
      <c r="K16" s="12">
        <v>357</v>
      </c>
      <c r="L16" s="12">
        <v>405</v>
      </c>
      <c r="M16" s="12">
        <v>89</v>
      </c>
      <c r="N16" s="12">
        <v>120</v>
      </c>
      <c r="O16" s="12">
        <v>87</v>
      </c>
      <c r="P16" s="12">
        <v>57</v>
      </c>
      <c r="Q16" s="12">
        <v>94</v>
      </c>
    </row>
    <row r="17" spans="1:17" ht="40.5" customHeight="1">
      <c r="A17" s="14" t="s">
        <v>2587</v>
      </c>
      <c r="B17" s="12">
        <v>8291</v>
      </c>
      <c r="C17" s="12">
        <v>3112</v>
      </c>
      <c r="D17" s="12">
        <v>5179</v>
      </c>
      <c r="E17" s="13">
        <v>16.91</v>
      </c>
      <c r="F17" s="12">
        <v>1473</v>
      </c>
      <c r="G17" s="12">
        <v>3917</v>
      </c>
      <c r="H17" s="12">
        <v>508</v>
      </c>
      <c r="I17" s="12">
        <v>514</v>
      </c>
      <c r="J17" s="12">
        <v>220</v>
      </c>
      <c r="K17" s="12">
        <v>405</v>
      </c>
      <c r="L17" s="12">
        <v>592</v>
      </c>
      <c r="M17" s="12">
        <v>118</v>
      </c>
      <c r="N17" s="12">
        <v>168</v>
      </c>
      <c r="O17" s="12">
        <v>111</v>
      </c>
      <c r="P17" s="12">
        <v>151</v>
      </c>
      <c r="Q17" s="12">
        <v>114</v>
      </c>
    </row>
    <row r="18" spans="1:17" ht="40.5" customHeight="1">
      <c r="A18" s="14" t="s">
        <v>2588</v>
      </c>
      <c r="B18" s="12">
        <v>5547</v>
      </c>
      <c r="C18" s="12">
        <v>2138</v>
      </c>
      <c r="D18" s="12">
        <v>3409</v>
      </c>
      <c r="E18" s="13">
        <v>11.31</v>
      </c>
      <c r="F18" s="12">
        <v>1268</v>
      </c>
      <c r="G18" s="12">
        <v>2881</v>
      </c>
      <c r="H18" s="12">
        <v>302</v>
      </c>
      <c r="I18" s="12">
        <v>210</v>
      </c>
      <c r="J18" s="12">
        <v>143</v>
      </c>
      <c r="K18" s="12">
        <v>187</v>
      </c>
      <c r="L18" s="12">
        <v>273</v>
      </c>
      <c r="M18" s="12">
        <v>49</v>
      </c>
      <c r="N18" s="12">
        <v>44</v>
      </c>
      <c r="O18" s="12">
        <v>13</v>
      </c>
      <c r="P18" s="12">
        <v>108</v>
      </c>
      <c r="Q18" s="12">
        <v>69</v>
      </c>
    </row>
    <row r="19" spans="1:17" ht="40.5" customHeight="1">
      <c r="A19" s="14" t="s">
        <v>2589</v>
      </c>
      <c r="B19" s="12">
        <v>3259</v>
      </c>
      <c r="C19" s="12">
        <v>1406</v>
      </c>
      <c r="D19" s="12">
        <v>1853</v>
      </c>
      <c r="E19" s="13">
        <v>6.65</v>
      </c>
      <c r="F19" s="12">
        <v>853</v>
      </c>
      <c r="G19" s="12">
        <v>1605</v>
      </c>
      <c r="H19" s="12">
        <v>205</v>
      </c>
      <c r="I19" s="12">
        <v>126</v>
      </c>
      <c r="J19" s="12">
        <v>88</v>
      </c>
      <c r="K19" s="12">
        <v>53</v>
      </c>
      <c r="L19" s="12">
        <v>174</v>
      </c>
      <c r="M19" s="12">
        <v>35</v>
      </c>
      <c r="N19" s="12">
        <v>15</v>
      </c>
      <c r="O19" s="12">
        <v>2</v>
      </c>
      <c r="P19" s="12">
        <v>71</v>
      </c>
      <c r="Q19" s="12">
        <v>32</v>
      </c>
    </row>
    <row r="20" spans="1:17" ht="40.5" customHeight="1">
      <c r="A20" s="14" t="s">
        <v>2590</v>
      </c>
      <c r="B20" s="12">
        <v>2994</v>
      </c>
      <c r="C20" s="12">
        <v>1426</v>
      </c>
      <c r="D20" s="12">
        <v>1568</v>
      </c>
      <c r="E20" s="13">
        <v>6.11</v>
      </c>
      <c r="F20" s="12">
        <v>826</v>
      </c>
      <c r="G20" s="12">
        <v>1384</v>
      </c>
      <c r="H20" s="12">
        <v>247</v>
      </c>
      <c r="I20" s="12">
        <v>86</v>
      </c>
      <c r="J20" s="12">
        <v>67</v>
      </c>
      <c r="K20" s="12">
        <v>19</v>
      </c>
      <c r="L20" s="12">
        <v>192</v>
      </c>
      <c r="M20" s="12">
        <v>41</v>
      </c>
      <c r="N20" s="12">
        <v>10</v>
      </c>
      <c r="O20" s="12">
        <v>1</v>
      </c>
      <c r="P20" s="12">
        <v>84</v>
      </c>
      <c r="Q20" s="12">
        <v>37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25" customHeight="1">
      <c r="A22" s="329" t="s">
        <v>2591</v>
      </c>
      <c r="B22" s="316" t="s">
        <v>2592</v>
      </c>
      <c r="C22" s="316"/>
      <c r="D22" s="316"/>
      <c r="E22" s="316"/>
      <c r="F22" s="316"/>
      <c r="G22" s="316"/>
      <c r="H22" s="316"/>
      <c r="I22" s="316"/>
      <c r="J22" s="317">
        <v>28108</v>
      </c>
      <c r="K22" s="318"/>
      <c r="L22" s="318"/>
      <c r="M22" s="318"/>
      <c r="N22" s="318"/>
      <c r="O22" s="318"/>
      <c r="P22" s="319"/>
      <c r="Q22" s="320"/>
    </row>
    <row r="23" spans="1:17" ht="29.25" customHeight="1">
      <c r="A23" s="330"/>
      <c r="B23" s="316" t="s">
        <v>2593</v>
      </c>
      <c r="C23" s="316"/>
      <c r="D23" s="316"/>
      <c r="E23" s="316" t="s">
        <v>2594</v>
      </c>
      <c r="F23" s="316"/>
      <c r="G23" s="316"/>
      <c r="H23" s="316"/>
      <c r="I23" s="316"/>
      <c r="J23" s="317">
        <v>5065</v>
      </c>
      <c r="K23" s="318"/>
      <c r="L23" s="318"/>
      <c r="M23" s="318"/>
      <c r="N23" s="318"/>
      <c r="O23" s="318"/>
      <c r="P23" s="319"/>
      <c r="Q23" s="320"/>
    </row>
    <row r="24" spans="1:17" ht="29.25" customHeight="1">
      <c r="A24" s="330"/>
      <c r="B24" s="316"/>
      <c r="C24" s="316"/>
      <c r="D24" s="316"/>
      <c r="E24" s="316" t="s">
        <v>2595</v>
      </c>
      <c r="F24" s="316"/>
      <c r="G24" s="316"/>
      <c r="H24" s="316"/>
      <c r="I24" s="316"/>
      <c r="J24" s="317">
        <v>1283</v>
      </c>
      <c r="K24" s="318"/>
      <c r="L24" s="318"/>
      <c r="M24" s="318"/>
      <c r="N24" s="318"/>
      <c r="O24" s="318"/>
      <c r="P24" s="319"/>
      <c r="Q24" s="320"/>
    </row>
    <row r="25" spans="1:17" ht="29.25" customHeight="1">
      <c r="A25" s="331"/>
      <c r="B25" s="316" t="s">
        <v>2596</v>
      </c>
      <c r="C25" s="316"/>
      <c r="D25" s="316"/>
      <c r="E25" s="316"/>
      <c r="F25" s="316"/>
      <c r="G25" s="316"/>
      <c r="H25" s="316"/>
      <c r="I25" s="316"/>
      <c r="J25" s="317">
        <v>34455</v>
      </c>
      <c r="K25" s="318"/>
      <c r="L25" s="318"/>
      <c r="M25" s="318"/>
      <c r="N25" s="318"/>
      <c r="O25" s="318"/>
      <c r="P25" s="319"/>
      <c r="Q25" s="320"/>
    </row>
    <row r="27" spans="1:17" s="16" customFormat="1" ht="21" customHeight="1">
      <c r="A27" s="321" t="s">
        <v>2597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" customHeight="1">
      <c r="A28" s="324" t="s">
        <v>2598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2599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2600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工作表64"/>
  <dimension ref="A1:Q31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135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90</v>
      </c>
      <c r="Q3" s="323"/>
    </row>
    <row r="4" spans="1:17" ht="18" customHeight="1">
      <c r="A4" s="4"/>
      <c r="B4" s="335" t="s">
        <v>136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92</v>
      </c>
      <c r="Q4" s="323"/>
    </row>
    <row r="5" spans="1:17" s="7" customFormat="1" ht="34.15" customHeight="1">
      <c r="A5" s="332" t="s">
        <v>93</v>
      </c>
      <c r="B5" s="326" t="s">
        <v>94</v>
      </c>
      <c r="C5" s="327"/>
      <c r="D5" s="327"/>
      <c r="E5" s="328"/>
      <c r="F5" s="336" t="s">
        <v>95</v>
      </c>
      <c r="G5" s="336"/>
      <c r="H5" s="336" t="s">
        <v>96</v>
      </c>
      <c r="I5" s="336"/>
      <c r="J5" s="336" t="s">
        <v>97</v>
      </c>
      <c r="K5" s="336"/>
      <c r="L5" s="336" t="s">
        <v>98</v>
      </c>
      <c r="M5" s="336"/>
      <c r="N5" s="325" t="s">
        <v>99</v>
      </c>
      <c r="O5" s="325"/>
      <c r="P5" s="326" t="s">
        <v>100</v>
      </c>
      <c r="Q5" s="328"/>
    </row>
    <row r="6" spans="1:17" s="7" customFormat="1" ht="34.700000000000003" customHeight="1">
      <c r="A6" s="333"/>
      <c r="B6" s="326" t="s">
        <v>101</v>
      </c>
      <c r="C6" s="327"/>
      <c r="D6" s="328"/>
      <c r="E6" s="8" t="s">
        <v>102</v>
      </c>
      <c r="F6" s="327" t="s">
        <v>103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104</v>
      </c>
      <c r="C7" s="6" t="s">
        <v>105</v>
      </c>
      <c r="D7" s="6" t="s">
        <v>106</v>
      </c>
      <c r="E7" s="10" t="s">
        <v>107</v>
      </c>
      <c r="F7" s="6" t="s">
        <v>105</v>
      </c>
      <c r="G7" s="6" t="s">
        <v>106</v>
      </c>
      <c r="H7" s="6" t="s">
        <v>105</v>
      </c>
      <c r="I7" s="6" t="s">
        <v>106</v>
      </c>
      <c r="J7" s="6" t="s">
        <v>105</v>
      </c>
      <c r="K7" s="6" t="s">
        <v>106</v>
      </c>
      <c r="L7" s="6" t="s">
        <v>105</v>
      </c>
      <c r="M7" s="6" t="s">
        <v>106</v>
      </c>
      <c r="N7" s="6" t="s">
        <v>105</v>
      </c>
      <c r="O7" s="6" t="s">
        <v>106</v>
      </c>
      <c r="P7" s="6" t="s">
        <v>105</v>
      </c>
      <c r="Q7" s="6" t="s">
        <v>106</v>
      </c>
    </row>
    <row r="8" spans="1:17" ht="40.5" customHeight="1">
      <c r="A8" s="15" t="s">
        <v>108</v>
      </c>
      <c r="B8" s="12">
        <v>42337</v>
      </c>
      <c r="C8" s="12">
        <v>10845</v>
      </c>
      <c r="D8" s="12">
        <v>31492</v>
      </c>
      <c r="E8" s="13">
        <v>100</v>
      </c>
      <c r="F8" s="12">
        <v>4348</v>
      </c>
      <c r="G8" s="12">
        <v>15592</v>
      </c>
      <c r="H8" s="12">
        <v>2528</v>
      </c>
      <c r="I8" s="12">
        <v>8561</v>
      </c>
      <c r="J8" s="12">
        <v>1528</v>
      </c>
      <c r="K8" s="12">
        <v>5443</v>
      </c>
      <c r="L8" s="12">
        <v>1582</v>
      </c>
      <c r="M8" s="12">
        <v>769</v>
      </c>
      <c r="N8" s="12">
        <v>520</v>
      </c>
      <c r="O8" s="12">
        <v>317</v>
      </c>
      <c r="P8" s="12">
        <v>339</v>
      </c>
      <c r="Q8" s="12">
        <v>810</v>
      </c>
    </row>
    <row r="9" spans="1:17" ht="40.5" customHeight="1">
      <c r="A9" s="11" t="s">
        <v>109</v>
      </c>
      <c r="B9" s="12">
        <v>647</v>
      </c>
      <c r="C9" s="12">
        <v>204</v>
      </c>
      <c r="D9" s="12">
        <v>443</v>
      </c>
      <c r="E9" s="13">
        <v>1.53</v>
      </c>
      <c r="F9" s="12">
        <v>71</v>
      </c>
      <c r="G9" s="12">
        <v>115</v>
      </c>
      <c r="H9" s="12">
        <v>27</v>
      </c>
      <c r="I9" s="12">
        <v>156</v>
      </c>
      <c r="J9" s="12">
        <v>73</v>
      </c>
      <c r="K9" s="12">
        <v>156</v>
      </c>
      <c r="L9" s="12">
        <v>25</v>
      </c>
      <c r="M9" s="12">
        <v>15</v>
      </c>
      <c r="N9" s="12">
        <v>5</v>
      </c>
      <c r="O9" s="12">
        <v>0</v>
      </c>
      <c r="P9" s="12">
        <v>3</v>
      </c>
      <c r="Q9" s="12">
        <v>1</v>
      </c>
    </row>
    <row r="10" spans="1:17" ht="40.5" customHeight="1">
      <c r="A10" s="11" t="s">
        <v>110</v>
      </c>
      <c r="B10" s="12">
        <v>0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7" ht="40.5" customHeight="1">
      <c r="A11" s="11" t="s">
        <v>111</v>
      </c>
      <c r="B11" s="12">
        <v>731</v>
      </c>
      <c r="C11" s="12">
        <v>170</v>
      </c>
      <c r="D11" s="12">
        <v>561</v>
      </c>
      <c r="E11" s="13">
        <v>1.73</v>
      </c>
      <c r="F11" s="12">
        <v>51</v>
      </c>
      <c r="G11" s="12">
        <v>148</v>
      </c>
      <c r="H11" s="12">
        <v>32</v>
      </c>
      <c r="I11" s="12">
        <v>173</v>
      </c>
      <c r="J11" s="12">
        <v>6</v>
      </c>
      <c r="K11" s="12">
        <v>27</v>
      </c>
      <c r="L11" s="12">
        <v>56</v>
      </c>
      <c r="M11" s="12">
        <v>20</v>
      </c>
      <c r="N11" s="12">
        <v>24</v>
      </c>
      <c r="O11" s="12">
        <v>187</v>
      </c>
      <c r="P11" s="12">
        <v>1</v>
      </c>
      <c r="Q11" s="12">
        <v>6</v>
      </c>
    </row>
    <row r="12" spans="1:17" ht="40.5" customHeight="1">
      <c r="A12" s="14" t="s">
        <v>112</v>
      </c>
      <c r="B12" s="12">
        <v>4354</v>
      </c>
      <c r="C12" s="12">
        <v>588</v>
      </c>
      <c r="D12" s="12">
        <v>3766</v>
      </c>
      <c r="E12" s="13">
        <v>10.28</v>
      </c>
      <c r="F12" s="12">
        <v>76</v>
      </c>
      <c r="G12" s="12">
        <v>954</v>
      </c>
      <c r="H12" s="12">
        <v>178</v>
      </c>
      <c r="I12" s="12">
        <v>1424</v>
      </c>
      <c r="J12" s="12">
        <v>172</v>
      </c>
      <c r="K12" s="12">
        <v>1124</v>
      </c>
      <c r="L12" s="12">
        <v>109</v>
      </c>
      <c r="M12" s="12">
        <v>41</v>
      </c>
      <c r="N12" s="12">
        <v>28</v>
      </c>
      <c r="O12" s="12">
        <v>21</v>
      </c>
      <c r="P12" s="12">
        <v>25</v>
      </c>
      <c r="Q12" s="12">
        <v>202</v>
      </c>
    </row>
    <row r="13" spans="1:17" ht="40.5" customHeight="1">
      <c r="A13" s="14" t="s">
        <v>113</v>
      </c>
      <c r="B13" s="12">
        <v>5201</v>
      </c>
      <c r="C13" s="12">
        <v>916</v>
      </c>
      <c r="D13" s="12">
        <v>4285</v>
      </c>
      <c r="E13" s="13">
        <v>12.28</v>
      </c>
      <c r="F13" s="12">
        <v>176</v>
      </c>
      <c r="G13" s="12">
        <v>1156</v>
      </c>
      <c r="H13" s="12">
        <v>309</v>
      </c>
      <c r="I13" s="12">
        <v>1634</v>
      </c>
      <c r="J13" s="12">
        <v>273</v>
      </c>
      <c r="K13" s="12">
        <v>1002</v>
      </c>
      <c r="L13" s="12">
        <v>34</v>
      </c>
      <c r="M13" s="12">
        <v>289</v>
      </c>
      <c r="N13" s="12">
        <v>69</v>
      </c>
      <c r="O13" s="12">
        <v>35</v>
      </c>
      <c r="P13" s="12">
        <v>55</v>
      </c>
      <c r="Q13" s="12">
        <v>169</v>
      </c>
    </row>
    <row r="14" spans="1:17" ht="40.5" customHeight="1">
      <c r="A14" s="14" t="s">
        <v>114</v>
      </c>
      <c r="B14" s="12">
        <v>5519</v>
      </c>
      <c r="C14" s="12">
        <v>1167</v>
      </c>
      <c r="D14" s="12">
        <v>4352</v>
      </c>
      <c r="E14" s="13">
        <v>13.04</v>
      </c>
      <c r="F14" s="12">
        <v>294</v>
      </c>
      <c r="G14" s="12">
        <v>2079</v>
      </c>
      <c r="H14" s="12">
        <v>315</v>
      </c>
      <c r="I14" s="12">
        <v>1490</v>
      </c>
      <c r="J14" s="12">
        <v>160</v>
      </c>
      <c r="K14" s="12">
        <v>540</v>
      </c>
      <c r="L14" s="12">
        <v>73</v>
      </c>
      <c r="M14" s="12">
        <v>61</v>
      </c>
      <c r="N14" s="12">
        <v>264</v>
      </c>
      <c r="O14" s="12">
        <v>26</v>
      </c>
      <c r="P14" s="12">
        <v>61</v>
      </c>
      <c r="Q14" s="12">
        <v>156</v>
      </c>
    </row>
    <row r="15" spans="1:17" ht="40.5" customHeight="1">
      <c r="A15" s="14" t="s">
        <v>115</v>
      </c>
      <c r="B15" s="12">
        <v>5326</v>
      </c>
      <c r="C15" s="12">
        <v>1535</v>
      </c>
      <c r="D15" s="12">
        <v>3791</v>
      </c>
      <c r="E15" s="13">
        <v>12.58</v>
      </c>
      <c r="F15" s="12">
        <v>712</v>
      </c>
      <c r="G15" s="12">
        <v>1715</v>
      </c>
      <c r="H15" s="12">
        <v>337</v>
      </c>
      <c r="I15" s="12">
        <v>1368</v>
      </c>
      <c r="J15" s="12">
        <v>132</v>
      </c>
      <c r="K15" s="12">
        <v>531</v>
      </c>
      <c r="L15" s="12">
        <v>266</v>
      </c>
      <c r="M15" s="12">
        <v>55</v>
      </c>
      <c r="N15" s="12">
        <v>52</v>
      </c>
      <c r="O15" s="12">
        <v>21</v>
      </c>
      <c r="P15" s="12">
        <v>36</v>
      </c>
      <c r="Q15" s="12">
        <v>101</v>
      </c>
    </row>
    <row r="16" spans="1:17" ht="40.5" customHeight="1">
      <c r="A16" s="14" t="s">
        <v>116</v>
      </c>
      <c r="B16" s="12">
        <v>4602</v>
      </c>
      <c r="C16" s="12">
        <v>1130</v>
      </c>
      <c r="D16" s="12">
        <v>3472</v>
      </c>
      <c r="E16" s="13">
        <v>10.87</v>
      </c>
      <c r="F16" s="12">
        <v>445</v>
      </c>
      <c r="G16" s="12">
        <v>1791</v>
      </c>
      <c r="H16" s="12">
        <v>269</v>
      </c>
      <c r="I16" s="12">
        <v>913</v>
      </c>
      <c r="J16" s="12">
        <v>160</v>
      </c>
      <c r="K16" s="12">
        <v>620</v>
      </c>
      <c r="L16" s="12">
        <v>204</v>
      </c>
      <c r="M16" s="12">
        <v>71</v>
      </c>
      <c r="N16" s="12">
        <v>15</v>
      </c>
      <c r="O16" s="12">
        <v>8</v>
      </c>
      <c r="P16" s="12">
        <v>37</v>
      </c>
      <c r="Q16" s="12">
        <v>69</v>
      </c>
    </row>
    <row r="17" spans="1:17" ht="40.5" customHeight="1">
      <c r="A17" s="14" t="s">
        <v>117</v>
      </c>
      <c r="B17" s="12">
        <v>3560</v>
      </c>
      <c r="C17" s="12">
        <v>961</v>
      </c>
      <c r="D17" s="12">
        <v>2599</v>
      </c>
      <c r="E17" s="13">
        <v>8.41</v>
      </c>
      <c r="F17" s="12">
        <v>436</v>
      </c>
      <c r="G17" s="12">
        <v>1427</v>
      </c>
      <c r="H17" s="12">
        <v>190</v>
      </c>
      <c r="I17" s="12">
        <v>480</v>
      </c>
      <c r="J17" s="12">
        <v>102</v>
      </c>
      <c r="K17" s="12">
        <v>567</v>
      </c>
      <c r="L17" s="12">
        <v>201</v>
      </c>
      <c r="M17" s="12">
        <v>92</v>
      </c>
      <c r="N17" s="12">
        <v>3</v>
      </c>
      <c r="O17" s="12">
        <v>8</v>
      </c>
      <c r="P17" s="12">
        <v>29</v>
      </c>
      <c r="Q17" s="12">
        <v>25</v>
      </c>
    </row>
    <row r="18" spans="1:17" ht="40.5" customHeight="1">
      <c r="A18" s="14" t="s">
        <v>118</v>
      </c>
      <c r="B18" s="12">
        <v>2974</v>
      </c>
      <c r="C18" s="12">
        <v>822</v>
      </c>
      <c r="D18" s="12">
        <v>2152</v>
      </c>
      <c r="E18" s="13">
        <v>7.02</v>
      </c>
      <c r="F18" s="12">
        <v>413</v>
      </c>
      <c r="G18" s="12">
        <v>1423</v>
      </c>
      <c r="H18" s="12">
        <v>163</v>
      </c>
      <c r="I18" s="12">
        <v>332</v>
      </c>
      <c r="J18" s="12">
        <v>106</v>
      </c>
      <c r="K18" s="12">
        <v>327</v>
      </c>
      <c r="L18" s="12">
        <v>90</v>
      </c>
      <c r="M18" s="12">
        <v>41</v>
      </c>
      <c r="N18" s="12">
        <v>14</v>
      </c>
      <c r="O18" s="12">
        <v>4</v>
      </c>
      <c r="P18" s="12">
        <v>36</v>
      </c>
      <c r="Q18" s="12">
        <v>25</v>
      </c>
    </row>
    <row r="19" spans="1:17" ht="40.5" customHeight="1">
      <c r="A19" s="14" t="s">
        <v>119</v>
      </c>
      <c r="B19" s="12">
        <v>4618</v>
      </c>
      <c r="C19" s="12">
        <v>1452</v>
      </c>
      <c r="D19" s="12">
        <v>3166</v>
      </c>
      <c r="E19" s="13">
        <v>10.91</v>
      </c>
      <c r="F19" s="12">
        <v>664</v>
      </c>
      <c r="G19" s="12">
        <v>2365</v>
      </c>
      <c r="H19" s="12">
        <v>294</v>
      </c>
      <c r="I19" s="12">
        <v>309</v>
      </c>
      <c r="J19" s="12">
        <v>135</v>
      </c>
      <c r="K19" s="12">
        <v>400</v>
      </c>
      <c r="L19" s="12">
        <v>313</v>
      </c>
      <c r="M19" s="12">
        <v>56</v>
      </c>
      <c r="N19" s="12">
        <v>18</v>
      </c>
      <c r="O19" s="12">
        <v>3</v>
      </c>
      <c r="P19" s="12">
        <v>28</v>
      </c>
      <c r="Q19" s="12">
        <v>33</v>
      </c>
    </row>
    <row r="20" spans="1:17" ht="40.5" customHeight="1">
      <c r="A20" s="14" t="s">
        <v>120</v>
      </c>
      <c r="B20" s="12">
        <v>2308</v>
      </c>
      <c r="C20" s="12">
        <v>816</v>
      </c>
      <c r="D20" s="12">
        <v>1492</v>
      </c>
      <c r="E20" s="13">
        <v>5.45</v>
      </c>
      <c r="F20" s="12">
        <v>382</v>
      </c>
      <c r="G20" s="12">
        <v>1179</v>
      </c>
      <c r="H20" s="12">
        <v>180</v>
      </c>
      <c r="I20" s="12">
        <v>171</v>
      </c>
      <c r="J20" s="12">
        <v>105</v>
      </c>
      <c r="K20" s="12">
        <v>111</v>
      </c>
      <c r="L20" s="12">
        <v>121</v>
      </c>
      <c r="M20" s="12">
        <v>15</v>
      </c>
      <c r="N20" s="12">
        <v>11</v>
      </c>
      <c r="O20" s="12">
        <v>3</v>
      </c>
      <c r="P20" s="12">
        <v>17</v>
      </c>
      <c r="Q20" s="12">
        <v>13</v>
      </c>
    </row>
    <row r="21" spans="1:17" ht="40.5" customHeight="1">
      <c r="A21" s="14" t="s">
        <v>121</v>
      </c>
      <c r="B21" s="12">
        <v>1383</v>
      </c>
      <c r="C21" s="12">
        <v>556</v>
      </c>
      <c r="D21" s="12">
        <v>827</v>
      </c>
      <c r="E21" s="13">
        <v>3.27</v>
      </c>
      <c r="F21" s="12">
        <v>288</v>
      </c>
      <c r="G21" s="12">
        <v>710</v>
      </c>
      <c r="H21" s="12">
        <v>129</v>
      </c>
      <c r="I21" s="12">
        <v>70</v>
      </c>
      <c r="J21" s="12">
        <v>60</v>
      </c>
      <c r="K21" s="12">
        <v>29</v>
      </c>
      <c r="L21" s="12">
        <v>61</v>
      </c>
      <c r="M21" s="12">
        <v>8</v>
      </c>
      <c r="N21" s="12">
        <v>8</v>
      </c>
      <c r="O21" s="12">
        <v>1</v>
      </c>
      <c r="P21" s="12">
        <v>10</v>
      </c>
      <c r="Q21" s="12">
        <v>9</v>
      </c>
    </row>
    <row r="22" spans="1:17" ht="40.5" customHeight="1">
      <c r="A22" s="14" t="s">
        <v>122</v>
      </c>
      <c r="B22" s="12">
        <v>1114</v>
      </c>
      <c r="C22" s="12">
        <v>528</v>
      </c>
      <c r="D22" s="12">
        <v>586</v>
      </c>
      <c r="E22" s="13">
        <v>2.63</v>
      </c>
      <c r="F22" s="12">
        <v>340</v>
      </c>
      <c r="G22" s="12">
        <v>530</v>
      </c>
      <c r="H22" s="12">
        <v>105</v>
      </c>
      <c r="I22" s="12">
        <v>41</v>
      </c>
      <c r="J22" s="12">
        <v>44</v>
      </c>
      <c r="K22" s="12">
        <v>9</v>
      </c>
      <c r="L22" s="12">
        <v>29</v>
      </c>
      <c r="M22" s="12">
        <v>5</v>
      </c>
      <c r="N22" s="12">
        <v>9</v>
      </c>
      <c r="O22" s="12">
        <v>0</v>
      </c>
      <c r="P22" s="12">
        <v>1</v>
      </c>
      <c r="Q22" s="12">
        <v>1</v>
      </c>
    </row>
    <row r="23" spans="1:17" ht="29.65" customHeight="1">
      <c r="A23" s="329" t="s">
        <v>123</v>
      </c>
      <c r="B23" s="316" t="s">
        <v>124</v>
      </c>
      <c r="C23" s="316"/>
      <c r="D23" s="316"/>
      <c r="E23" s="316"/>
      <c r="F23" s="316"/>
      <c r="G23" s="316"/>
      <c r="H23" s="316"/>
      <c r="I23" s="316"/>
      <c r="J23" s="317">
        <v>25060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 t="s">
        <v>125</v>
      </c>
      <c r="C24" s="316"/>
      <c r="D24" s="316"/>
      <c r="E24" s="316" t="s">
        <v>126</v>
      </c>
      <c r="F24" s="316"/>
      <c r="G24" s="316"/>
      <c r="H24" s="316"/>
      <c r="I24" s="316"/>
      <c r="J24" s="317">
        <v>4695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0"/>
      <c r="B25" s="316"/>
      <c r="C25" s="316"/>
      <c r="D25" s="316"/>
      <c r="E25" s="316" t="s">
        <v>127</v>
      </c>
      <c r="F25" s="316"/>
      <c r="G25" s="316"/>
      <c r="H25" s="316"/>
      <c r="I25" s="316"/>
      <c r="J25" s="317">
        <v>242</v>
      </c>
      <c r="K25" s="318"/>
      <c r="L25" s="318"/>
      <c r="M25" s="318"/>
      <c r="N25" s="318"/>
      <c r="O25" s="318"/>
      <c r="P25" s="412"/>
      <c r="Q25" s="413"/>
    </row>
    <row r="26" spans="1:17" ht="29.65" customHeight="1">
      <c r="A26" s="331"/>
      <c r="B26" s="316" t="s">
        <v>128</v>
      </c>
      <c r="C26" s="316"/>
      <c r="D26" s="316"/>
      <c r="E26" s="316"/>
      <c r="F26" s="316"/>
      <c r="G26" s="316"/>
      <c r="H26" s="316"/>
      <c r="I26" s="316"/>
      <c r="J26" s="317">
        <v>29997</v>
      </c>
      <c r="K26" s="318"/>
      <c r="L26" s="318"/>
      <c r="M26" s="318"/>
      <c r="N26" s="318"/>
      <c r="O26" s="318"/>
      <c r="P26" s="412"/>
      <c r="Q26" s="413"/>
    </row>
    <row r="28" spans="1:17" s="16" customFormat="1" ht="21.2" customHeight="1">
      <c r="A28" s="321" t="s">
        <v>129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1:17" s="16" customFormat="1" ht="21.2" customHeight="1">
      <c r="A29" s="324" t="s">
        <v>130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</row>
    <row r="30" spans="1:17" s="17" customFormat="1">
      <c r="A30" s="18" t="s">
        <v>131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7" s="17" customFormat="1">
      <c r="A31" s="18" t="s">
        <v>132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</sheetData>
  <mergeCells count="30">
    <mergeCell ref="P3:Q3"/>
    <mergeCell ref="B4:L4"/>
    <mergeCell ref="N4:O4"/>
    <mergeCell ref="P4:Q4"/>
    <mergeCell ref="A1:O1"/>
    <mergeCell ref="A2:O2"/>
    <mergeCell ref="B3:L3"/>
    <mergeCell ref="N3:O3"/>
    <mergeCell ref="J5:K5"/>
    <mergeCell ref="L5:M5"/>
    <mergeCell ref="N5:O5"/>
    <mergeCell ref="P5:Q5"/>
    <mergeCell ref="A5:A7"/>
    <mergeCell ref="B5:E5"/>
    <mergeCell ref="F5:G5"/>
    <mergeCell ref="H5:I5"/>
    <mergeCell ref="B6:D6"/>
    <mergeCell ref="F6:O6"/>
    <mergeCell ref="A28:O28"/>
    <mergeCell ref="A29:O29"/>
    <mergeCell ref="A23:A26"/>
    <mergeCell ref="B23:I23"/>
    <mergeCell ref="J23:Q23"/>
    <mergeCell ref="B24:D25"/>
    <mergeCell ref="E24:I24"/>
    <mergeCell ref="J24:Q24"/>
    <mergeCell ref="E25:I25"/>
    <mergeCell ref="J25:Q25"/>
    <mergeCell ref="B26:I26"/>
    <mergeCell ref="J26:Q26"/>
  </mergeCells>
  <phoneticPr fontId="4" type="noConversion"/>
  <pageMargins left="0.75" right="0.75" top="1" bottom="1" header="0.5" footer="0.5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工作表65"/>
  <dimension ref="A1:Q31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133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90</v>
      </c>
      <c r="Q3" s="323"/>
    </row>
    <row r="4" spans="1:17" ht="18" customHeight="1">
      <c r="A4" s="4"/>
      <c r="B4" s="335" t="s">
        <v>134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92</v>
      </c>
      <c r="Q4" s="323"/>
    </row>
    <row r="5" spans="1:17" s="7" customFormat="1" ht="34.15" customHeight="1">
      <c r="A5" s="332" t="s">
        <v>93</v>
      </c>
      <c r="B5" s="326" t="s">
        <v>94</v>
      </c>
      <c r="C5" s="327"/>
      <c r="D5" s="327"/>
      <c r="E5" s="328"/>
      <c r="F5" s="336" t="s">
        <v>95</v>
      </c>
      <c r="G5" s="336"/>
      <c r="H5" s="336" t="s">
        <v>96</v>
      </c>
      <c r="I5" s="336"/>
      <c r="J5" s="336" t="s">
        <v>97</v>
      </c>
      <c r="K5" s="336"/>
      <c r="L5" s="336" t="s">
        <v>98</v>
      </c>
      <c r="M5" s="336"/>
      <c r="N5" s="325" t="s">
        <v>99</v>
      </c>
      <c r="O5" s="325"/>
      <c r="P5" s="326" t="s">
        <v>100</v>
      </c>
      <c r="Q5" s="328"/>
    </row>
    <row r="6" spans="1:17" s="7" customFormat="1" ht="34.700000000000003" customHeight="1">
      <c r="A6" s="333"/>
      <c r="B6" s="326" t="s">
        <v>101</v>
      </c>
      <c r="C6" s="327"/>
      <c r="D6" s="328"/>
      <c r="E6" s="8" t="s">
        <v>102</v>
      </c>
      <c r="F6" s="327" t="s">
        <v>103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104</v>
      </c>
      <c r="C7" s="6" t="s">
        <v>105</v>
      </c>
      <c r="D7" s="6" t="s">
        <v>106</v>
      </c>
      <c r="E7" s="10" t="s">
        <v>107</v>
      </c>
      <c r="F7" s="6" t="s">
        <v>105</v>
      </c>
      <c r="G7" s="6" t="s">
        <v>106</v>
      </c>
      <c r="H7" s="6" t="s">
        <v>105</v>
      </c>
      <c r="I7" s="6" t="s">
        <v>106</v>
      </c>
      <c r="J7" s="6" t="s">
        <v>105</v>
      </c>
      <c r="K7" s="6" t="s">
        <v>106</v>
      </c>
      <c r="L7" s="6" t="s">
        <v>105</v>
      </c>
      <c r="M7" s="6" t="s">
        <v>106</v>
      </c>
      <c r="N7" s="6" t="s">
        <v>105</v>
      </c>
      <c r="O7" s="6" t="s">
        <v>106</v>
      </c>
      <c r="P7" s="6" t="s">
        <v>105</v>
      </c>
      <c r="Q7" s="6" t="s">
        <v>106</v>
      </c>
    </row>
    <row r="8" spans="1:17" ht="40.5" customHeight="1">
      <c r="A8" s="15" t="s">
        <v>108</v>
      </c>
      <c r="B8" s="12">
        <v>42315</v>
      </c>
      <c r="C8" s="12">
        <v>10826</v>
      </c>
      <c r="D8" s="12">
        <v>31489</v>
      </c>
      <c r="E8" s="13">
        <v>100</v>
      </c>
      <c r="F8" s="12">
        <v>4404</v>
      </c>
      <c r="G8" s="12">
        <v>15739</v>
      </c>
      <c r="H8" s="12">
        <v>2550</v>
      </c>
      <c r="I8" s="12">
        <v>8624</v>
      </c>
      <c r="J8" s="12">
        <v>1458</v>
      </c>
      <c r="K8" s="12">
        <v>5255</v>
      </c>
      <c r="L8" s="12">
        <v>1595</v>
      </c>
      <c r="M8" s="12">
        <v>759</v>
      </c>
      <c r="N8" s="12">
        <v>531</v>
      </c>
      <c r="O8" s="12">
        <v>318</v>
      </c>
      <c r="P8" s="12">
        <v>288</v>
      </c>
      <c r="Q8" s="12">
        <v>794</v>
      </c>
    </row>
    <row r="9" spans="1:17" ht="40.5" customHeight="1">
      <c r="A9" s="11" t="s">
        <v>109</v>
      </c>
      <c r="B9" s="12">
        <v>461</v>
      </c>
      <c r="C9" s="12">
        <v>144</v>
      </c>
      <c r="D9" s="12">
        <v>317</v>
      </c>
      <c r="E9" s="13">
        <v>1.0900000000000001</v>
      </c>
      <c r="F9" s="12">
        <v>47</v>
      </c>
      <c r="G9" s="12">
        <v>80</v>
      </c>
      <c r="H9" s="12">
        <v>27</v>
      </c>
      <c r="I9" s="12">
        <v>125</v>
      </c>
      <c r="J9" s="12">
        <v>47</v>
      </c>
      <c r="K9" s="12">
        <v>104</v>
      </c>
      <c r="L9" s="12">
        <v>12</v>
      </c>
      <c r="M9" s="12">
        <v>8</v>
      </c>
      <c r="N9" s="12">
        <v>8</v>
      </c>
      <c r="O9" s="12">
        <v>0</v>
      </c>
      <c r="P9" s="12">
        <v>3</v>
      </c>
      <c r="Q9" s="12">
        <v>0</v>
      </c>
    </row>
    <row r="10" spans="1:17" ht="40.5" customHeight="1">
      <c r="A10" s="11" t="s">
        <v>110</v>
      </c>
      <c r="B10" s="12">
        <v>0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7" ht="40.5" customHeight="1">
      <c r="A11" s="11" t="s">
        <v>111</v>
      </c>
      <c r="B11" s="12">
        <v>715</v>
      </c>
      <c r="C11" s="12">
        <v>137</v>
      </c>
      <c r="D11" s="12">
        <v>578</v>
      </c>
      <c r="E11" s="13">
        <v>1.69</v>
      </c>
      <c r="F11" s="12">
        <v>35</v>
      </c>
      <c r="G11" s="12">
        <v>143</v>
      </c>
      <c r="H11" s="12">
        <v>34</v>
      </c>
      <c r="I11" s="12">
        <v>191</v>
      </c>
      <c r="J11" s="12">
        <v>10</v>
      </c>
      <c r="K11" s="12">
        <v>28</v>
      </c>
      <c r="L11" s="12">
        <v>38</v>
      </c>
      <c r="M11" s="12">
        <v>20</v>
      </c>
      <c r="N11" s="12">
        <v>18</v>
      </c>
      <c r="O11" s="12">
        <v>188</v>
      </c>
      <c r="P11" s="12">
        <v>2</v>
      </c>
      <c r="Q11" s="12">
        <v>8</v>
      </c>
    </row>
    <row r="12" spans="1:17" ht="40.5" customHeight="1">
      <c r="A12" s="14" t="s">
        <v>112</v>
      </c>
      <c r="B12" s="12">
        <v>4411</v>
      </c>
      <c r="C12" s="12">
        <v>597</v>
      </c>
      <c r="D12" s="12">
        <v>3814</v>
      </c>
      <c r="E12" s="13">
        <v>10.42</v>
      </c>
      <c r="F12" s="12">
        <v>103</v>
      </c>
      <c r="G12" s="12">
        <v>899</v>
      </c>
      <c r="H12" s="12">
        <v>190</v>
      </c>
      <c r="I12" s="12">
        <v>1485</v>
      </c>
      <c r="J12" s="12">
        <v>181</v>
      </c>
      <c r="K12" s="12">
        <v>1167</v>
      </c>
      <c r="L12" s="12">
        <v>64</v>
      </c>
      <c r="M12" s="12">
        <v>36</v>
      </c>
      <c r="N12" s="12">
        <v>28</v>
      </c>
      <c r="O12" s="12">
        <v>21</v>
      </c>
      <c r="P12" s="12">
        <v>31</v>
      </c>
      <c r="Q12" s="12">
        <v>206</v>
      </c>
    </row>
    <row r="13" spans="1:17" ht="40.5" customHeight="1">
      <c r="A13" s="14" t="s">
        <v>113</v>
      </c>
      <c r="B13" s="12">
        <v>5131</v>
      </c>
      <c r="C13" s="12">
        <v>888</v>
      </c>
      <c r="D13" s="12">
        <v>4243</v>
      </c>
      <c r="E13" s="13">
        <v>12.13</v>
      </c>
      <c r="F13" s="12">
        <v>171</v>
      </c>
      <c r="G13" s="12">
        <v>1207</v>
      </c>
      <c r="H13" s="12">
        <v>319</v>
      </c>
      <c r="I13" s="12">
        <v>1737</v>
      </c>
      <c r="J13" s="12">
        <v>222</v>
      </c>
      <c r="K13" s="12">
        <v>816</v>
      </c>
      <c r="L13" s="12">
        <v>90</v>
      </c>
      <c r="M13" s="12">
        <v>293</v>
      </c>
      <c r="N13" s="12">
        <v>69</v>
      </c>
      <c r="O13" s="12">
        <v>35</v>
      </c>
      <c r="P13" s="12">
        <v>17</v>
      </c>
      <c r="Q13" s="12">
        <v>155</v>
      </c>
    </row>
    <row r="14" spans="1:17" ht="40.5" customHeight="1">
      <c r="A14" s="14" t="s">
        <v>114</v>
      </c>
      <c r="B14" s="12">
        <v>5650</v>
      </c>
      <c r="C14" s="12">
        <v>1238</v>
      </c>
      <c r="D14" s="12">
        <v>4412</v>
      </c>
      <c r="E14" s="13">
        <v>13.35</v>
      </c>
      <c r="F14" s="12">
        <v>293</v>
      </c>
      <c r="G14" s="12">
        <v>1922</v>
      </c>
      <c r="H14" s="12">
        <v>342</v>
      </c>
      <c r="I14" s="12">
        <v>1567</v>
      </c>
      <c r="J14" s="12">
        <v>191</v>
      </c>
      <c r="K14" s="12">
        <v>664</v>
      </c>
      <c r="L14" s="12">
        <v>85</v>
      </c>
      <c r="M14" s="12">
        <v>73</v>
      </c>
      <c r="N14" s="12">
        <v>268</v>
      </c>
      <c r="O14" s="12">
        <v>26</v>
      </c>
      <c r="P14" s="12">
        <v>59</v>
      </c>
      <c r="Q14" s="12">
        <v>160</v>
      </c>
    </row>
    <row r="15" spans="1:17" ht="40.5" customHeight="1">
      <c r="A15" s="14" t="s">
        <v>115</v>
      </c>
      <c r="B15" s="12">
        <v>5466</v>
      </c>
      <c r="C15" s="12">
        <v>1565</v>
      </c>
      <c r="D15" s="12">
        <v>3901</v>
      </c>
      <c r="E15" s="13">
        <v>12.92</v>
      </c>
      <c r="F15" s="12">
        <v>728</v>
      </c>
      <c r="G15" s="12">
        <v>1698</v>
      </c>
      <c r="H15" s="12">
        <v>332</v>
      </c>
      <c r="I15" s="12">
        <v>1356</v>
      </c>
      <c r="J15" s="12">
        <v>135</v>
      </c>
      <c r="K15" s="12">
        <v>694</v>
      </c>
      <c r="L15" s="12">
        <v>279</v>
      </c>
      <c r="M15" s="12">
        <v>38</v>
      </c>
      <c r="N15" s="12">
        <v>52</v>
      </c>
      <c r="O15" s="12">
        <v>22</v>
      </c>
      <c r="P15" s="12">
        <v>39</v>
      </c>
      <c r="Q15" s="12">
        <v>93</v>
      </c>
    </row>
    <row r="16" spans="1:17" ht="40.5" customHeight="1">
      <c r="A16" s="14" t="s">
        <v>116</v>
      </c>
      <c r="B16" s="12">
        <v>4329</v>
      </c>
      <c r="C16" s="12">
        <v>1120</v>
      </c>
      <c r="D16" s="12">
        <v>3209</v>
      </c>
      <c r="E16" s="13">
        <v>10.23</v>
      </c>
      <c r="F16" s="12">
        <v>445</v>
      </c>
      <c r="G16" s="12">
        <v>1617</v>
      </c>
      <c r="H16" s="12">
        <v>272</v>
      </c>
      <c r="I16" s="12">
        <v>860</v>
      </c>
      <c r="J16" s="12">
        <v>135</v>
      </c>
      <c r="K16" s="12">
        <v>595</v>
      </c>
      <c r="L16" s="12">
        <v>209</v>
      </c>
      <c r="M16" s="12">
        <v>63</v>
      </c>
      <c r="N16" s="12">
        <v>22</v>
      </c>
      <c r="O16" s="12">
        <v>8</v>
      </c>
      <c r="P16" s="12">
        <v>37</v>
      </c>
      <c r="Q16" s="12">
        <v>66</v>
      </c>
    </row>
    <row r="17" spans="1:17" ht="40.5" customHeight="1">
      <c r="A17" s="14" t="s">
        <v>117</v>
      </c>
      <c r="B17" s="12">
        <v>3298</v>
      </c>
      <c r="C17" s="12">
        <v>919</v>
      </c>
      <c r="D17" s="12">
        <v>2379</v>
      </c>
      <c r="E17" s="13">
        <v>7.79</v>
      </c>
      <c r="F17" s="12">
        <v>424</v>
      </c>
      <c r="G17" s="12">
        <v>1381</v>
      </c>
      <c r="H17" s="12">
        <v>183</v>
      </c>
      <c r="I17" s="12">
        <v>424</v>
      </c>
      <c r="J17" s="12">
        <v>100</v>
      </c>
      <c r="K17" s="12">
        <v>446</v>
      </c>
      <c r="L17" s="12">
        <v>179</v>
      </c>
      <c r="M17" s="12">
        <v>89</v>
      </c>
      <c r="N17" s="12">
        <v>3</v>
      </c>
      <c r="O17" s="12">
        <v>12</v>
      </c>
      <c r="P17" s="12">
        <v>30</v>
      </c>
      <c r="Q17" s="12">
        <v>27</v>
      </c>
    </row>
    <row r="18" spans="1:17" ht="40.5" customHeight="1">
      <c r="A18" s="14" t="s">
        <v>118</v>
      </c>
      <c r="B18" s="12">
        <v>2847</v>
      </c>
      <c r="C18" s="12">
        <v>932</v>
      </c>
      <c r="D18" s="12">
        <v>1915</v>
      </c>
      <c r="E18" s="13">
        <v>6.73</v>
      </c>
      <c r="F18" s="12">
        <v>386</v>
      </c>
      <c r="G18" s="12">
        <v>1262</v>
      </c>
      <c r="H18" s="12">
        <v>162</v>
      </c>
      <c r="I18" s="12">
        <v>324</v>
      </c>
      <c r="J18" s="12">
        <v>96</v>
      </c>
      <c r="K18" s="12">
        <v>275</v>
      </c>
      <c r="L18" s="12">
        <v>239</v>
      </c>
      <c r="M18" s="12">
        <v>25</v>
      </c>
      <c r="N18" s="12">
        <v>15</v>
      </c>
      <c r="O18" s="12">
        <v>4</v>
      </c>
      <c r="P18" s="12">
        <v>34</v>
      </c>
      <c r="Q18" s="12">
        <v>25</v>
      </c>
    </row>
    <row r="19" spans="1:17" ht="40.5" customHeight="1">
      <c r="A19" s="14" t="s">
        <v>119</v>
      </c>
      <c r="B19" s="12">
        <v>4637</v>
      </c>
      <c r="C19" s="12">
        <v>1464</v>
      </c>
      <c r="D19" s="12">
        <v>3173</v>
      </c>
      <c r="E19" s="13">
        <v>10.96</v>
      </c>
      <c r="F19" s="12">
        <v>717</v>
      </c>
      <c r="G19" s="12">
        <v>2428</v>
      </c>
      <c r="H19" s="12">
        <v>307</v>
      </c>
      <c r="I19" s="12">
        <v>282</v>
      </c>
      <c r="J19" s="12">
        <v>131</v>
      </c>
      <c r="K19" s="12">
        <v>358</v>
      </c>
      <c r="L19" s="12">
        <v>274</v>
      </c>
      <c r="M19" s="12">
        <v>74</v>
      </c>
      <c r="N19" s="12">
        <v>18</v>
      </c>
      <c r="O19" s="12">
        <v>1</v>
      </c>
      <c r="P19" s="12">
        <v>17</v>
      </c>
      <c r="Q19" s="12">
        <v>30</v>
      </c>
    </row>
    <row r="20" spans="1:17" ht="40.5" customHeight="1">
      <c r="A20" s="14" t="s">
        <v>120</v>
      </c>
      <c r="B20" s="12">
        <v>2711</v>
      </c>
      <c r="C20" s="12">
        <v>870</v>
      </c>
      <c r="D20" s="12">
        <v>1841</v>
      </c>
      <c r="E20" s="13">
        <v>6.41</v>
      </c>
      <c r="F20" s="12">
        <v>494</v>
      </c>
      <c r="G20" s="12">
        <v>1566</v>
      </c>
      <c r="H20" s="12">
        <v>178</v>
      </c>
      <c r="I20" s="12">
        <v>156</v>
      </c>
      <c r="J20" s="12">
        <v>101</v>
      </c>
      <c r="K20" s="12">
        <v>77</v>
      </c>
      <c r="L20" s="12">
        <v>78</v>
      </c>
      <c r="M20" s="12">
        <v>28</v>
      </c>
      <c r="N20" s="12">
        <v>11</v>
      </c>
      <c r="O20" s="12">
        <v>0</v>
      </c>
      <c r="P20" s="12">
        <v>8</v>
      </c>
      <c r="Q20" s="12">
        <v>14</v>
      </c>
    </row>
    <row r="21" spans="1:17" ht="40.5" customHeight="1">
      <c r="A21" s="14" t="s">
        <v>121</v>
      </c>
      <c r="B21" s="12">
        <v>1480</v>
      </c>
      <c r="C21" s="12">
        <v>511</v>
      </c>
      <c r="D21" s="12">
        <v>969</v>
      </c>
      <c r="E21" s="13">
        <v>3.5</v>
      </c>
      <c r="F21" s="12">
        <v>292</v>
      </c>
      <c r="G21" s="12">
        <v>849</v>
      </c>
      <c r="H21" s="12">
        <v>115</v>
      </c>
      <c r="I21" s="12">
        <v>77</v>
      </c>
      <c r="J21" s="12">
        <v>64</v>
      </c>
      <c r="K21" s="12">
        <v>25</v>
      </c>
      <c r="L21" s="12">
        <v>24</v>
      </c>
      <c r="M21" s="12">
        <v>7</v>
      </c>
      <c r="N21" s="12">
        <v>8</v>
      </c>
      <c r="O21" s="12">
        <v>1</v>
      </c>
      <c r="P21" s="12">
        <v>8</v>
      </c>
      <c r="Q21" s="12">
        <v>10</v>
      </c>
    </row>
    <row r="22" spans="1:17" ht="40.5" customHeight="1">
      <c r="A22" s="14" t="s">
        <v>122</v>
      </c>
      <c r="B22" s="12">
        <v>1179</v>
      </c>
      <c r="C22" s="12">
        <v>441</v>
      </c>
      <c r="D22" s="12">
        <v>738</v>
      </c>
      <c r="E22" s="13">
        <v>2.79</v>
      </c>
      <c r="F22" s="12">
        <v>269</v>
      </c>
      <c r="G22" s="12">
        <v>687</v>
      </c>
      <c r="H22" s="12">
        <v>89</v>
      </c>
      <c r="I22" s="12">
        <v>40</v>
      </c>
      <c r="J22" s="12">
        <v>45</v>
      </c>
      <c r="K22" s="12">
        <v>6</v>
      </c>
      <c r="L22" s="12">
        <v>24</v>
      </c>
      <c r="M22" s="12">
        <v>5</v>
      </c>
      <c r="N22" s="12">
        <v>11</v>
      </c>
      <c r="O22" s="12">
        <v>0</v>
      </c>
      <c r="P22" s="12">
        <v>3</v>
      </c>
      <c r="Q22" s="12">
        <v>0</v>
      </c>
    </row>
    <row r="23" spans="1:17" ht="29.65" customHeight="1">
      <c r="A23" s="329" t="s">
        <v>123</v>
      </c>
      <c r="B23" s="316" t="s">
        <v>124</v>
      </c>
      <c r="C23" s="316"/>
      <c r="D23" s="316"/>
      <c r="E23" s="316"/>
      <c r="F23" s="316"/>
      <c r="G23" s="316"/>
      <c r="H23" s="316"/>
      <c r="I23" s="316"/>
      <c r="J23" s="317">
        <v>28326</v>
      </c>
      <c r="K23" s="318"/>
      <c r="L23" s="318"/>
      <c r="M23" s="318"/>
      <c r="N23" s="318"/>
      <c r="O23" s="318"/>
      <c r="P23" s="319"/>
      <c r="Q23" s="320"/>
    </row>
    <row r="24" spans="1:17" ht="29.65" customHeight="1">
      <c r="A24" s="330"/>
      <c r="B24" s="316" t="s">
        <v>125</v>
      </c>
      <c r="C24" s="316"/>
      <c r="D24" s="316"/>
      <c r="E24" s="316" t="s">
        <v>126</v>
      </c>
      <c r="F24" s="316"/>
      <c r="G24" s="316"/>
      <c r="H24" s="316"/>
      <c r="I24" s="316"/>
      <c r="J24" s="317">
        <v>4760</v>
      </c>
      <c r="K24" s="318"/>
      <c r="L24" s="318"/>
      <c r="M24" s="318"/>
      <c r="N24" s="318"/>
      <c r="O24" s="318"/>
      <c r="P24" s="319"/>
      <c r="Q24" s="320"/>
    </row>
    <row r="25" spans="1:17" ht="29.65" customHeight="1">
      <c r="A25" s="330"/>
      <c r="B25" s="316"/>
      <c r="C25" s="316"/>
      <c r="D25" s="316"/>
      <c r="E25" s="316" t="s">
        <v>127</v>
      </c>
      <c r="F25" s="316"/>
      <c r="G25" s="316"/>
      <c r="H25" s="316"/>
      <c r="I25" s="316"/>
      <c r="J25" s="317">
        <v>254</v>
      </c>
      <c r="K25" s="318"/>
      <c r="L25" s="318"/>
      <c r="M25" s="318"/>
      <c r="N25" s="318"/>
      <c r="O25" s="318"/>
      <c r="P25" s="319"/>
      <c r="Q25" s="320"/>
    </row>
    <row r="26" spans="1:17" ht="29.65" customHeight="1">
      <c r="A26" s="331"/>
      <c r="B26" s="316" t="s">
        <v>128</v>
      </c>
      <c r="C26" s="316"/>
      <c r="D26" s="316"/>
      <c r="E26" s="316"/>
      <c r="F26" s="316"/>
      <c r="G26" s="316"/>
      <c r="H26" s="316"/>
      <c r="I26" s="316"/>
      <c r="J26" s="317">
        <v>33340</v>
      </c>
      <c r="K26" s="318"/>
      <c r="L26" s="318"/>
      <c r="M26" s="318"/>
      <c r="N26" s="318"/>
      <c r="O26" s="318"/>
      <c r="P26" s="319"/>
      <c r="Q26" s="320"/>
    </row>
    <row r="28" spans="1:17" s="16" customFormat="1" ht="21.2" customHeight="1">
      <c r="A28" s="321" t="s">
        <v>129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1:17" s="16" customFormat="1" ht="21.2" customHeight="1">
      <c r="A29" s="324" t="s">
        <v>130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</row>
    <row r="30" spans="1:17" s="17" customFormat="1">
      <c r="A30" s="18" t="s">
        <v>131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7" s="17" customFormat="1">
      <c r="A31" s="18" t="s">
        <v>132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</sheetData>
  <mergeCells count="30">
    <mergeCell ref="P3:Q3"/>
    <mergeCell ref="B4:L4"/>
    <mergeCell ref="N4:O4"/>
    <mergeCell ref="P4:Q4"/>
    <mergeCell ref="A1:O1"/>
    <mergeCell ref="A2:O2"/>
    <mergeCell ref="B3:L3"/>
    <mergeCell ref="N3:O3"/>
    <mergeCell ref="J5:K5"/>
    <mergeCell ref="L5:M5"/>
    <mergeCell ref="N5:O5"/>
    <mergeCell ref="P5:Q5"/>
    <mergeCell ref="A5:A7"/>
    <mergeCell ref="B5:E5"/>
    <mergeCell ref="F5:G5"/>
    <mergeCell ref="H5:I5"/>
    <mergeCell ref="B6:D6"/>
    <mergeCell ref="F6:O6"/>
    <mergeCell ref="A28:O28"/>
    <mergeCell ref="A29:O29"/>
    <mergeCell ref="A23:A26"/>
    <mergeCell ref="B23:I23"/>
    <mergeCell ref="J23:Q23"/>
    <mergeCell ref="B24:D25"/>
    <mergeCell ref="E24:I24"/>
    <mergeCell ref="J24:Q24"/>
    <mergeCell ref="E25:I25"/>
    <mergeCell ref="J25:Q25"/>
    <mergeCell ref="B26:I26"/>
    <mergeCell ref="J26:Q26"/>
  </mergeCells>
  <phoneticPr fontId="2" type="noConversion"/>
  <pageMargins left="0.75" right="0.75" top="1" bottom="1" header="0.5" footer="0.5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工作表66"/>
  <dimension ref="A1:Q31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90</v>
      </c>
      <c r="Q3" s="323"/>
    </row>
    <row r="4" spans="1:17" ht="18" customHeight="1">
      <c r="A4" s="4"/>
      <c r="B4" s="335" t="s">
        <v>91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92</v>
      </c>
      <c r="Q4" s="323"/>
    </row>
    <row r="5" spans="1:17" s="7" customFormat="1" ht="34.15" customHeight="1">
      <c r="A5" s="332" t="s">
        <v>93</v>
      </c>
      <c r="B5" s="326" t="s">
        <v>94</v>
      </c>
      <c r="C5" s="327"/>
      <c r="D5" s="327"/>
      <c r="E5" s="328"/>
      <c r="F5" s="336" t="s">
        <v>95</v>
      </c>
      <c r="G5" s="336"/>
      <c r="H5" s="336" t="s">
        <v>96</v>
      </c>
      <c r="I5" s="336"/>
      <c r="J5" s="336" t="s">
        <v>97</v>
      </c>
      <c r="K5" s="336"/>
      <c r="L5" s="336" t="s">
        <v>98</v>
      </c>
      <c r="M5" s="336"/>
      <c r="N5" s="325" t="s">
        <v>99</v>
      </c>
      <c r="O5" s="325"/>
      <c r="P5" s="326" t="s">
        <v>100</v>
      </c>
      <c r="Q5" s="328"/>
    </row>
    <row r="6" spans="1:17" s="7" customFormat="1" ht="34.700000000000003" customHeight="1">
      <c r="A6" s="333"/>
      <c r="B6" s="326" t="s">
        <v>101</v>
      </c>
      <c r="C6" s="327"/>
      <c r="D6" s="328"/>
      <c r="E6" s="8" t="s">
        <v>102</v>
      </c>
      <c r="F6" s="327" t="s">
        <v>103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104</v>
      </c>
      <c r="C7" s="6" t="s">
        <v>105</v>
      </c>
      <c r="D7" s="6" t="s">
        <v>106</v>
      </c>
      <c r="E7" s="10" t="s">
        <v>107</v>
      </c>
      <c r="F7" s="6" t="s">
        <v>105</v>
      </c>
      <c r="G7" s="6" t="s">
        <v>106</v>
      </c>
      <c r="H7" s="6" t="s">
        <v>105</v>
      </c>
      <c r="I7" s="6" t="s">
        <v>106</v>
      </c>
      <c r="J7" s="6" t="s">
        <v>105</v>
      </c>
      <c r="K7" s="6" t="s">
        <v>106</v>
      </c>
      <c r="L7" s="6" t="s">
        <v>105</v>
      </c>
      <c r="M7" s="6" t="s">
        <v>106</v>
      </c>
      <c r="N7" s="6" t="s">
        <v>105</v>
      </c>
      <c r="O7" s="6" t="s">
        <v>106</v>
      </c>
      <c r="P7" s="6" t="s">
        <v>105</v>
      </c>
      <c r="Q7" s="6" t="s">
        <v>106</v>
      </c>
    </row>
    <row r="8" spans="1:17" ht="40.5" customHeight="1">
      <c r="A8" s="15" t="s">
        <v>108</v>
      </c>
      <c r="B8" s="12">
        <v>42489</v>
      </c>
      <c r="C8" s="12">
        <v>10823</v>
      </c>
      <c r="D8" s="12">
        <v>31666</v>
      </c>
      <c r="E8" s="13">
        <v>100</v>
      </c>
      <c r="F8" s="12">
        <v>4420</v>
      </c>
      <c r="G8" s="12">
        <v>15860</v>
      </c>
      <c r="H8" s="12">
        <v>2582</v>
      </c>
      <c r="I8" s="12">
        <v>8724</v>
      </c>
      <c r="J8" s="12">
        <v>1399</v>
      </c>
      <c r="K8" s="12">
        <v>5210</v>
      </c>
      <c r="L8" s="12">
        <v>1600</v>
      </c>
      <c r="M8" s="12">
        <v>758</v>
      </c>
      <c r="N8" s="12">
        <v>531</v>
      </c>
      <c r="O8" s="12">
        <v>312</v>
      </c>
      <c r="P8" s="12">
        <v>291</v>
      </c>
      <c r="Q8" s="12">
        <v>802</v>
      </c>
    </row>
    <row r="9" spans="1:17" ht="40.5" customHeight="1">
      <c r="A9" s="11" t="s">
        <v>109</v>
      </c>
      <c r="B9" s="12">
        <v>374</v>
      </c>
      <c r="C9" s="12">
        <v>112</v>
      </c>
      <c r="D9" s="12">
        <v>262</v>
      </c>
      <c r="E9" s="13">
        <v>0.88</v>
      </c>
      <c r="F9" s="12">
        <v>51</v>
      </c>
      <c r="G9" s="12">
        <v>55</v>
      </c>
      <c r="H9" s="12">
        <v>21</v>
      </c>
      <c r="I9" s="12">
        <v>103</v>
      </c>
      <c r="J9" s="12">
        <v>25</v>
      </c>
      <c r="K9" s="12">
        <v>104</v>
      </c>
      <c r="L9" s="12">
        <v>10</v>
      </c>
      <c r="M9" s="12">
        <v>0</v>
      </c>
      <c r="N9" s="12">
        <v>2</v>
      </c>
      <c r="O9" s="12">
        <v>0</v>
      </c>
      <c r="P9" s="12">
        <v>3</v>
      </c>
      <c r="Q9" s="12">
        <v>0</v>
      </c>
    </row>
    <row r="10" spans="1:17" ht="40.5" customHeight="1">
      <c r="A10" s="11" t="s">
        <v>110</v>
      </c>
      <c r="B10" s="12">
        <v>0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7" ht="40.5" customHeight="1">
      <c r="A11" s="11" t="s">
        <v>111</v>
      </c>
      <c r="B11" s="12">
        <v>761</v>
      </c>
      <c r="C11" s="12">
        <v>143</v>
      </c>
      <c r="D11" s="12">
        <v>618</v>
      </c>
      <c r="E11" s="13">
        <v>1.79</v>
      </c>
      <c r="F11" s="12">
        <v>57</v>
      </c>
      <c r="G11" s="12">
        <v>193</v>
      </c>
      <c r="H11" s="12">
        <v>45</v>
      </c>
      <c r="I11" s="12">
        <v>188</v>
      </c>
      <c r="J11" s="12">
        <v>5</v>
      </c>
      <c r="K11" s="12">
        <v>35</v>
      </c>
      <c r="L11" s="12">
        <v>18</v>
      </c>
      <c r="M11" s="12">
        <v>4</v>
      </c>
      <c r="N11" s="12">
        <v>18</v>
      </c>
      <c r="O11" s="12">
        <v>192</v>
      </c>
      <c r="P11" s="12">
        <v>0</v>
      </c>
      <c r="Q11" s="12">
        <v>6</v>
      </c>
    </row>
    <row r="12" spans="1:17" ht="40.5" customHeight="1">
      <c r="A12" s="14" t="s">
        <v>112</v>
      </c>
      <c r="B12" s="12">
        <v>4602</v>
      </c>
      <c r="C12" s="12">
        <v>664</v>
      </c>
      <c r="D12" s="12">
        <v>3938</v>
      </c>
      <c r="E12" s="13">
        <v>10.83</v>
      </c>
      <c r="F12" s="12">
        <v>89</v>
      </c>
      <c r="G12" s="12">
        <v>1025</v>
      </c>
      <c r="H12" s="12">
        <v>220</v>
      </c>
      <c r="I12" s="12">
        <v>1525</v>
      </c>
      <c r="J12" s="12">
        <v>171</v>
      </c>
      <c r="K12" s="12">
        <v>1110</v>
      </c>
      <c r="L12" s="12">
        <v>121</v>
      </c>
      <c r="M12" s="12">
        <v>56</v>
      </c>
      <c r="N12" s="12">
        <v>29</v>
      </c>
      <c r="O12" s="12">
        <v>23</v>
      </c>
      <c r="P12" s="12">
        <v>34</v>
      </c>
      <c r="Q12" s="12">
        <v>199</v>
      </c>
    </row>
    <row r="13" spans="1:17" ht="40.5" customHeight="1">
      <c r="A13" s="14" t="s">
        <v>113</v>
      </c>
      <c r="B13" s="12">
        <v>5183</v>
      </c>
      <c r="C13" s="12">
        <v>889</v>
      </c>
      <c r="D13" s="12">
        <v>4294</v>
      </c>
      <c r="E13" s="13">
        <v>12.2</v>
      </c>
      <c r="F13" s="12">
        <v>169</v>
      </c>
      <c r="G13" s="12">
        <v>1356</v>
      </c>
      <c r="H13" s="12">
        <v>328</v>
      </c>
      <c r="I13" s="12">
        <v>1679</v>
      </c>
      <c r="J13" s="12">
        <v>216</v>
      </c>
      <c r="K13" s="12">
        <v>783</v>
      </c>
      <c r="L13" s="12">
        <v>90</v>
      </c>
      <c r="M13" s="12">
        <v>283</v>
      </c>
      <c r="N13" s="12">
        <v>69</v>
      </c>
      <c r="O13" s="12">
        <v>34</v>
      </c>
      <c r="P13" s="12">
        <v>17</v>
      </c>
      <c r="Q13" s="12">
        <v>159</v>
      </c>
    </row>
    <row r="14" spans="1:17" ht="40.5" customHeight="1">
      <c r="A14" s="14" t="s">
        <v>114</v>
      </c>
      <c r="B14" s="12">
        <v>5485</v>
      </c>
      <c r="C14" s="12">
        <v>1127</v>
      </c>
      <c r="D14" s="12">
        <v>4358</v>
      </c>
      <c r="E14" s="13">
        <v>12.91</v>
      </c>
      <c r="F14" s="12">
        <v>270</v>
      </c>
      <c r="G14" s="12">
        <v>1993</v>
      </c>
      <c r="H14" s="12">
        <v>307</v>
      </c>
      <c r="I14" s="12">
        <v>1500</v>
      </c>
      <c r="J14" s="12">
        <v>131</v>
      </c>
      <c r="K14" s="12">
        <v>610</v>
      </c>
      <c r="L14" s="12">
        <v>86</v>
      </c>
      <c r="M14" s="12">
        <v>71</v>
      </c>
      <c r="N14" s="12">
        <v>270</v>
      </c>
      <c r="O14" s="12">
        <v>26</v>
      </c>
      <c r="P14" s="12">
        <v>63</v>
      </c>
      <c r="Q14" s="12">
        <v>158</v>
      </c>
    </row>
    <row r="15" spans="1:17" ht="40.5" customHeight="1">
      <c r="A15" s="14" t="s">
        <v>115</v>
      </c>
      <c r="B15" s="12">
        <v>5467</v>
      </c>
      <c r="C15" s="12">
        <v>1554</v>
      </c>
      <c r="D15" s="12">
        <v>3913</v>
      </c>
      <c r="E15" s="13">
        <v>12.87</v>
      </c>
      <c r="F15" s="12">
        <v>705</v>
      </c>
      <c r="G15" s="12">
        <v>1727</v>
      </c>
      <c r="H15" s="12">
        <v>369</v>
      </c>
      <c r="I15" s="12">
        <v>1402</v>
      </c>
      <c r="J15" s="12">
        <v>122</v>
      </c>
      <c r="K15" s="12">
        <v>633</v>
      </c>
      <c r="L15" s="12">
        <v>278</v>
      </c>
      <c r="M15" s="12">
        <v>40</v>
      </c>
      <c r="N15" s="12">
        <v>48</v>
      </c>
      <c r="O15" s="12">
        <v>14</v>
      </c>
      <c r="P15" s="12">
        <v>32</v>
      </c>
      <c r="Q15" s="12">
        <v>97</v>
      </c>
    </row>
    <row r="16" spans="1:17" ht="40.5" customHeight="1">
      <c r="A16" s="14" t="s">
        <v>116</v>
      </c>
      <c r="B16" s="12">
        <v>4638</v>
      </c>
      <c r="C16" s="12">
        <v>1196</v>
      </c>
      <c r="D16" s="12">
        <v>3442</v>
      </c>
      <c r="E16" s="13">
        <v>10.92</v>
      </c>
      <c r="F16" s="12">
        <v>489</v>
      </c>
      <c r="G16" s="12">
        <v>1675</v>
      </c>
      <c r="H16" s="12">
        <v>281</v>
      </c>
      <c r="I16" s="12">
        <v>957</v>
      </c>
      <c r="J16" s="12">
        <v>144</v>
      </c>
      <c r="K16" s="12">
        <v>659</v>
      </c>
      <c r="L16" s="12">
        <v>216</v>
      </c>
      <c r="M16" s="12">
        <v>64</v>
      </c>
      <c r="N16" s="12">
        <v>28</v>
      </c>
      <c r="O16" s="12">
        <v>8</v>
      </c>
      <c r="P16" s="12">
        <v>38</v>
      </c>
      <c r="Q16" s="12">
        <v>79</v>
      </c>
    </row>
    <row r="17" spans="1:17" ht="40.5" customHeight="1">
      <c r="A17" s="14" t="s">
        <v>117</v>
      </c>
      <c r="B17" s="12">
        <v>3570</v>
      </c>
      <c r="C17" s="12">
        <v>949</v>
      </c>
      <c r="D17" s="12">
        <v>2621</v>
      </c>
      <c r="E17" s="13">
        <v>8.4</v>
      </c>
      <c r="F17" s="12">
        <v>436</v>
      </c>
      <c r="G17" s="12">
        <v>1461</v>
      </c>
      <c r="H17" s="12">
        <v>188</v>
      </c>
      <c r="I17" s="12">
        <v>533</v>
      </c>
      <c r="J17" s="12">
        <v>106</v>
      </c>
      <c r="K17" s="12">
        <v>495</v>
      </c>
      <c r="L17" s="12">
        <v>190</v>
      </c>
      <c r="M17" s="12">
        <v>100</v>
      </c>
      <c r="N17" s="12">
        <v>3</v>
      </c>
      <c r="O17" s="12">
        <v>8</v>
      </c>
      <c r="P17" s="12">
        <v>26</v>
      </c>
      <c r="Q17" s="12">
        <v>24</v>
      </c>
    </row>
    <row r="18" spans="1:17" ht="40.5" customHeight="1">
      <c r="A18" s="14" t="s">
        <v>118</v>
      </c>
      <c r="B18" s="12">
        <v>2944</v>
      </c>
      <c r="C18" s="12">
        <v>879</v>
      </c>
      <c r="D18" s="12">
        <v>2065</v>
      </c>
      <c r="E18" s="13">
        <v>6.93</v>
      </c>
      <c r="F18" s="12">
        <v>383</v>
      </c>
      <c r="G18" s="12">
        <v>1330</v>
      </c>
      <c r="H18" s="12">
        <v>166</v>
      </c>
      <c r="I18" s="12">
        <v>383</v>
      </c>
      <c r="J18" s="12">
        <v>102</v>
      </c>
      <c r="K18" s="12">
        <v>294</v>
      </c>
      <c r="L18" s="12">
        <v>189</v>
      </c>
      <c r="M18" s="12">
        <v>26</v>
      </c>
      <c r="N18" s="12">
        <v>15</v>
      </c>
      <c r="O18" s="12">
        <v>5</v>
      </c>
      <c r="P18" s="12">
        <v>24</v>
      </c>
      <c r="Q18" s="12">
        <v>27</v>
      </c>
    </row>
    <row r="19" spans="1:17" ht="40.5" customHeight="1">
      <c r="A19" s="14" t="s">
        <v>119</v>
      </c>
      <c r="B19" s="12">
        <v>4624</v>
      </c>
      <c r="C19" s="12">
        <v>1508</v>
      </c>
      <c r="D19" s="12">
        <v>3116</v>
      </c>
      <c r="E19" s="13">
        <v>10.88</v>
      </c>
      <c r="F19" s="12">
        <v>690</v>
      </c>
      <c r="G19" s="12">
        <v>2326</v>
      </c>
      <c r="H19" s="12">
        <v>328</v>
      </c>
      <c r="I19" s="12">
        <v>315</v>
      </c>
      <c r="J19" s="12">
        <v>167</v>
      </c>
      <c r="K19" s="12">
        <v>366</v>
      </c>
      <c r="L19" s="12">
        <v>271</v>
      </c>
      <c r="M19" s="12">
        <v>73</v>
      </c>
      <c r="N19" s="12">
        <v>20</v>
      </c>
      <c r="O19" s="12">
        <v>1</v>
      </c>
      <c r="P19" s="12">
        <v>32</v>
      </c>
      <c r="Q19" s="12">
        <v>35</v>
      </c>
    </row>
    <row r="20" spans="1:17" ht="40.5" customHeight="1">
      <c r="A20" s="14" t="s">
        <v>120</v>
      </c>
      <c r="B20" s="12">
        <v>2290</v>
      </c>
      <c r="C20" s="12">
        <v>767</v>
      </c>
      <c r="D20" s="12">
        <v>1523</v>
      </c>
      <c r="E20" s="13">
        <v>5.39</v>
      </c>
      <c r="F20" s="12">
        <v>436</v>
      </c>
      <c r="G20" s="12">
        <v>1315</v>
      </c>
      <c r="H20" s="12">
        <v>131</v>
      </c>
      <c r="I20" s="12">
        <v>83</v>
      </c>
      <c r="J20" s="12">
        <v>101</v>
      </c>
      <c r="K20" s="12">
        <v>90</v>
      </c>
      <c r="L20" s="12">
        <v>79</v>
      </c>
      <c r="M20" s="12">
        <v>29</v>
      </c>
      <c r="N20" s="12">
        <v>11</v>
      </c>
      <c r="O20" s="12">
        <v>0</v>
      </c>
      <c r="P20" s="12">
        <v>9</v>
      </c>
      <c r="Q20" s="12">
        <v>6</v>
      </c>
    </row>
    <row r="21" spans="1:17" ht="40.5" customHeight="1">
      <c r="A21" s="14" t="s">
        <v>121</v>
      </c>
      <c r="B21" s="12">
        <v>1319</v>
      </c>
      <c r="C21" s="12">
        <v>506</v>
      </c>
      <c r="D21" s="12">
        <v>813</v>
      </c>
      <c r="E21" s="13">
        <v>3.1</v>
      </c>
      <c r="F21" s="12">
        <v>302</v>
      </c>
      <c r="G21" s="12">
        <v>737</v>
      </c>
      <c r="H21" s="12">
        <v>97</v>
      </c>
      <c r="I21" s="12">
        <v>32</v>
      </c>
      <c r="J21" s="12">
        <v>64</v>
      </c>
      <c r="K21" s="12">
        <v>25</v>
      </c>
      <c r="L21" s="12">
        <v>25</v>
      </c>
      <c r="M21" s="12">
        <v>6</v>
      </c>
      <c r="N21" s="12">
        <v>8</v>
      </c>
      <c r="O21" s="12">
        <v>1</v>
      </c>
      <c r="P21" s="12">
        <v>10</v>
      </c>
      <c r="Q21" s="12">
        <v>12</v>
      </c>
    </row>
    <row r="22" spans="1:17" ht="40.5" customHeight="1">
      <c r="A22" s="14" t="s">
        <v>122</v>
      </c>
      <c r="B22" s="12">
        <v>1232</v>
      </c>
      <c r="C22" s="12">
        <v>529</v>
      </c>
      <c r="D22" s="12">
        <v>703</v>
      </c>
      <c r="E22" s="13">
        <v>2.9</v>
      </c>
      <c r="F22" s="12">
        <v>343</v>
      </c>
      <c r="G22" s="12">
        <v>667</v>
      </c>
      <c r="H22" s="12">
        <v>101</v>
      </c>
      <c r="I22" s="12">
        <v>24</v>
      </c>
      <c r="J22" s="12">
        <v>45</v>
      </c>
      <c r="K22" s="12">
        <v>6</v>
      </c>
      <c r="L22" s="12">
        <v>27</v>
      </c>
      <c r="M22" s="12">
        <v>6</v>
      </c>
      <c r="N22" s="12">
        <v>10</v>
      </c>
      <c r="O22" s="12">
        <v>0</v>
      </c>
      <c r="P22" s="12">
        <v>3</v>
      </c>
      <c r="Q22" s="12">
        <v>0</v>
      </c>
    </row>
    <row r="23" spans="1:17" ht="29.65" customHeight="1">
      <c r="A23" s="329" t="s">
        <v>123</v>
      </c>
      <c r="B23" s="316" t="s">
        <v>124</v>
      </c>
      <c r="C23" s="316"/>
      <c r="D23" s="316"/>
      <c r="E23" s="316"/>
      <c r="F23" s="316"/>
      <c r="G23" s="316"/>
      <c r="H23" s="316"/>
      <c r="I23" s="316"/>
      <c r="J23" s="317">
        <v>26135</v>
      </c>
      <c r="K23" s="318"/>
      <c r="L23" s="318"/>
      <c r="M23" s="318"/>
      <c r="N23" s="318"/>
      <c r="O23" s="318"/>
      <c r="P23" s="319"/>
      <c r="Q23" s="320"/>
    </row>
    <row r="24" spans="1:17" ht="29.65" customHeight="1">
      <c r="A24" s="330"/>
      <c r="B24" s="316" t="s">
        <v>125</v>
      </c>
      <c r="C24" s="316"/>
      <c r="D24" s="316"/>
      <c r="E24" s="316" t="s">
        <v>126</v>
      </c>
      <c r="F24" s="316"/>
      <c r="G24" s="316"/>
      <c r="H24" s="316"/>
      <c r="I24" s="316"/>
      <c r="J24" s="317">
        <v>4936</v>
      </c>
      <c r="K24" s="318"/>
      <c r="L24" s="318"/>
      <c r="M24" s="318"/>
      <c r="N24" s="318"/>
      <c r="O24" s="318"/>
      <c r="P24" s="319"/>
      <c r="Q24" s="320"/>
    </row>
    <row r="25" spans="1:17" ht="29.65" customHeight="1">
      <c r="A25" s="330"/>
      <c r="B25" s="316"/>
      <c r="C25" s="316"/>
      <c r="D25" s="316"/>
      <c r="E25" s="316" t="s">
        <v>127</v>
      </c>
      <c r="F25" s="316"/>
      <c r="G25" s="316"/>
      <c r="H25" s="316"/>
      <c r="I25" s="316"/>
      <c r="J25" s="317">
        <v>9120</v>
      </c>
      <c r="K25" s="318"/>
      <c r="L25" s="318"/>
      <c r="M25" s="318"/>
      <c r="N25" s="318"/>
      <c r="O25" s="318"/>
      <c r="P25" s="319"/>
      <c r="Q25" s="320"/>
    </row>
    <row r="26" spans="1:17" ht="29.65" customHeight="1">
      <c r="A26" s="331"/>
      <c r="B26" s="316" t="s">
        <v>128</v>
      </c>
      <c r="C26" s="316"/>
      <c r="D26" s="316"/>
      <c r="E26" s="316"/>
      <c r="F26" s="316"/>
      <c r="G26" s="316"/>
      <c r="H26" s="316"/>
      <c r="I26" s="316"/>
      <c r="J26" s="317">
        <v>40190</v>
      </c>
      <c r="K26" s="318"/>
      <c r="L26" s="318"/>
      <c r="M26" s="318"/>
      <c r="N26" s="318"/>
      <c r="O26" s="318"/>
      <c r="P26" s="319"/>
      <c r="Q26" s="320"/>
    </row>
    <row r="28" spans="1:17" s="16" customFormat="1" ht="21.2" customHeight="1">
      <c r="A28" s="321" t="s">
        <v>129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1:17" s="16" customFormat="1" ht="21.2" customHeight="1">
      <c r="A29" s="324" t="s">
        <v>130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</row>
    <row r="30" spans="1:17" s="17" customFormat="1">
      <c r="A30" s="18" t="s">
        <v>131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7" s="17" customFormat="1">
      <c r="A31" s="18" t="s">
        <v>132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</sheetData>
  <mergeCells count="30">
    <mergeCell ref="P3:Q3"/>
    <mergeCell ref="B4:L4"/>
    <mergeCell ref="N4:O4"/>
    <mergeCell ref="P4:Q4"/>
    <mergeCell ref="A1:O1"/>
    <mergeCell ref="A2:O2"/>
    <mergeCell ref="B3:L3"/>
    <mergeCell ref="N3:O3"/>
    <mergeCell ref="J5:K5"/>
    <mergeCell ref="L5:M5"/>
    <mergeCell ref="N5:O5"/>
    <mergeCell ref="P5:Q5"/>
    <mergeCell ref="A5:A7"/>
    <mergeCell ref="B5:E5"/>
    <mergeCell ref="F5:G5"/>
    <mergeCell ref="H5:I5"/>
    <mergeCell ref="B6:D6"/>
    <mergeCell ref="F6:O6"/>
    <mergeCell ref="A28:O28"/>
    <mergeCell ref="A29:O29"/>
    <mergeCell ref="A23:A26"/>
    <mergeCell ref="B23:I23"/>
    <mergeCell ref="J23:Q23"/>
    <mergeCell ref="B24:D25"/>
    <mergeCell ref="E24:I24"/>
    <mergeCell ref="J24:Q24"/>
    <mergeCell ref="E25:I25"/>
    <mergeCell ref="J25:Q25"/>
    <mergeCell ref="B26:I26"/>
    <mergeCell ref="J26:Q26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</sheetPr>
  <dimension ref="A1:Q30"/>
  <sheetViews>
    <sheetView workbookViewId="0">
      <selection sqref="A1:O1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4.95" customHeight="1">
      <c r="A1" s="302" t="s">
        <v>2513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2514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2515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2516</v>
      </c>
      <c r="Q3" s="323"/>
    </row>
    <row r="4" spans="1:17" ht="18" customHeight="1">
      <c r="A4" s="4"/>
      <c r="B4" s="335" t="s">
        <v>2517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2518</v>
      </c>
      <c r="Q4" s="323"/>
    </row>
    <row r="5" spans="1:17" s="7" customFormat="1" ht="33.950000000000003" customHeight="1">
      <c r="A5" s="332" t="s">
        <v>2519</v>
      </c>
      <c r="B5" s="326" t="s">
        <v>2520</v>
      </c>
      <c r="C5" s="327"/>
      <c r="D5" s="327"/>
      <c r="E5" s="328"/>
      <c r="F5" s="336" t="s">
        <v>2521</v>
      </c>
      <c r="G5" s="336"/>
      <c r="H5" s="336" t="s">
        <v>2522</v>
      </c>
      <c r="I5" s="336"/>
      <c r="J5" s="336" t="s">
        <v>2523</v>
      </c>
      <c r="K5" s="336"/>
      <c r="L5" s="336" t="s">
        <v>2524</v>
      </c>
      <c r="M5" s="336"/>
      <c r="N5" s="325" t="s">
        <v>2525</v>
      </c>
      <c r="O5" s="325"/>
      <c r="P5" s="326" t="s">
        <v>2526</v>
      </c>
      <c r="Q5" s="328"/>
    </row>
    <row r="6" spans="1:17" s="7" customFormat="1" ht="34.700000000000003" customHeight="1">
      <c r="A6" s="333"/>
      <c r="B6" s="326" t="s">
        <v>2527</v>
      </c>
      <c r="C6" s="327"/>
      <c r="D6" s="328"/>
      <c r="E6" s="8" t="s">
        <v>2528</v>
      </c>
      <c r="F6" s="327" t="s">
        <v>2529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2530</v>
      </c>
      <c r="C7" s="6" t="s">
        <v>2531</v>
      </c>
      <c r="D7" s="6" t="s">
        <v>2532</v>
      </c>
      <c r="E7" s="10" t="s">
        <v>2533</v>
      </c>
      <c r="F7" s="6" t="s">
        <v>2531</v>
      </c>
      <c r="G7" s="6" t="s">
        <v>2532</v>
      </c>
      <c r="H7" s="6" t="s">
        <v>2531</v>
      </c>
      <c r="I7" s="6" t="s">
        <v>2532</v>
      </c>
      <c r="J7" s="6" t="s">
        <v>2531</v>
      </c>
      <c r="K7" s="6" t="s">
        <v>2532</v>
      </c>
      <c r="L7" s="6" t="s">
        <v>2531</v>
      </c>
      <c r="M7" s="6" t="s">
        <v>2532</v>
      </c>
      <c r="N7" s="6" t="s">
        <v>2531</v>
      </c>
      <c r="O7" s="6" t="s">
        <v>2532</v>
      </c>
      <c r="P7" s="6" t="s">
        <v>2531</v>
      </c>
      <c r="Q7" s="6" t="s">
        <v>2532</v>
      </c>
    </row>
    <row r="8" spans="1:17" ht="40.5" customHeight="1">
      <c r="A8" s="15" t="s">
        <v>2534</v>
      </c>
      <c r="B8" s="12">
        <v>48876</v>
      </c>
      <c r="C8" s="12">
        <v>17097</v>
      </c>
      <c r="D8" s="12">
        <v>31779</v>
      </c>
      <c r="E8" s="13">
        <v>100</v>
      </c>
      <c r="F8" s="12">
        <v>7227</v>
      </c>
      <c r="G8" s="12">
        <v>17185</v>
      </c>
      <c r="H8" s="12">
        <v>3077</v>
      </c>
      <c r="I8" s="12">
        <v>6569</v>
      </c>
      <c r="J8" s="12">
        <v>1812</v>
      </c>
      <c r="K8" s="12">
        <v>4661</v>
      </c>
      <c r="L8" s="12">
        <v>3354</v>
      </c>
      <c r="M8" s="12">
        <v>1449</v>
      </c>
      <c r="N8" s="12">
        <v>938</v>
      </c>
      <c r="O8" s="12">
        <v>831</v>
      </c>
      <c r="P8" s="12">
        <v>689</v>
      </c>
      <c r="Q8" s="12">
        <v>1084</v>
      </c>
    </row>
    <row r="9" spans="1:17" ht="40.5" customHeight="1">
      <c r="A9" s="11" t="s">
        <v>2535</v>
      </c>
      <c r="B9" s="12">
        <v>1116</v>
      </c>
      <c r="C9" s="12">
        <v>350</v>
      </c>
      <c r="D9" s="12">
        <v>766</v>
      </c>
      <c r="E9" s="13">
        <v>2.2799999999999998</v>
      </c>
      <c r="F9" s="12">
        <v>170</v>
      </c>
      <c r="G9" s="12">
        <v>531</v>
      </c>
      <c r="H9" s="12">
        <v>21</v>
      </c>
      <c r="I9" s="12">
        <v>44</v>
      </c>
      <c r="J9" s="12">
        <v>54</v>
      </c>
      <c r="K9" s="12">
        <v>52</v>
      </c>
      <c r="L9" s="12">
        <v>67</v>
      </c>
      <c r="M9" s="12">
        <v>56</v>
      </c>
      <c r="N9" s="12">
        <v>20</v>
      </c>
      <c r="O9" s="12">
        <v>20</v>
      </c>
      <c r="P9" s="12">
        <v>18</v>
      </c>
      <c r="Q9" s="12">
        <v>63</v>
      </c>
    </row>
    <row r="10" spans="1:17" ht="40.5" customHeight="1">
      <c r="A10" s="11" t="s">
        <v>2536</v>
      </c>
      <c r="B10" s="12">
        <v>61</v>
      </c>
      <c r="C10" s="12">
        <v>24</v>
      </c>
      <c r="D10" s="12">
        <v>37</v>
      </c>
      <c r="E10" s="13">
        <v>0.12</v>
      </c>
      <c r="F10" s="12">
        <v>0</v>
      </c>
      <c r="G10" s="12">
        <v>3</v>
      </c>
      <c r="H10" s="12">
        <v>6</v>
      </c>
      <c r="I10" s="12">
        <v>27</v>
      </c>
      <c r="J10" s="12">
        <v>0</v>
      </c>
      <c r="K10" s="12">
        <v>0</v>
      </c>
      <c r="L10" s="12">
        <v>12</v>
      </c>
      <c r="M10" s="12">
        <v>1</v>
      </c>
      <c r="N10" s="12">
        <v>4</v>
      </c>
      <c r="O10" s="12">
        <v>5</v>
      </c>
      <c r="P10" s="12">
        <v>2</v>
      </c>
      <c r="Q10" s="12">
        <v>1</v>
      </c>
    </row>
    <row r="11" spans="1:17" ht="40.5" customHeight="1">
      <c r="A11" s="11" t="s">
        <v>2537</v>
      </c>
      <c r="B11" s="12">
        <v>3091</v>
      </c>
      <c r="C11" s="12">
        <v>993</v>
      </c>
      <c r="D11" s="12">
        <v>2098</v>
      </c>
      <c r="E11" s="13">
        <v>6.32</v>
      </c>
      <c r="F11" s="12">
        <v>151</v>
      </c>
      <c r="G11" s="12">
        <v>396</v>
      </c>
      <c r="H11" s="12">
        <v>234</v>
      </c>
      <c r="I11" s="12">
        <v>767</v>
      </c>
      <c r="J11" s="12">
        <v>141</v>
      </c>
      <c r="K11" s="12">
        <v>765</v>
      </c>
      <c r="L11" s="12">
        <v>385</v>
      </c>
      <c r="M11" s="12">
        <v>87</v>
      </c>
      <c r="N11" s="12">
        <v>66</v>
      </c>
      <c r="O11" s="12">
        <v>31</v>
      </c>
      <c r="P11" s="12">
        <v>16</v>
      </c>
      <c r="Q11" s="12">
        <v>52</v>
      </c>
    </row>
    <row r="12" spans="1:17" ht="40.5" customHeight="1">
      <c r="A12" s="14" t="s">
        <v>2538</v>
      </c>
      <c r="B12" s="12">
        <v>5164</v>
      </c>
      <c r="C12" s="12">
        <v>1111</v>
      </c>
      <c r="D12" s="12">
        <v>4053</v>
      </c>
      <c r="E12" s="13">
        <v>10.57</v>
      </c>
      <c r="F12" s="12">
        <v>339</v>
      </c>
      <c r="G12" s="12">
        <v>1245</v>
      </c>
      <c r="H12" s="12">
        <v>237</v>
      </c>
      <c r="I12" s="12">
        <v>1686</v>
      </c>
      <c r="J12" s="12">
        <v>116</v>
      </c>
      <c r="K12" s="12">
        <v>579</v>
      </c>
      <c r="L12" s="12">
        <v>269</v>
      </c>
      <c r="M12" s="12">
        <v>272</v>
      </c>
      <c r="N12" s="12">
        <v>119</v>
      </c>
      <c r="O12" s="12">
        <v>152</v>
      </c>
      <c r="P12" s="12">
        <v>31</v>
      </c>
      <c r="Q12" s="12">
        <v>119</v>
      </c>
    </row>
    <row r="13" spans="1:17" ht="40.5" customHeight="1">
      <c r="A13" s="14" t="s">
        <v>2539</v>
      </c>
      <c r="B13" s="12">
        <v>5112</v>
      </c>
      <c r="C13" s="12">
        <v>1589</v>
      </c>
      <c r="D13" s="12">
        <v>3523</v>
      </c>
      <c r="E13" s="13">
        <v>10.46</v>
      </c>
      <c r="F13" s="12">
        <v>415</v>
      </c>
      <c r="G13" s="12">
        <v>956</v>
      </c>
      <c r="H13" s="12">
        <v>415</v>
      </c>
      <c r="I13" s="12">
        <v>1036</v>
      </c>
      <c r="J13" s="12">
        <v>263</v>
      </c>
      <c r="K13" s="12">
        <v>935</v>
      </c>
      <c r="L13" s="12">
        <v>326</v>
      </c>
      <c r="M13" s="12">
        <v>256</v>
      </c>
      <c r="N13" s="12">
        <v>109</v>
      </c>
      <c r="O13" s="12">
        <v>145</v>
      </c>
      <c r="P13" s="12">
        <v>61</v>
      </c>
      <c r="Q13" s="12">
        <v>195</v>
      </c>
    </row>
    <row r="14" spans="1:17" ht="40.5" customHeight="1">
      <c r="A14" s="14" t="s">
        <v>2540</v>
      </c>
      <c r="B14" s="12">
        <v>5113</v>
      </c>
      <c r="C14" s="12">
        <v>1723</v>
      </c>
      <c r="D14" s="12">
        <v>3390</v>
      </c>
      <c r="E14" s="13">
        <v>10.46</v>
      </c>
      <c r="F14" s="12">
        <v>562</v>
      </c>
      <c r="G14" s="12">
        <v>1124</v>
      </c>
      <c r="H14" s="12">
        <v>346</v>
      </c>
      <c r="I14" s="12">
        <v>955</v>
      </c>
      <c r="J14" s="12">
        <v>265</v>
      </c>
      <c r="K14" s="12">
        <v>758</v>
      </c>
      <c r="L14" s="12">
        <v>353</v>
      </c>
      <c r="M14" s="12">
        <v>249</v>
      </c>
      <c r="N14" s="12">
        <v>142</v>
      </c>
      <c r="O14" s="12">
        <v>132</v>
      </c>
      <c r="P14" s="12">
        <v>55</v>
      </c>
      <c r="Q14" s="12">
        <v>172</v>
      </c>
    </row>
    <row r="15" spans="1:17" ht="40.5" customHeight="1">
      <c r="A15" s="14" t="s">
        <v>2541</v>
      </c>
      <c r="B15" s="12">
        <v>4614</v>
      </c>
      <c r="C15" s="12">
        <v>1595</v>
      </c>
      <c r="D15" s="12">
        <v>3019</v>
      </c>
      <c r="E15" s="13">
        <v>9.44</v>
      </c>
      <c r="F15" s="12">
        <v>567</v>
      </c>
      <c r="G15" s="12">
        <v>1294</v>
      </c>
      <c r="H15" s="12">
        <v>301</v>
      </c>
      <c r="I15" s="12">
        <v>679</v>
      </c>
      <c r="J15" s="12">
        <v>232</v>
      </c>
      <c r="K15" s="12">
        <v>616</v>
      </c>
      <c r="L15" s="12">
        <v>287</v>
      </c>
      <c r="M15" s="12">
        <v>189</v>
      </c>
      <c r="N15" s="12">
        <v>136</v>
      </c>
      <c r="O15" s="12">
        <v>137</v>
      </c>
      <c r="P15" s="12">
        <v>72</v>
      </c>
      <c r="Q15" s="12">
        <v>104</v>
      </c>
    </row>
    <row r="16" spans="1:17" ht="40.5" customHeight="1">
      <c r="A16" s="14" t="s">
        <v>2542</v>
      </c>
      <c r="B16" s="12">
        <v>4049</v>
      </c>
      <c r="C16" s="12">
        <v>1632</v>
      </c>
      <c r="D16" s="12">
        <v>2417</v>
      </c>
      <c r="E16" s="13">
        <v>8.2799999999999994</v>
      </c>
      <c r="F16" s="12">
        <v>561</v>
      </c>
      <c r="G16" s="12">
        <v>1397</v>
      </c>
      <c r="H16" s="12">
        <v>266</v>
      </c>
      <c r="I16" s="12">
        <v>449</v>
      </c>
      <c r="J16" s="12">
        <v>227</v>
      </c>
      <c r="K16" s="12">
        <v>305</v>
      </c>
      <c r="L16" s="12">
        <v>404</v>
      </c>
      <c r="M16" s="12">
        <v>91</v>
      </c>
      <c r="N16" s="12">
        <v>114</v>
      </c>
      <c r="O16" s="12">
        <v>85</v>
      </c>
      <c r="P16" s="12">
        <v>60</v>
      </c>
      <c r="Q16" s="12">
        <v>90</v>
      </c>
    </row>
    <row r="17" spans="1:17" ht="40.5" customHeight="1">
      <c r="A17" s="14" t="s">
        <v>2543</v>
      </c>
      <c r="B17" s="12">
        <v>7603</v>
      </c>
      <c r="C17" s="12">
        <v>3020</v>
      </c>
      <c r="D17" s="12">
        <v>4583</v>
      </c>
      <c r="E17" s="13">
        <v>15.56</v>
      </c>
      <c r="F17" s="12">
        <v>1436</v>
      </c>
      <c r="G17" s="12">
        <v>3340</v>
      </c>
      <c r="H17" s="12">
        <v>491</v>
      </c>
      <c r="I17" s="12">
        <v>499</v>
      </c>
      <c r="J17" s="12">
        <v>211</v>
      </c>
      <c r="K17" s="12">
        <v>395</v>
      </c>
      <c r="L17" s="12">
        <v>617</v>
      </c>
      <c r="M17" s="12">
        <v>128</v>
      </c>
      <c r="N17" s="12">
        <v>164</v>
      </c>
      <c r="O17" s="12">
        <v>108</v>
      </c>
      <c r="P17" s="12">
        <v>101</v>
      </c>
      <c r="Q17" s="12">
        <v>113</v>
      </c>
    </row>
    <row r="18" spans="1:17" ht="40.5" customHeight="1">
      <c r="A18" s="14" t="s">
        <v>2544</v>
      </c>
      <c r="B18" s="12">
        <v>5362</v>
      </c>
      <c r="C18" s="12">
        <v>2083</v>
      </c>
      <c r="D18" s="12">
        <v>3279</v>
      </c>
      <c r="E18" s="13">
        <v>10.97</v>
      </c>
      <c r="F18" s="12">
        <v>1235</v>
      </c>
      <c r="G18" s="12">
        <v>2744</v>
      </c>
      <c r="H18" s="12">
        <v>314</v>
      </c>
      <c r="I18" s="12">
        <v>217</v>
      </c>
      <c r="J18" s="12">
        <v>141</v>
      </c>
      <c r="K18" s="12">
        <v>186</v>
      </c>
      <c r="L18" s="12">
        <v>273</v>
      </c>
      <c r="M18" s="12">
        <v>47</v>
      </c>
      <c r="N18" s="12">
        <v>41</v>
      </c>
      <c r="O18" s="12">
        <v>12</v>
      </c>
      <c r="P18" s="12">
        <v>79</v>
      </c>
      <c r="Q18" s="12">
        <v>73</v>
      </c>
    </row>
    <row r="19" spans="1:17" ht="40.5" customHeight="1">
      <c r="A19" s="14" t="s">
        <v>2545</v>
      </c>
      <c r="B19" s="12">
        <v>3481</v>
      </c>
      <c r="C19" s="12">
        <v>1378</v>
      </c>
      <c r="D19" s="12">
        <v>2103</v>
      </c>
      <c r="E19" s="13">
        <v>7.12</v>
      </c>
      <c r="F19" s="12">
        <v>834</v>
      </c>
      <c r="G19" s="12">
        <v>1848</v>
      </c>
      <c r="H19" s="12">
        <v>209</v>
      </c>
      <c r="I19" s="12">
        <v>126</v>
      </c>
      <c r="J19" s="12">
        <v>85</v>
      </c>
      <c r="K19" s="12">
        <v>52</v>
      </c>
      <c r="L19" s="12">
        <v>169</v>
      </c>
      <c r="M19" s="12">
        <v>35</v>
      </c>
      <c r="N19" s="12">
        <v>15</v>
      </c>
      <c r="O19" s="12">
        <v>2</v>
      </c>
      <c r="P19" s="12">
        <v>66</v>
      </c>
      <c r="Q19" s="12">
        <v>40</v>
      </c>
    </row>
    <row r="20" spans="1:17" ht="40.5" customHeight="1">
      <c r="A20" s="14" t="s">
        <v>2546</v>
      </c>
      <c r="B20" s="12">
        <v>4110</v>
      </c>
      <c r="C20" s="12">
        <v>1599</v>
      </c>
      <c r="D20" s="12">
        <v>2511</v>
      </c>
      <c r="E20" s="13">
        <v>8.41</v>
      </c>
      <c r="F20" s="12">
        <v>957</v>
      </c>
      <c r="G20" s="12">
        <v>2307</v>
      </c>
      <c r="H20" s="12">
        <v>237</v>
      </c>
      <c r="I20" s="12">
        <v>84</v>
      </c>
      <c r="J20" s="12">
        <v>77</v>
      </c>
      <c r="K20" s="12">
        <v>18</v>
      </c>
      <c r="L20" s="12">
        <v>192</v>
      </c>
      <c r="M20" s="12">
        <v>38</v>
      </c>
      <c r="N20" s="12">
        <v>8</v>
      </c>
      <c r="O20" s="12">
        <v>2</v>
      </c>
      <c r="P20" s="12">
        <v>128</v>
      </c>
      <c r="Q20" s="12">
        <v>62</v>
      </c>
    </row>
    <row r="21" spans="1:17" ht="29.45" customHeight="1">
      <c r="A21" s="329" t="s">
        <v>2547</v>
      </c>
      <c r="B21" s="316" t="s">
        <v>2548</v>
      </c>
      <c r="C21" s="316"/>
      <c r="D21" s="316"/>
      <c r="E21" s="316"/>
      <c r="F21" s="316"/>
      <c r="G21" s="316"/>
      <c r="H21" s="316"/>
      <c r="I21" s="316"/>
      <c r="J21" s="317">
        <v>27488</v>
      </c>
      <c r="K21" s="318"/>
      <c r="L21" s="318"/>
      <c r="M21" s="318"/>
      <c r="N21" s="318"/>
      <c r="O21" s="318"/>
      <c r="P21" s="319"/>
      <c r="Q21" s="320"/>
    </row>
    <row r="22" spans="1:17" ht="29.45" customHeight="1">
      <c r="A22" s="330"/>
      <c r="B22" s="316" t="s">
        <v>2549</v>
      </c>
      <c r="C22" s="316"/>
      <c r="D22" s="316"/>
      <c r="E22" s="316" t="s">
        <v>2550</v>
      </c>
      <c r="F22" s="316"/>
      <c r="G22" s="316"/>
      <c r="H22" s="316"/>
      <c r="I22" s="316"/>
      <c r="J22" s="317">
        <v>5272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/>
      <c r="C23" s="316"/>
      <c r="D23" s="316"/>
      <c r="E23" s="316" t="s">
        <v>2551</v>
      </c>
      <c r="F23" s="316"/>
      <c r="G23" s="316"/>
      <c r="H23" s="316"/>
      <c r="I23" s="316"/>
      <c r="J23" s="317">
        <v>2127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1"/>
      <c r="B24" s="316" t="s">
        <v>2552</v>
      </c>
      <c r="C24" s="316"/>
      <c r="D24" s="316"/>
      <c r="E24" s="316"/>
      <c r="F24" s="316"/>
      <c r="G24" s="316"/>
      <c r="H24" s="316"/>
      <c r="I24" s="316"/>
      <c r="J24" s="317">
        <v>34888</v>
      </c>
      <c r="K24" s="318"/>
      <c r="L24" s="318"/>
      <c r="M24" s="318"/>
      <c r="N24" s="318"/>
      <c r="O24" s="318"/>
      <c r="P24" s="319"/>
      <c r="Q24" s="320"/>
    </row>
    <row r="26" spans="1:17" s="16" customFormat="1" ht="21.2" customHeight="1">
      <c r="A26" s="321" t="s">
        <v>2553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</row>
    <row r="27" spans="1:17" s="16" customFormat="1" ht="21.2" customHeight="1">
      <c r="A27" s="324" t="s">
        <v>2554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</row>
    <row r="28" spans="1:17" s="17" customFormat="1">
      <c r="A28" s="18" t="s">
        <v>2555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7" s="17" customFormat="1">
      <c r="A29" s="18" t="s">
        <v>2556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2556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6:O26"/>
    <mergeCell ref="A27:O27"/>
    <mergeCell ref="A21:A24"/>
    <mergeCell ref="B21:I21"/>
    <mergeCell ref="J21:Q21"/>
    <mergeCell ref="B22:D23"/>
    <mergeCell ref="E22:I22"/>
    <mergeCell ref="J22:Q22"/>
    <mergeCell ref="E23:I23"/>
    <mergeCell ref="J23:Q23"/>
    <mergeCell ref="B24:I24"/>
    <mergeCell ref="J24:Q24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</sheetPr>
  <dimension ref="A1:R30"/>
  <sheetViews>
    <sheetView workbookViewId="0">
      <selection sqref="A1:O1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8" ht="24.95" customHeight="1">
      <c r="A1" s="302" t="s">
        <v>2469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8" ht="23.25" customHeight="1">
      <c r="A2" s="303" t="s">
        <v>2470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8" s="103" customFormat="1" ht="14.25">
      <c r="A3" s="101"/>
      <c r="B3" s="340" t="s">
        <v>2471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102"/>
      <c r="N3" s="341"/>
      <c r="O3" s="323"/>
      <c r="P3" s="341" t="s">
        <v>2472</v>
      </c>
      <c r="Q3" s="323"/>
    </row>
    <row r="4" spans="1:18" s="103" customFormat="1" ht="18" customHeight="1">
      <c r="A4" s="93"/>
      <c r="B4" s="352" t="s">
        <v>2473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104"/>
      <c r="N4" s="341"/>
      <c r="O4" s="323"/>
      <c r="P4" s="341" t="s">
        <v>2474</v>
      </c>
      <c r="Q4" s="323"/>
    </row>
    <row r="5" spans="1:18" s="91" customFormat="1" ht="33.950000000000003" customHeight="1">
      <c r="A5" s="349" t="s">
        <v>2475</v>
      </c>
      <c r="B5" s="343" t="s">
        <v>2476</v>
      </c>
      <c r="C5" s="344"/>
      <c r="D5" s="344"/>
      <c r="E5" s="345"/>
      <c r="F5" s="353" t="s">
        <v>2477</v>
      </c>
      <c r="G5" s="353"/>
      <c r="H5" s="353" t="s">
        <v>2478</v>
      </c>
      <c r="I5" s="353"/>
      <c r="J5" s="353" t="s">
        <v>2479</v>
      </c>
      <c r="K5" s="353"/>
      <c r="L5" s="353" t="s">
        <v>2480</v>
      </c>
      <c r="M5" s="353"/>
      <c r="N5" s="342" t="s">
        <v>2481</v>
      </c>
      <c r="O5" s="342"/>
      <c r="P5" s="343" t="s">
        <v>2482</v>
      </c>
      <c r="Q5" s="345"/>
    </row>
    <row r="6" spans="1:18" s="91" customFormat="1" ht="34.700000000000003" customHeight="1">
      <c r="A6" s="350"/>
      <c r="B6" s="343" t="s">
        <v>2483</v>
      </c>
      <c r="C6" s="344"/>
      <c r="D6" s="345"/>
      <c r="E6" s="92" t="s">
        <v>2484</v>
      </c>
      <c r="F6" s="343" t="s">
        <v>2485</v>
      </c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5"/>
      <c r="R6" s="93"/>
    </row>
    <row r="7" spans="1:18" s="91" customFormat="1" ht="34.700000000000003" customHeight="1">
      <c r="A7" s="351"/>
      <c r="B7" s="90" t="s">
        <v>2486</v>
      </c>
      <c r="C7" s="88" t="s">
        <v>2487</v>
      </c>
      <c r="D7" s="88" t="s">
        <v>2488</v>
      </c>
      <c r="E7" s="89" t="s">
        <v>2489</v>
      </c>
      <c r="F7" s="88" t="s">
        <v>2487</v>
      </c>
      <c r="G7" s="88" t="s">
        <v>2488</v>
      </c>
      <c r="H7" s="88" t="s">
        <v>2487</v>
      </c>
      <c r="I7" s="88" t="s">
        <v>2488</v>
      </c>
      <c r="J7" s="88" t="s">
        <v>2487</v>
      </c>
      <c r="K7" s="88" t="s">
        <v>2488</v>
      </c>
      <c r="L7" s="88" t="s">
        <v>2487</v>
      </c>
      <c r="M7" s="88" t="s">
        <v>2488</v>
      </c>
      <c r="N7" s="88" t="s">
        <v>2487</v>
      </c>
      <c r="O7" s="88" t="s">
        <v>2488</v>
      </c>
      <c r="P7" s="88" t="s">
        <v>2487</v>
      </c>
      <c r="Q7" s="88" t="s">
        <v>2488</v>
      </c>
    </row>
    <row r="8" spans="1:18" s="103" customFormat="1" ht="40.5" customHeight="1">
      <c r="A8" s="105" t="s">
        <v>2490</v>
      </c>
      <c r="B8" s="21">
        <v>48611</v>
      </c>
      <c r="C8" s="21">
        <v>17057</v>
      </c>
      <c r="D8" s="21">
        <v>31554</v>
      </c>
      <c r="E8" s="106">
        <v>100</v>
      </c>
      <c r="F8" s="21">
        <v>7166</v>
      </c>
      <c r="G8" s="21">
        <v>16845</v>
      </c>
      <c r="H8" s="21">
        <v>3083</v>
      </c>
      <c r="I8" s="21">
        <v>6632</v>
      </c>
      <c r="J8" s="21">
        <v>1828</v>
      </c>
      <c r="K8" s="21">
        <v>4717</v>
      </c>
      <c r="L8" s="21">
        <v>3359</v>
      </c>
      <c r="M8" s="21">
        <v>1454</v>
      </c>
      <c r="N8" s="21">
        <v>945</v>
      </c>
      <c r="O8" s="21">
        <v>842</v>
      </c>
      <c r="P8" s="21">
        <v>676</v>
      </c>
      <c r="Q8" s="21">
        <v>1064</v>
      </c>
    </row>
    <row r="9" spans="1:18" s="103" customFormat="1" ht="40.5" customHeight="1">
      <c r="A9" s="87" t="s">
        <v>2491</v>
      </c>
      <c r="B9" s="21">
        <v>574</v>
      </c>
      <c r="C9" s="21">
        <v>233</v>
      </c>
      <c r="D9" s="21">
        <v>341</v>
      </c>
      <c r="E9" s="106">
        <v>1.18</v>
      </c>
      <c r="F9" s="21">
        <v>52</v>
      </c>
      <c r="G9" s="21">
        <v>103</v>
      </c>
      <c r="H9" s="21">
        <v>26</v>
      </c>
      <c r="I9" s="21">
        <v>67</v>
      </c>
      <c r="J9" s="21">
        <v>54</v>
      </c>
      <c r="K9" s="21">
        <v>66</v>
      </c>
      <c r="L9" s="21">
        <v>71</v>
      </c>
      <c r="M9" s="21">
        <v>61</v>
      </c>
      <c r="N9" s="21">
        <v>18</v>
      </c>
      <c r="O9" s="21">
        <v>20</v>
      </c>
      <c r="P9" s="21">
        <v>12</v>
      </c>
      <c r="Q9" s="21">
        <v>24</v>
      </c>
    </row>
    <row r="10" spans="1:18" s="103" customFormat="1" ht="40.5" customHeight="1">
      <c r="A10" s="87" t="s">
        <v>2492</v>
      </c>
      <c r="B10" s="21">
        <v>61</v>
      </c>
      <c r="C10" s="21">
        <v>24</v>
      </c>
      <c r="D10" s="21">
        <v>37</v>
      </c>
      <c r="E10" s="106">
        <v>0.13</v>
      </c>
      <c r="F10" s="21">
        <v>0</v>
      </c>
      <c r="G10" s="21">
        <v>3</v>
      </c>
      <c r="H10" s="21">
        <v>6</v>
      </c>
      <c r="I10" s="21">
        <v>27</v>
      </c>
      <c r="J10" s="21">
        <v>0</v>
      </c>
      <c r="K10" s="21">
        <v>0</v>
      </c>
      <c r="L10" s="21">
        <v>12</v>
      </c>
      <c r="M10" s="21">
        <v>1</v>
      </c>
      <c r="N10" s="21">
        <v>4</v>
      </c>
      <c r="O10" s="21">
        <v>5</v>
      </c>
      <c r="P10" s="21">
        <v>2</v>
      </c>
      <c r="Q10" s="21">
        <v>1</v>
      </c>
    </row>
    <row r="11" spans="1:18" s="103" customFormat="1" ht="40.5" customHeight="1">
      <c r="A11" s="87" t="s">
        <v>2493</v>
      </c>
      <c r="B11" s="21">
        <v>3466</v>
      </c>
      <c r="C11" s="21">
        <v>990</v>
      </c>
      <c r="D11" s="21">
        <v>2476</v>
      </c>
      <c r="E11" s="106">
        <v>7.13</v>
      </c>
      <c r="F11" s="21">
        <v>173</v>
      </c>
      <c r="G11" s="21">
        <v>488</v>
      </c>
      <c r="H11" s="21">
        <v>222</v>
      </c>
      <c r="I11" s="21">
        <v>1024</v>
      </c>
      <c r="J11" s="21">
        <v>136</v>
      </c>
      <c r="K11" s="21">
        <v>790</v>
      </c>
      <c r="L11" s="21">
        <v>374</v>
      </c>
      <c r="M11" s="21">
        <v>93</v>
      </c>
      <c r="N11" s="21">
        <v>73</v>
      </c>
      <c r="O11" s="21">
        <v>42</v>
      </c>
      <c r="P11" s="21">
        <v>12</v>
      </c>
      <c r="Q11" s="21">
        <v>39</v>
      </c>
    </row>
    <row r="12" spans="1:18" s="103" customFormat="1" ht="40.5" customHeight="1">
      <c r="A12" s="107" t="s">
        <v>2494</v>
      </c>
      <c r="B12" s="21">
        <v>5926</v>
      </c>
      <c r="C12" s="21">
        <v>1386</v>
      </c>
      <c r="D12" s="21">
        <v>4540</v>
      </c>
      <c r="E12" s="106">
        <v>12.19</v>
      </c>
      <c r="F12" s="21">
        <v>542</v>
      </c>
      <c r="G12" s="21">
        <v>1807</v>
      </c>
      <c r="H12" s="21">
        <v>258</v>
      </c>
      <c r="I12" s="21">
        <v>1486</v>
      </c>
      <c r="J12" s="21">
        <v>154</v>
      </c>
      <c r="K12" s="21">
        <v>687</v>
      </c>
      <c r="L12" s="21">
        <v>282</v>
      </c>
      <c r="M12" s="21">
        <v>265</v>
      </c>
      <c r="N12" s="21">
        <v>121</v>
      </c>
      <c r="O12" s="21">
        <v>156</v>
      </c>
      <c r="P12" s="21">
        <v>29</v>
      </c>
      <c r="Q12" s="21">
        <v>139</v>
      </c>
    </row>
    <row r="13" spans="1:18" s="103" customFormat="1" ht="40.5" customHeight="1">
      <c r="A13" s="107" t="s">
        <v>2495</v>
      </c>
      <c r="B13" s="21">
        <v>5672</v>
      </c>
      <c r="C13" s="21">
        <v>1712</v>
      </c>
      <c r="D13" s="21">
        <v>3960</v>
      </c>
      <c r="E13" s="106">
        <v>11.67</v>
      </c>
      <c r="F13" s="21">
        <v>552</v>
      </c>
      <c r="G13" s="21">
        <v>1322</v>
      </c>
      <c r="H13" s="21">
        <v>403</v>
      </c>
      <c r="I13" s="21">
        <v>1051</v>
      </c>
      <c r="J13" s="21">
        <v>271</v>
      </c>
      <c r="K13" s="21">
        <v>998</v>
      </c>
      <c r="L13" s="21">
        <v>311</v>
      </c>
      <c r="M13" s="21">
        <v>246</v>
      </c>
      <c r="N13" s="21">
        <v>113</v>
      </c>
      <c r="O13" s="21">
        <v>142</v>
      </c>
      <c r="P13" s="21">
        <v>62</v>
      </c>
      <c r="Q13" s="21">
        <v>201</v>
      </c>
    </row>
    <row r="14" spans="1:18" s="103" customFormat="1" ht="40.5" customHeight="1">
      <c r="A14" s="107" t="s">
        <v>2496</v>
      </c>
      <c r="B14" s="21">
        <v>5462</v>
      </c>
      <c r="C14" s="21">
        <v>1797</v>
      </c>
      <c r="D14" s="21">
        <v>3665</v>
      </c>
      <c r="E14" s="106">
        <v>11.24</v>
      </c>
      <c r="F14" s="21">
        <v>636</v>
      </c>
      <c r="G14" s="21">
        <v>1573</v>
      </c>
      <c r="H14" s="21">
        <v>351</v>
      </c>
      <c r="I14" s="21">
        <v>917</v>
      </c>
      <c r="J14" s="21">
        <v>250</v>
      </c>
      <c r="K14" s="21">
        <v>604</v>
      </c>
      <c r="L14" s="21">
        <v>367</v>
      </c>
      <c r="M14" s="21">
        <v>247</v>
      </c>
      <c r="N14" s="21">
        <v>127</v>
      </c>
      <c r="O14" s="21">
        <v>134</v>
      </c>
      <c r="P14" s="21">
        <v>66</v>
      </c>
      <c r="Q14" s="21">
        <v>190</v>
      </c>
    </row>
    <row r="15" spans="1:18" s="103" customFormat="1" ht="40.5" customHeight="1">
      <c r="A15" s="107" t="s">
        <v>2497</v>
      </c>
      <c r="B15" s="21">
        <v>5142</v>
      </c>
      <c r="C15" s="21">
        <v>1751</v>
      </c>
      <c r="D15" s="21">
        <v>3391</v>
      </c>
      <c r="E15" s="106">
        <v>10.58</v>
      </c>
      <c r="F15" s="21">
        <v>697</v>
      </c>
      <c r="G15" s="21">
        <v>1624</v>
      </c>
      <c r="H15" s="21">
        <v>298</v>
      </c>
      <c r="I15" s="21">
        <v>719</v>
      </c>
      <c r="J15" s="21">
        <v>248</v>
      </c>
      <c r="K15" s="21">
        <v>602</v>
      </c>
      <c r="L15" s="21">
        <v>307</v>
      </c>
      <c r="M15" s="21">
        <v>210</v>
      </c>
      <c r="N15" s="21">
        <v>128</v>
      </c>
      <c r="O15" s="21">
        <v>126</v>
      </c>
      <c r="P15" s="21">
        <v>73</v>
      </c>
      <c r="Q15" s="21">
        <v>110</v>
      </c>
    </row>
    <row r="16" spans="1:18" s="103" customFormat="1" ht="40.5" customHeight="1">
      <c r="A16" s="107" t="s">
        <v>2498</v>
      </c>
      <c r="B16" s="21">
        <v>4433</v>
      </c>
      <c r="C16" s="21">
        <v>1753</v>
      </c>
      <c r="D16" s="21">
        <v>2680</v>
      </c>
      <c r="E16" s="106">
        <v>9.1199999999999992</v>
      </c>
      <c r="F16" s="21">
        <v>668</v>
      </c>
      <c r="G16" s="21">
        <v>1661</v>
      </c>
      <c r="H16" s="21">
        <v>254</v>
      </c>
      <c r="I16" s="21">
        <v>441</v>
      </c>
      <c r="J16" s="21">
        <v>243</v>
      </c>
      <c r="K16" s="21">
        <v>302</v>
      </c>
      <c r="L16" s="21">
        <v>402</v>
      </c>
      <c r="M16" s="21">
        <v>86</v>
      </c>
      <c r="N16" s="21">
        <v>118</v>
      </c>
      <c r="O16" s="21">
        <v>86</v>
      </c>
      <c r="P16" s="21">
        <v>68</v>
      </c>
      <c r="Q16" s="21">
        <v>104</v>
      </c>
    </row>
    <row r="17" spans="1:17" s="103" customFormat="1" ht="40.5" customHeight="1">
      <c r="A17" s="107" t="s">
        <v>2499</v>
      </c>
      <c r="B17" s="21">
        <v>8086</v>
      </c>
      <c r="C17" s="21">
        <v>3034</v>
      </c>
      <c r="D17" s="21">
        <v>5052</v>
      </c>
      <c r="E17" s="106">
        <v>16.63</v>
      </c>
      <c r="F17" s="21">
        <v>1490</v>
      </c>
      <c r="G17" s="21">
        <v>3789</v>
      </c>
      <c r="H17" s="21">
        <v>497</v>
      </c>
      <c r="I17" s="21">
        <v>503</v>
      </c>
      <c r="J17" s="21">
        <v>196</v>
      </c>
      <c r="K17" s="21">
        <v>414</v>
      </c>
      <c r="L17" s="21">
        <v>586</v>
      </c>
      <c r="M17" s="21">
        <v>123</v>
      </c>
      <c r="N17" s="21">
        <v>170</v>
      </c>
      <c r="O17" s="21">
        <v>113</v>
      </c>
      <c r="P17" s="21">
        <v>95</v>
      </c>
      <c r="Q17" s="21">
        <v>110</v>
      </c>
    </row>
    <row r="18" spans="1:17" s="103" customFormat="1" ht="40.5" customHeight="1">
      <c r="A18" s="107" t="s">
        <v>2500</v>
      </c>
      <c r="B18" s="21">
        <v>4866</v>
      </c>
      <c r="C18" s="21">
        <v>1915</v>
      </c>
      <c r="D18" s="21">
        <v>2951</v>
      </c>
      <c r="E18" s="106">
        <v>10.01</v>
      </c>
      <c r="F18" s="21">
        <v>1066</v>
      </c>
      <c r="G18" s="21">
        <v>2449</v>
      </c>
      <c r="H18" s="21">
        <v>311</v>
      </c>
      <c r="I18" s="21">
        <v>194</v>
      </c>
      <c r="J18" s="21">
        <v>117</v>
      </c>
      <c r="K18" s="21">
        <v>182</v>
      </c>
      <c r="L18" s="21">
        <v>296</v>
      </c>
      <c r="M18" s="21">
        <v>48</v>
      </c>
      <c r="N18" s="21">
        <v>49</v>
      </c>
      <c r="O18" s="21">
        <v>13</v>
      </c>
      <c r="P18" s="21">
        <v>76</v>
      </c>
      <c r="Q18" s="21">
        <v>65</v>
      </c>
    </row>
    <row r="19" spans="1:17" s="103" customFormat="1" ht="40.5" customHeight="1">
      <c r="A19" s="107" t="s">
        <v>2501</v>
      </c>
      <c r="B19" s="21">
        <v>2694</v>
      </c>
      <c r="C19" s="21">
        <v>1208</v>
      </c>
      <c r="D19" s="21">
        <v>1486</v>
      </c>
      <c r="E19" s="106">
        <v>5.54</v>
      </c>
      <c r="F19" s="21">
        <v>660</v>
      </c>
      <c r="G19" s="21">
        <v>1238</v>
      </c>
      <c r="H19" s="21">
        <v>213</v>
      </c>
      <c r="I19" s="21">
        <v>116</v>
      </c>
      <c r="J19" s="21">
        <v>83</v>
      </c>
      <c r="K19" s="21">
        <v>55</v>
      </c>
      <c r="L19" s="21">
        <v>174</v>
      </c>
      <c r="M19" s="21">
        <v>38</v>
      </c>
      <c r="N19" s="21">
        <v>15</v>
      </c>
      <c r="O19" s="21">
        <v>3</v>
      </c>
      <c r="P19" s="21">
        <v>63</v>
      </c>
      <c r="Q19" s="21">
        <v>36</v>
      </c>
    </row>
    <row r="20" spans="1:17" s="103" customFormat="1" ht="40.5" customHeight="1">
      <c r="A20" s="107" t="s">
        <v>2502</v>
      </c>
      <c r="B20" s="21">
        <v>2229</v>
      </c>
      <c r="C20" s="21">
        <v>1254</v>
      </c>
      <c r="D20" s="21">
        <v>975</v>
      </c>
      <c r="E20" s="106">
        <v>4.59</v>
      </c>
      <c r="F20" s="21">
        <v>630</v>
      </c>
      <c r="G20" s="21">
        <v>788</v>
      </c>
      <c r="H20" s="21">
        <v>244</v>
      </c>
      <c r="I20" s="21">
        <v>87</v>
      </c>
      <c r="J20" s="21">
        <v>76</v>
      </c>
      <c r="K20" s="21">
        <v>17</v>
      </c>
      <c r="L20" s="21">
        <v>177</v>
      </c>
      <c r="M20" s="21">
        <v>36</v>
      </c>
      <c r="N20" s="21">
        <v>9</v>
      </c>
      <c r="O20" s="21">
        <v>2</v>
      </c>
      <c r="P20" s="21">
        <v>118</v>
      </c>
      <c r="Q20" s="21">
        <v>45</v>
      </c>
    </row>
    <row r="21" spans="1:17" s="103" customFormat="1" ht="40.5" customHeight="1">
      <c r="A21" s="107"/>
      <c r="B21" s="21"/>
      <c r="C21" s="21"/>
      <c r="D21" s="21"/>
      <c r="E21" s="10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s="103" customFormat="1" ht="29.45" customHeight="1">
      <c r="A22" s="346" t="s">
        <v>2503</v>
      </c>
      <c r="B22" s="337" t="s">
        <v>2504</v>
      </c>
      <c r="C22" s="337"/>
      <c r="D22" s="337"/>
      <c r="E22" s="337"/>
      <c r="F22" s="337"/>
      <c r="G22" s="337"/>
      <c r="H22" s="337"/>
      <c r="I22" s="337"/>
      <c r="J22" s="338">
        <v>27779</v>
      </c>
      <c r="K22" s="339"/>
      <c r="L22" s="339"/>
      <c r="M22" s="339"/>
      <c r="N22" s="339"/>
      <c r="O22" s="339"/>
      <c r="P22" s="319"/>
      <c r="Q22" s="320"/>
    </row>
    <row r="23" spans="1:17" s="103" customFormat="1" ht="29.45" customHeight="1">
      <c r="A23" s="347"/>
      <c r="B23" s="337" t="s">
        <v>2505</v>
      </c>
      <c r="C23" s="337"/>
      <c r="D23" s="337"/>
      <c r="E23" s="337" t="s">
        <v>2506</v>
      </c>
      <c r="F23" s="337"/>
      <c r="G23" s="337"/>
      <c r="H23" s="337"/>
      <c r="I23" s="337"/>
      <c r="J23" s="338">
        <v>4659</v>
      </c>
      <c r="K23" s="339"/>
      <c r="L23" s="339"/>
      <c r="M23" s="339"/>
      <c r="N23" s="339"/>
      <c r="O23" s="339"/>
      <c r="P23" s="319"/>
      <c r="Q23" s="320"/>
    </row>
    <row r="24" spans="1:17" s="103" customFormat="1" ht="29.45" customHeight="1">
      <c r="A24" s="347"/>
      <c r="B24" s="337"/>
      <c r="C24" s="337"/>
      <c r="D24" s="337"/>
      <c r="E24" s="337" t="s">
        <v>2507</v>
      </c>
      <c r="F24" s="337"/>
      <c r="G24" s="337"/>
      <c r="H24" s="337"/>
      <c r="I24" s="337"/>
      <c r="J24" s="338">
        <v>1178</v>
      </c>
      <c r="K24" s="339"/>
      <c r="L24" s="339"/>
      <c r="M24" s="339"/>
      <c r="N24" s="339"/>
      <c r="O24" s="339"/>
      <c r="P24" s="319"/>
      <c r="Q24" s="320"/>
    </row>
    <row r="25" spans="1:17" s="103" customFormat="1" ht="29.45" customHeight="1">
      <c r="A25" s="348"/>
      <c r="B25" s="337" t="s">
        <v>2508</v>
      </c>
      <c r="C25" s="337"/>
      <c r="D25" s="337"/>
      <c r="E25" s="337"/>
      <c r="F25" s="337"/>
      <c r="G25" s="337"/>
      <c r="H25" s="337"/>
      <c r="I25" s="337"/>
      <c r="J25" s="338">
        <v>33615</v>
      </c>
      <c r="K25" s="339"/>
      <c r="L25" s="339"/>
      <c r="M25" s="339"/>
      <c r="N25" s="339"/>
      <c r="O25" s="339"/>
      <c r="P25" s="319"/>
      <c r="Q25" s="320"/>
    </row>
    <row r="26" spans="1:17" s="103" customFormat="1" ht="14.25">
      <c r="A26" s="91"/>
    </row>
    <row r="27" spans="1:17" s="102" customFormat="1" ht="21.2" customHeight="1">
      <c r="A27" s="321" t="s">
        <v>2509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02" customFormat="1" ht="21.2" customHeight="1">
      <c r="A28" s="324" t="s">
        <v>2510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8" customFormat="1" ht="14.25">
      <c r="A29" s="18" t="s">
        <v>2511</v>
      </c>
    </row>
    <row r="30" spans="1:17" s="18" customFormat="1" ht="14.25">
      <c r="A30" s="18" t="s">
        <v>2512</v>
      </c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Q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1"/>
  </sheetPr>
  <dimension ref="A1:R30"/>
  <sheetViews>
    <sheetView workbookViewId="0">
      <selection sqref="A1:O1"/>
    </sheetView>
  </sheetViews>
  <sheetFormatPr defaultRowHeight="16.5"/>
  <cols>
    <col min="1" max="1" width="19.375" style="7" customWidth="1"/>
    <col min="2" max="5" width="8.5" style="1" bestFit="1" customWidth="1"/>
    <col min="6" max="6" width="7.125" style="1" customWidth="1"/>
    <col min="7" max="7" width="8.5" style="1" bestFit="1" customWidth="1"/>
    <col min="8" max="15" width="7.125" style="1" customWidth="1"/>
    <col min="16" max="16384" width="9" style="1"/>
  </cols>
  <sheetData>
    <row r="1" spans="1:18" ht="24.95" customHeight="1">
      <c r="A1" s="302" t="s">
        <v>2423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8" ht="23.25" customHeight="1">
      <c r="A2" s="303" t="s">
        <v>2424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8" ht="19.5">
      <c r="A3" s="2"/>
      <c r="B3" s="322" t="s">
        <v>2425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54"/>
      <c r="N3" s="355"/>
      <c r="O3" s="355"/>
      <c r="P3" s="356" t="s">
        <v>2426</v>
      </c>
      <c r="Q3" s="356"/>
      <c r="R3" s="356"/>
    </row>
    <row r="4" spans="1:18" ht="18" customHeight="1">
      <c r="A4" s="4"/>
      <c r="B4" s="335" t="s">
        <v>2427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57"/>
      <c r="N4" s="358"/>
      <c r="O4" s="358"/>
      <c r="P4" s="359" t="s">
        <v>2428</v>
      </c>
      <c r="Q4" s="359"/>
      <c r="R4" s="359"/>
    </row>
    <row r="5" spans="1:18" s="7" customFormat="1" ht="33.950000000000003" customHeight="1">
      <c r="A5" s="360" t="s">
        <v>2429</v>
      </c>
      <c r="B5" s="363" t="s">
        <v>2430</v>
      </c>
      <c r="C5" s="364"/>
      <c r="D5" s="364"/>
      <c r="E5" s="365"/>
      <c r="F5" s="366" t="s">
        <v>2431</v>
      </c>
      <c r="G5" s="366"/>
      <c r="H5" s="366" t="s">
        <v>2432</v>
      </c>
      <c r="I5" s="366"/>
      <c r="J5" s="366" t="s">
        <v>2433</v>
      </c>
      <c r="K5" s="366"/>
      <c r="L5" s="366" t="s">
        <v>2434</v>
      </c>
      <c r="M5" s="366"/>
      <c r="N5" s="367" t="s">
        <v>2435</v>
      </c>
      <c r="O5" s="367"/>
      <c r="P5" s="367" t="s">
        <v>2436</v>
      </c>
      <c r="Q5" s="367"/>
    </row>
    <row r="6" spans="1:18" s="7" customFormat="1" ht="34.700000000000003" customHeight="1">
      <c r="A6" s="361"/>
      <c r="B6" s="363" t="s">
        <v>2437</v>
      </c>
      <c r="C6" s="364"/>
      <c r="D6" s="365"/>
      <c r="E6" s="94" t="s">
        <v>2438</v>
      </c>
      <c r="F6" s="367" t="s">
        <v>2439</v>
      </c>
      <c r="G6" s="367"/>
      <c r="H6" s="367"/>
      <c r="I6" s="367"/>
      <c r="J6" s="367"/>
      <c r="K6" s="367"/>
      <c r="L6" s="367"/>
      <c r="M6" s="367"/>
      <c r="N6" s="367"/>
      <c r="O6" s="367"/>
      <c r="P6" s="65"/>
      <c r="Q6" s="65"/>
    </row>
    <row r="7" spans="1:18" s="7" customFormat="1" ht="34.700000000000003" customHeight="1">
      <c r="A7" s="362"/>
      <c r="B7" s="95" t="s">
        <v>2440</v>
      </c>
      <c r="C7" s="96" t="s">
        <v>2441</v>
      </c>
      <c r="D7" s="96" t="s">
        <v>2442</v>
      </c>
      <c r="E7" s="97" t="s">
        <v>2443</v>
      </c>
      <c r="F7" s="63" t="s">
        <v>2444</v>
      </c>
      <c r="G7" s="63" t="s">
        <v>2445</v>
      </c>
      <c r="H7" s="63" t="s">
        <v>2444</v>
      </c>
      <c r="I7" s="63" t="s">
        <v>2445</v>
      </c>
      <c r="J7" s="63" t="s">
        <v>2444</v>
      </c>
      <c r="K7" s="63" t="s">
        <v>2445</v>
      </c>
      <c r="L7" s="63" t="s">
        <v>2444</v>
      </c>
      <c r="M7" s="63" t="s">
        <v>2445</v>
      </c>
      <c r="N7" s="63" t="s">
        <v>2444</v>
      </c>
      <c r="O7" s="63" t="s">
        <v>2445</v>
      </c>
      <c r="P7" s="63" t="s">
        <v>2444</v>
      </c>
      <c r="Q7" s="63" t="s">
        <v>2445</v>
      </c>
    </row>
    <row r="8" spans="1:18" ht="40.5" customHeight="1">
      <c r="A8" s="98" t="s">
        <v>2446</v>
      </c>
      <c r="B8" s="12">
        <v>49000</v>
      </c>
      <c r="C8" s="12">
        <v>17198</v>
      </c>
      <c r="D8" s="12">
        <v>31802</v>
      </c>
      <c r="E8" s="13">
        <v>100</v>
      </c>
      <c r="F8" s="12">
        <v>7294</v>
      </c>
      <c r="G8" s="12">
        <v>17162</v>
      </c>
      <c r="H8" s="12">
        <v>3088</v>
      </c>
      <c r="I8" s="12">
        <v>6597</v>
      </c>
      <c r="J8" s="12">
        <v>1835</v>
      </c>
      <c r="K8" s="12">
        <v>4726</v>
      </c>
      <c r="L8" s="12">
        <v>3368</v>
      </c>
      <c r="M8" s="12">
        <v>1458</v>
      </c>
      <c r="N8" s="12">
        <v>934</v>
      </c>
      <c r="O8" s="12">
        <v>811</v>
      </c>
      <c r="P8" s="12">
        <v>679</v>
      </c>
      <c r="Q8" s="12">
        <v>1048</v>
      </c>
    </row>
    <row r="9" spans="1:18" ht="40.5" customHeight="1">
      <c r="A9" s="99" t="s">
        <v>2447</v>
      </c>
      <c r="B9" s="12">
        <v>401</v>
      </c>
      <c r="C9" s="12">
        <v>177</v>
      </c>
      <c r="D9" s="12">
        <v>224</v>
      </c>
      <c r="E9" s="13">
        <v>0.82</v>
      </c>
      <c r="F9" s="12">
        <v>26</v>
      </c>
      <c r="G9" s="12">
        <v>73</v>
      </c>
      <c r="H9" s="12">
        <v>72</v>
      </c>
      <c r="I9" s="12">
        <v>54</v>
      </c>
      <c r="J9" s="12">
        <v>15</v>
      </c>
      <c r="K9" s="12">
        <v>29</v>
      </c>
      <c r="L9" s="12">
        <v>51</v>
      </c>
      <c r="M9" s="12">
        <v>50</v>
      </c>
      <c r="N9" s="12">
        <v>1</v>
      </c>
      <c r="O9" s="12">
        <v>0</v>
      </c>
      <c r="P9" s="12">
        <v>12</v>
      </c>
      <c r="Q9" s="12">
        <v>18</v>
      </c>
    </row>
    <row r="10" spans="1:18" ht="40.5" customHeight="1">
      <c r="A10" s="99" t="s">
        <v>2448</v>
      </c>
      <c r="B10" s="12">
        <v>62</v>
      </c>
      <c r="C10" s="12">
        <v>25</v>
      </c>
      <c r="D10" s="12">
        <v>37</v>
      </c>
      <c r="E10" s="13">
        <v>0.13</v>
      </c>
      <c r="F10" s="12">
        <v>0</v>
      </c>
      <c r="G10" s="12">
        <v>3</v>
      </c>
      <c r="H10" s="12">
        <v>6</v>
      </c>
      <c r="I10" s="12">
        <v>27</v>
      </c>
      <c r="J10" s="12">
        <v>0</v>
      </c>
      <c r="K10" s="12">
        <v>0</v>
      </c>
      <c r="L10" s="12">
        <v>12</v>
      </c>
      <c r="M10" s="12">
        <v>1</v>
      </c>
      <c r="N10" s="12">
        <v>4</v>
      </c>
      <c r="O10" s="12">
        <v>5</v>
      </c>
      <c r="P10" s="12">
        <v>3</v>
      </c>
      <c r="Q10" s="12">
        <v>1</v>
      </c>
    </row>
    <row r="11" spans="1:18" ht="40.5" customHeight="1">
      <c r="A11" s="99" t="s">
        <v>2449</v>
      </c>
      <c r="B11" s="12">
        <v>3473</v>
      </c>
      <c r="C11" s="12">
        <v>973</v>
      </c>
      <c r="D11" s="12">
        <v>2500</v>
      </c>
      <c r="E11" s="13">
        <v>7.09</v>
      </c>
      <c r="F11" s="12">
        <v>161</v>
      </c>
      <c r="G11" s="12">
        <v>470</v>
      </c>
      <c r="H11" s="12">
        <v>200</v>
      </c>
      <c r="I11" s="12">
        <v>1098</v>
      </c>
      <c r="J11" s="12">
        <v>153</v>
      </c>
      <c r="K11" s="12">
        <v>768</v>
      </c>
      <c r="L11" s="12">
        <v>387</v>
      </c>
      <c r="M11" s="12">
        <v>88</v>
      </c>
      <c r="N11" s="12">
        <v>58</v>
      </c>
      <c r="O11" s="12">
        <v>35</v>
      </c>
      <c r="P11" s="12">
        <v>14</v>
      </c>
      <c r="Q11" s="12">
        <v>41</v>
      </c>
    </row>
    <row r="12" spans="1:18" ht="40.5" customHeight="1">
      <c r="A12" s="100" t="s">
        <v>2450</v>
      </c>
      <c r="B12" s="12">
        <v>5679</v>
      </c>
      <c r="C12" s="12">
        <v>1357</v>
      </c>
      <c r="D12" s="12">
        <v>4322</v>
      </c>
      <c r="E12" s="13">
        <v>11.59</v>
      </c>
      <c r="F12" s="12">
        <v>490</v>
      </c>
      <c r="G12" s="12">
        <v>1582</v>
      </c>
      <c r="H12" s="12">
        <v>261</v>
      </c>
      <c r="I12" s="12">
        <v>1438</v>
      </c>
      <c r="J12" s="12">
        <v>181</v>
      </c>
      <c r="K12" s="12">
        <v>725</v>
      </c>
      <c r="L12" s="12">
        <v>275</v>
      </c>
      <c r="M12" s="12">
        <v>272</v>
      </c>
      <c r="N12" s="12">
        <v>123</v>
      </c>
      <c r="O12" s="12">
        <v>157</v>
      </c>
      <c r="P12" s="12">
        <v>27</v>
      </c>
      <c r="Q12" s="12">
        <v>148</v>
      </c>
    </row>
    <row r="13" spans="1:18" ht="40.5" customHeight="1">
      <c r="A13" s="100" t="s">
        <v>2451</v>
      </c>
      <c r="B13" s="12">
        <v>5247</v>
      </c>
      <c r="C13" s="12">
        <v>1690</v>
      </c>
      <c r="D13" s="12">
        <v>3557</v>
      </c>
      <c r="E13" s="13">
        <v>10.71</v>
      </c>
      <c r="F13" s="12">
        <v>470</v>
      </c>
      <c r="G13" s="12">
        <v>869</v>
      </c>
      <c r="H13" s="12">
        <v>393</v>
      </c>
      <c r="I13" s="12">
        <v>1017</v>
      </c>
      <c r="J13" s="12">
        <v>299</v>
      </c>
      <c r="K13" s="12">
        <v>1057</v>
      </c>
      <c r="L13" s="12">
        <v>320</v>
      </c>
      <c r="M13" s="12">
        <v>259</v>
      </c>
      <c r="N13" s="12">
        <v>147</v>
      </c>
      <c r="O13" s="12">
        <v>161</v>
      </c>
      <c r="P13" s="12">
        <v>61</v>
      </c>
      <c r="Q13" s="12">
        <v>194</v>
      </c>
    </row>
    <row r="14" spans="1:18" ht="40.5" customHeight="1">
      <c r="A14" s="100" t="s">
        <v>2452</v>
      </c>
      <c r="B14" s="12">
        <v>4987</v>
      </c>
      <c r="C14" s="12">
        <v>1766</v>
      </c>
      <c r="D14" s="12">
        <v>3221</v>
      </c>
      <c r="E14" s="13">
        <v>10.18</v>
      </c>
      <c r="F14" s="12">
        <v>568</v>
      </c>
      <c r="G14" s="12">
        <v>1051</v>
      </c>
      <c r="H14" s="12">
        <v>349</v>
      </c>
      <c r="I14" s="12">
        <v>918</v>
      </c>
      <c r="J14" s="12">
        <v>275</v>
      </c>
      <c r="K14" s="12">
        <v>667</v>
      </c>
      <c r="L14" s="12">
        <v>368</v>
      </c>
      <c r="M14" s="12">
        <v>244</v>
      </c>
      <c r="N14" s="12">
        <v>143</v>
      </c>
      <c r="O14" s="12">
        <v>163</v>
      </c>
      <c r="P14" s="12">
        <v>63</v>
      </c>
      <c r="Q14" s="12">
        <v>178</v>
      </c>
    </row>
    <row r="15" spans="1:18" ht="40.5" customHeight="1">
      <c r="A15" s="100" t="s">
        <v>2453</v>
      </c>
      <c r="B15" s="12">
        <v>4539</v>
      </c>
      <c r="C15" s="12">
        <v>1675</v>
      </c>
      <c r="D15" s="12">
        <v>2864</v>
      </c>
      <c r="E15" s="13">
        <v>9.26</v>
      </c>
      <c r="F15" s="12">
        <v>597</v>
      </c>
      <c r="G15" s="12">
        <v>1165</v>
      </c>
      <c r="H15" s="12">
        <v>314</v>
      </c>
      <c r="I15" s="12">
        <v>708</v>
      </c>
      <c r="J15" s="12">
        <v>245</v>
      </c>
      <c r="K15" s="12">
        <v>563</v>
      </c>
      <c r="L15" s="12">
        <v>305</v>
      </c>
      <c r="M15" s="12">
        <v>190</v>
      </c>
      <c r="N15" s="12">
        <v>139</v>
      </c>
      <c r="O15" s="12">
        <v>132</v>
      </c>
      <c r="P15" s="12">
        <v>75</v>
      </c>
      <c r="Q15" s="12">
        <v>106</v>
      </c>
    </row>
    <row r="16" spans="1:18" ht="40.5" customHeight="1">
      <c r="A16" s="100" t="s">
        <v>2454</v>
      </c>
      <c r="B16" s="12">
        <v>3795</v>
      </c>
      <c r="C16" s="12">
        <v>1612</v>
      </c>
      <c r="D16" s="12">
        <v>2183</v>
      </c>
      <c r="E16" s="13">
        <v>7.74</v>
      </c>
      <c r="F16" s="12">
        <v>580</v>
      </c>
      <c r="G16" s="12">
        <v>1193</v>
      </c>
      <c r="H16" s="12">
        <v>261</v>
      </c>
      <c r="I16" s="12">
        <v>432</v>
      </c>
      <c r="J16" s="12">
        <v>228</v>
      </c>
      <c r="K16" s="12">
        <v>301</v>
      </c>
      <c r="L16" s="12">
        <v>378</v>
      </c>
      <c r="M16" s="12">
        <v>77</v>
      </c>
      <c r="N16" s="12">
        <v>106</v>
      </c>
      <c r="O16" s="12">
        <v>80</v>
      </c>
      <c r="P16" s="12">
        <v>59</v>
      </c>
      <c r="Q16" s="12">
        <v>100</v>
      </c>
    </row>
    <row r="17" spans="1:17" ht="40.5" customHeight="1">
      <c r="A17" s="100" t="s">
        <v>2455</v>
      </c>
      <c r="B17" s="12">
        <v>6696</v>
      </c>
      <c r="C17" s="12">
        <v>2733</v>
      </c>
      <c r="D17" s="12">
        <v>3963</v>
      </c>
      <c r="E17" s="13">
        <v>13.67</v>
      </c>
      <c r="F17" s="12">
        <v>1242</v>
      </c>
      <c r="G17" s="12">
        <v>2796</v>
      </c>
      <c r="H17" s="12">
        <v>481</v>
      </c>
      <c r="I17" s="12">
        <v>500</v>
      </c>
      <c r="J17" s="12">
        <v>173</v>
      </c>
      <c r="K17" s="12">
        <v>379</v>
      </c>
      <c r="L17" s="12">
        <v>575</v>
      </c>
      <c r="M17" s="12">
        <v>108</v>
      </c>
      <c r="N17" s="12">
        <v>157</v>
      </c>
      <c r="O17" s="12">
        <v>65</v>
      </c>
      <c r="P17" s="12">
        <v>105</v>
      </c>
      <c r="Q17" s="12">
        <v>115</v>
      </c>
    </row>
    <row r="18" spans="1:17" ht="40.5" customHeight="1">
      <c r="A18" s="100" t="s">
        <v>2456</v>
      </c>
      <c r="B18" s="12">
        <v>4753</v>
      </c>
      <c r="C18" s="12">
        <v>1892</v>
      </c>
      <c r="D18" s="12">
        <v>2861</v>
      </c>
      <c r="E18" s="13">
        <v>9.6999999999999993</v>
      </c>
      <c r="F18" s="12">
        <v>1111</v>
      </c>
      <c r="G18" s="12">
        <v>2371</v>
      </c>
      <c r="H18" s="12">
        <v>308</v>
      </c>
      <c r="I18" s="12">
        <v>206</v>
      </c>
      <c r="J18" s="12">
        <v>121</v>
      </c>
      <c r="K18" s="12">
        <v>169</v>
      </c>
      <c r="L18" s="12">
        <v>237</v>
      </c>
      <c r="M18" s="12">
        <v>38</v>
      </c>
      <c r="N18" s="12">
        <v>36</v>
      </c>
      <c r="O18" s="12">
        <v>11</v>
      </c>
      <c r="P18" s="12">
        <v>79</v>
      </c>
      <c r="Q18" s="12">
        <v>66</v>
      </c>
    </row>
    <row r="19" spans="1:17" ht="40.5" customHeight="1">
      <c r="A19" s="100" t="s">
        <v>2457</v>
      </c>
      <c r="B19" s="12">
        <v>3484</v>
      </c>
      <c r="C19" s="12">
        <v>1371</v>
      </c>
      <c r="D19" s="12">
        <v>2113</v>
      </c>
      <c r="E19" s="13">
        <v>7.11</v>
      </c>
      <c r="F19" s="12">
        <v>859</v>
      </c>
      <c r="G19" s="12">
        <v>1879</v>
      </c>
      <c r="H19" s="12">
        <v>215</v>
      </c>
      <c r="I19" s="12">
        <v>114</v>
      </c>
      <c r="J19" s="12">
        <v>78</v>
      </c>
      <c r="K19" s="12">
        <v>50</v>
      </c>
      <c r="L19" s="12">
        <v>145</v>
      </c>
      <c r="M19" s="12">
        <v>33</v>
      </c>
      <c r="N19" s="12">
        <v>11</v>
      </c>
      <c r="O19" s="12">
        <v>1</v>
      </c>
      <c r="P19" s="12">
        <v>63</v>
      </c>
      <c r="Q19" s="12">
        <v>36</v>
      </c>
    </row>
    <row r="20" spans="1:17" ht="40.5" customHeight="1">
      <c r="A20" s="100" t="s">
        <v>2458</v>
      </c>
      <c r="B20" s="12">
        <v>5884</v>
      </c>
      <c r="C20" s="12">
        <v>1927</v>
      </c>
      <c r="D20" s="12">
        <v>3957</v>
      </c>
      <c r="E20" s="13">
        <v>12.01</v>
      </c>
      <c r="F20" s="12">
        <v>1190</v>
      </c>
      <c r="G20" s="12">
        <v>3710</v>
      </c>
      <c r="H20" s="12">
        <v>228</v>
      </c>
      <c r="I20" s="12">
        <v>85</v>
      </c>
      <c r="J20" s="12">
        <v>67</v>
      </c>
      <c r="K20" s="12">
        <v>18</v>
      </c>
      <c r="L20" s="12">
        <v>315</v>
      </c>
      <c r="M20" s="12">
        <v>98</v>
      </c>
      <c r="N20" s="12">
        <v>9</v>
      </c>
      <c r="O20" s="12">
        <v>1</v>
      </c>
      <c r="P20" s="12">
        <v>118</v>
      </c>
      <c r="Q20" s="12">
        <v>45</v>
      </c>
    </row>
    <row r="21" spans="1:17" ht="29.45" customHeight="1">
      <c r="A21" s="368" t="s">
        <v>2459</v>
      </c>
      <c r="B21" s="316" t="s">
        <v>2460</v>
      </c>
      <c r="C21" s="316"/>
      <c r="D21" s="316"/>
      <c r="E21" s="316"/>
      <c r="F21" s="316"/>
      <c r="G21" s="316"/>
      <c r="H21" s="316"/>
      <c r="I21" s="316"/>
      <c r="J21" s="317">
        <v>28721</v>
      </c>
      <c r="K21" s="318"/>
      <c r="L21" s="318"/>
      <c r="M21" s="318"/>
      <c r="N21" s="318"/>
      <c r="O21" s="318"/>
      <c r="P21" s="319"/>
      <c r="Q21" s="320"/>
    </row>
    <row r="22" spans="1:17" ht="29.45" customHeight="1">
      <c r="A22" s="369"/>
      <c r="B22" s="316" t="s">
        <v>2461</v>
      </c>
      <c r="C22" s="316"/>
      <c r="D22" s="316"/>
      <c r="E22" s="316" t="s">
        <v>2462</v>
      </c>
      <c r="F22" s="316"/>
      <c r="G22" s="316"/>
      <c r="H22" s="316"/>
      <c r="I22" s="316"/>
      <c r="J22" s="317">
        <v>4722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69"/>
      <c r="B23" s="316"/>
      <c r="C23" s="316"/>
      <c r="D23" s="316"/>
      <c r="E23" s="316" t="s">
        <v>2463</v>
      </c>
      <c r="F23" s="316"/>
      <c r="G23" s="316"/>
      <c r="H23" s="316"/>
      <c r="I23" s="316"/>
      <c r="J23" s="317">
        <v>7816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70"/>
      <c r="B24" s="316" t="s">
        <v>2464</v>
      </c>
      <c r="C24" s="316"/>
      <c r="D24" s="316"/>
      <c r="E24" s="316"/>
      <c r="F24" s="316"/>
      <c r="G24" s="316"/>
      <c r="H24" s="316"/>
      <c r="I24" s="316"/>
      <c r="J24" s="317">
        <v>41260</v>
      </c>
      <c r="K24" s="318"/>
      <c r="L24" s="318"/>
      <c r="M24" s="318"/>
      <c r="N24" s="318"/>
      <c r="O24" s="318"/>
      <c r="P24" s="319"/>
      <c r="Q24" s="320"/>
    </row>
    <row r="26" spans="1:17" s="16" customFormat="1" ht="21.2" customHeight="1">
      <c r="A26" s="321" t="s">
        <v>2465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</row>
    <row r="27" spans="1:17" s="16" customFormat="1" ht="21.2" customHeight="1">
      <c r="A27" s="324" t="s">
        <v>2466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</row>
    <row r="28" spans="1:17" s="17" customFormat="1">
      <c r="A28" s="18" t="s">
        <v>2467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7" s="17" customFormat="1">
      <c r="A29" s="18" t="s">
        <v>2468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2468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6:O26"/>
    <mergeCell ref="A27:O27"/>
    <mergeCell ref="A21:A24"/>
    <mergeCell ref="B21:I21"/>
    <mergeCell ref="J21:Q21"/>
    <mergeCell ref="B22:D23"/>
    <mergeCell ref="E22:I22"/>
    <mergeCell ref="J22:Q22"/>
    <mergeCell ref="E23:I23"/>
    <mergeCell ref="J23:Q23"/>
    <mergeCell ref="B24:I24"/>
    <mergeCell ref="J24:Q24"/>
    <mergeCell ref="B4:L4"/>
    <mergeCell ref="M4:O4"/>
    <mergeCell ref="P4:R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M3:O3"/>
    <mergeCell ref="P3:R3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1"/>
  </sheetPr>
  <dimension ref="A1:Q29"/>
  <sheetViews>
    <sheetView workbookViewId="0">
      <selection sqref="A1:O1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2379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2380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2381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2382</v>
      </c>
      <c r="Q3" s="323"/>
    </row>
    <row r="4" spans="1:17" ht="18" customHeight="1">
      <c r="A4" s="4"/>
      <c r="B4" s="335" t="s">
        <v>2383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2384</v>
      </c>
      <c r="Q4" s="323"/>
    </row>
    <row r="5" spans="1:17" s="7" customFormat="1" ht="33.950000000000003" customHeight="1">
      <c r="A5" s="332" t="s">
        <v>2385</v>
      </c>
      <c r="B5" s="326" t="s">
        <v>2386</v>
      </c>
      <c r="C5" s="327"/>
      <c r="D5" s="327"/>
      <c r="E5" s="328"/>
      <c r="F5" s="336" t="s">
        <v>2387</v>
      </c>
      <c r="G5" s="336"/>
      <c r="H5" s="336" t="s">
        <v>2388</v>
      </c>
      <c r="I5" s="336"/>
      <c r="J5" s="336" t="s">
        <v>2389</v>
      </c>
      <c r="K5" s="336"/>
      <c r="L5" s="336" t="s">
        <v>2390</v>
      </c>
      <c r="M5" s="336"/>
      <c r="N5" s="325" t="s">
        <v>2391</v>
      </c>
      <c r="O5" s="325"/>
      <c r="P5" s="326" t="s">
        <v>2392</v>
      </c>
      <c r="Q5" s="328"/>
    </row>
    <row r="6" spans="1:17" s="7" customFormat="1" ht="34.700000000000003" customHeight="1">
      <c r="A6" s="333"/>
      <c r="B6" s="326" t="s">
        <v>2393</v>
      </c>
      <c r="C6" s="327"/>
      <c r="D6" s="328"/>
      <c r="E6" s="8" t="s">
        <v>2394</v>
      </c>
      <c r="F6" s="327" t="s">
        <v>2395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66" t="s">
        <v>2396</v>
      </c>
      <c r="C7" s="63" t="s">
        <v>2397</v>
      </c>
      <c r="D7" s="63" t="s">
        <v>2398</v>
      </c>
      <c r="E7" s="67" t="s">
        <v>2399</v>
      </c>
      <c r="F7" s="63" t="s">
        <v>2397</v>
      </c>
      <c r="G7" s="63" t="s">
        <v>2398</v>
      </c>
      <c r="H7" s="63" t="s">
        <v>2397</v>
      </c>
      <c r="I7" s="63" t="s">
        <v>2398</v>
      </c>
      <c r="J7" s="63" t="s">
        <v>2397</v>
      </c>
      <c r="K7" s="63" t="s">
        <v>2398</v>
      </c>
      <c r="L7" s="63" t="s">
        <v>2397</v>
      </c>
      <c r="M7" s="63" t="s">
        <v>2398</v>
      </c>
      <c r="N7" s="63" t="s">
        <v>2397</v>
      </c>
      <c r="O7" s="63" t="s">
        <v>2398</v>
      </c>
      <c r="P7" s="63" t="s">
        <v>2397</v>
      </c>
      <c r="Q7" s="63" t="s">
        <v>2398</v>
      </c>
    </row>
    <row r="8" spans="1:17" ht="40.5" customHeight="1">
      <c r="A8" s="15" t="s">
        <v>2400</v>
      </c>
      <c r="B8" s="19">
        <v>49395</v>
      </c>
      <c r="C8" s="19">
        <v>17397</v>
      </c>
      <c r="D8" s="19">
        <v>31998</v>
      </c>
      <c r="E8" s="20">
        <v>100</v>
      </c>
      <c r="F8" s="19">
        <v>7450</v>
      </c>
      <c r="G8" s="19">
        <v>17304</v>
      </c>
      <c r="H8" s="12">
        <v>3108</v>
      </c>
      <c r="I8" s="12">
        <v>6632</v>
      </c>
      <c r="J8" s="12">
        <v>1869</v>
      </c>
      <c r="K8" s="12">
        <v>4740</v>
      </c>
      <c r="L8" s="12">
        <v>3330</v>
      </c>
      <c r="M8" s="12">
        <v>1455</v>
      </c>
      <c r="N8" s="12">
        <v>944</v>
      </c>
      <c r="O8" s="12">
        <v>808</v>
      </c>
      <c r="P8" s="12">
        <v>696</v>
      </c>
      <c r="Q8" s="12">
        <v>1059</v>
      </c>
    </row>
    <row r="9" spans="1:17" ht="40.5" customHeight="1">
      <c r="A9" s="11" t="s">
        <v>2401</v>
      </c>
      <c r="B9" s="12">
        <v>368</v>
      </c>
      <c r="C9" s="12">
        <v>116</v>
      </c>
      <c r="D9" s="12">
        <v>252</v>
      </c>
      <c r="E9" s="13">
        <v>0.75</v>
      </c>
      <c r="F9" s="12">
        <v>45</v>
      </c>
      <c r="G9" s="12">
        <v>90</v>
      </c>
      <c r="H9" s="12">
        <v>28</v>
      </c>
      <c r="I9" s="12">
        <v>81</v>
      </c>
      <c r="J9" s="12">
        <v>7</v>
      </c>
      <c r="K9" s="12">
        <v>17</v>
      </c>
      <c r="L9" s="12">
        <v>20</v>
      </c>
      <c r="M9" s="12">
        <v>35</v>
      </c>
      <c r="N9" s="12">
        <v>7</v>
      </c>
      <c r="O9" s="12">
        <v>0</v>
      </c>
      <c r="P9" s="12">
        <v>9</v>
      </c>
      <c r="Q9" s="12">
        <v>29</v>
      </c>
    </row>
    <row r="10" spans="1:17" ht="40.5" customHeight="1">
      <c r="A10" s="11" t="s">
        <v>2402</v>
      </c>
      <c r="B10" s="12">
        <v>62</v>
      </c>
      <c r="C10" s="12">
        <v>25</v>
      </c>
      <c r="D10" s="12">
        <v>37</v>
      </c>
      <c r="E10" s="13">
        <v>0.13</v>
      </c>
      <c r="F10" s="12">
        <v>0</v>
      </c>
      <c r="G10" s="12">
        <v>3</v>
      </c>
      <c r="H10" s="12">
        <v>6</v>
      </c>
      <c r="I10" s="12">
        <v>27</v>
      </c>
      <c r="J10" s="12">
        <v>0</v>
      </c>
      <c r="K10" s="12">
        <v>0</v>
      </c>
      <c r="L10" s="12">
        <v>12</v>
      </c>
      <c r="M10" s="12">
        <v>1</v>
      </c>
      <c r="N10" s="12">
        <v>4</v>
      </c>
      <c r="O10" s="12">
        <v>5</v>
      </c>
      <c r="P10" s="12">
        <v>3</v>
      </c>
      <c r="Q10" s="12">
        <v>1</v>
      </c>
    </row>
    <row r="11" spans="1:17" ht="40.5" customHeight="1">
      <c r="A11" s="11" t="s">
        <v>2403</v>
      </c>
      <c r="B11" s="12">
        <v>3231</v>
      </c>
      <c r="C11" s="12">
        <v>946</v>
      </c>
      <c r="D11" s="12">
        <v>2285</v>
      </c>
      <c r="E11" s="13">
        <v>6.54</v>
      </c>
      <c r="F11" s="12">
        <v>137</v>
      </c>
      <c r="G11" s="12">
        <v>470</v>
      </c>
      <c r="H11" s="12">
        <v>212</v>
      </c>
      <c r="I11" s="12">
        <v>889</v>
      </c>
      <c r="J11" s="12">
        <v>151</v>
      </c>
      <c r="K11" s="12">
        <v>752</v>
      </c>
      <c r="L11" s="12">
        <v>369</v>
      </c>
      <c r="M11" s="12">
        <v>83</v>
      </c>
      <c r="N11" s="12">
        <v>63</v>
      </c>
      <c r="O11" s="12">
        <v>35</v>
      </c>
      <c r="P11" s="12">
        <v>14</v>
      </c>
      <c r="Q11" s="12">
        <v>56</v>
      </c>
    </row>
    <row r="12" spans="1:17" ht="40.5" customHeight="1">
      <c r="A12" s="14" t="s">
        <v>2404</v>
      </c>
      <c r="B12" s="12">
        <v>5886</v>
      </c>
      <c r="C12" s="12">
        <v>1309</v>
      </c>
      <c r="D12" s="12">
        <v>4577</v>
      </c>
      <c r="E12" s="13">
        <v>11.92</v>
      </c>
      <c r="F12" s="12">
        <v>434</v>
      </c>
      <c r="G12" s="12">
        <v>1734</v>
      </c>
      <c r="H12" s="12">
        <v>295</v>
      </c>
      <c r="I12" s="12">
        <v>1557</v>
      </c>
      <c r="J12" s="12">
        <v>178</v>
      </c>
      <c r="K12" s="12">
        <v>698</v>
      </c>
      <c r="L12" s="12">
        <v>255</v>
      </c>
      <c r="M12" s="12">
        <v>270</v>
      </c>
      <c r="N12" s="12">
        <v>117</v>
      </c>
      <c r="O12" s="12">
        <v>156</v>
      </c>
      <c r="P12" s="12">
        <v>30</v>
      </c>
      <c r="Q12" s="12">
        <v>162</v>
      </c>
    </row>
    <row r="13" spans="1:17" ht="40.5" customHeight="1">
      <c r="A13" s="14" t="s">
        <v>2405</v>
      </c>
      <c r="B13" s="12">
        <v>5553</v>
      </c>
      <c r="C13" s="12">
        <v>1705</v>
      </c>
      <c r="D13" s="12">
        <v>3848</v>
      </c>
      <c r="E13" s="13">
        <v>11.24</v>
      </c>
      <c r="F13" s="12">
        <v>520</v>
      </c>
      <c r="G13" s="12">
        <v>1184</v>
      </c>
      <c r="H13" s="12">
        <v>386</v>
      </c>
      <c r="I13" s="12">
        <v>1037</v>
      </c>
      <c r="J13" s="12">
        <v>293</v>
      </c>
      <c r="K13" s="12">
        <v>1013</v>
      </c>
      <c r="L13" s="12">
        <v>330</v>
      </c>
      <c r="M13" s="12">
        <v>291</v>
      </c>
      <c r="N13" s="12">
        <v>121</v>
      </c>
      <c r="O13" s="12">
        <v>158</v>
      </c>
      <c r="P13" s="12">
        <v>55</v>
      </c>
      <c r="Q13" s="12">
        <v>165</v>
      </c>
    </row>
    <row r="14" spans="1:17" ht="40.5" customHeight="1">
      <c r="A14" s="14" t="s">
        <v>2406</v>
      </c>
      <c r="B14" s="12">
        <v>5115</v>
      </c>
      <c r="C14" s="12">
        <v>1837</v>
      </c>
      <c r="D14" s="12">
        <v>3278</v>
      </c>
      <c r="E14" s="13">
        <v>10.36</v>
      </c>
      <c r="F14" s="12">
        <v>665</v>
      </c>
      <c r="G14" s="12">
        <v>1285</v>
      </c>
      <c r="H14" s="12">
        <v>350</v>
      </c>
      <c r="I14" s="12">
        <v>905</v>
      </c>
      <c r="J14" s="12">
        <v>241</v>
      </c>
      <c r="K14" s="12">
        <v>499</v>
      </c>
      <c r="L14" s="12">
        <v>355</v>
      </c>
      <c r="M14" s="12">
        <v>251</v>
      </c>
      <c r="N14" s="12">
        <v>155</v>
      </c>
      <c r="O14" s="12">
        <v>165</v>
      </c>
      <c r="P14" s="12">
        <v>71</v>
      </c>
      <c r="Q14" s="12">
        <v>173</v>
      </c>
    </row>
    <row r="15" spans="1:17" ht="40.5" customHeight="1">
      <c r="A15" s="14" t="s">
        <v>2407</v>
      </c>
      <c r="B15" s="12">
        <v>4725</v>
      </c>
      <c r="C15" s="12">
        <v>1754</v>
      </c>
      <c r="D15" s="12">
        <v>2971</v>
      </c>
      <c r="E15" s="13">
        <v>9.57</v>
      </c>
      <c r="F15" s="12">
        <v>663</v>
      </c>
      <c r="G15" s="12">
        <v>1346</v>
      </c>
      <c r="H15" s="12">
        <v>308</v>
      </c>
      <c r="I15" s="12">
        <v>712</v>
      </c>
      <c r="J15" s="12">
        <v>251</v>
      </c>
      <c r="K15" s="12">
        <v>502</v>
      </c>
      <c r="L15" s="12">
        <v>324</v>
      </c>
      <c r="M15" s="12">
        <v>189</v>
      </c>
      <c r="N15" s="12">
        <v>137</v>
      </c>
      <c r="O15" s="12">
        <v>119</v>
      </c>
      <c r="P15" s="12">
        <v>71</v>
      </c>
      <c r="Q15" s="12">
        <v>103</v>
      </c>
    </row>
    <row r="16" spans="1:17" ht="40.5" customHeight="1">
      <c r="A16" s="14" t="s">
        <v>2408</v>
      </c>
      <c r="B16" s="12">
        <v>4213</v>
      </c>
      <c r="C16" s="12">
        <v>1763</v>
      </c>
      <c r="D16" s="12">
        <v>2450</v>
      </c>
      <c r="E16" s="13">
        <v>8.5299999999999994</v>
      </c>
      <c r="F16" s="12">
        <v>666</v>
      </c>
      <c r="G16" s="12">
        <v>1340</v>
      </c>
      <c r="H16" s="12">
        <v>264</v>
      </c>
      <c r="I16" s="12">
        <v>457</v>
      </c>
      <c r="J16" s="12">
        <v>261</v>
      </c>
      <c r="K16" s="12">
        <v>370</v>
      </c>
      <c r="L16" s="12">
        <v>402</v>
      </c>
      <c r="M16" s="12">
        <v>94</v>
      </c>
      <c r="N16" s="12">
        <v>105</v>
      </c>
      <c r="O16" s="12">
        <v>85</v>
      </c>
      <c r="P16" s="12">
        <v>65</v>
      </c>
      <c r="Q16" s="12">
        <v>104</v>
      </c>
    </row>
    <row r="17" spans="1:17" ht="40.5" customHeight="1">
      <c r="A17" s="14" t="s">
        <v>2409</v>
      </c>
      <c r="B17" s="12">
        <v>7456</v>
      </c>
      <c r="C17" s="12">
        <v>2927</v>
      </c>
      <c r="D17" s="12">
        <v>4529</v>
      </c>
      <c r="E17" s="13">
        <v>15.09</v>
      </c>
      <c r="F17" s="12">
        <v>1330</v>
      </c>
      <c r="G17" s="12">
        <v>3113</v>
      </c>
      <c r="H17" s="12">
        <v>491</v>
      </c>
      <c r="I17" s="12">
        <v>540</v>
      </c>
      <c r="J17" s="12">
        <v>213</v>
      </c>
      <c r="K17" s="12">
        <v>575</v>
      </c>
      <c r="L17" s="12">
        <v>630</v>
      </c>
      <c r="M17" s="12">
        <v>123</v>
      </c>
      <c r="N17" s="12">
        <v>165</v>
      </c>
      <c r="O17" s="12">
        <v>68</v>
      </c>
      <c r="P17" s="12">
        <v>98</v>
      </c>
      <c r="Q17" s="12">
        <v>110</v>
      </c>
    </row>
    <row r="18" spans="1:17" ht="40.5" customHeight="1">
      <c r="A18" s="14" t="s">
        <v>2410</v>
      </c>
      <c r="B18" s="12">
        <v>5270</v>
      </c>
      <c r="C18" s="12">
        <v>1873</v>
      </c>
      <c r="D18" s="12">
        <v>3397</v>
      </c>
      <c r="E18" s="13">
        <v>10.67</v>
      </c>
      <c r="F18" s="12">
        <v>1060</v>
      </c>
      <c r="G18" s="12">
        <v>2816</v>
      </c>
      <c r="H18" s="12">
        <v>318</v>
      </c>
      <c r="I18" s="12">
        <v>215</v>
      </c>
      <c r="J18" s="12">
        <v>127</v>
      </c>
      <c r="K18" s="12">
        <v>238</v>
      </c>
      <c r="L18" s="12">
        <v>239</v>
      </c>
      <c r="M18" s="12">
        <v>46</v>
      </c>
      <c r="N18" s="12">
        <v>47</v>
      </c>
      <c r="O18" s="12">
        <v>13</v>
      </c>
      <c r="P18" s="12">
        <v>82</v>
      </c>
      <c r="Q18" s="12">
        <v>69</v>
      </c>
    </row>
    <row r="19" spans="1:17" ht="40.5" customHeight="1">
      <c r="A19" s="14" t="s">
        <v>2411</v>
      </c>
      <c r="B19" s="12">
        <v>3252</v>
      </c>
      <c r="C19" s="12">
        <v>1311</v>
      </c>
      <c r="D19" s="12">
        <v>1941</v>
      </c>
      <c r="E19" s="13">
        <v>6.58</v>
      </c>
      <c r="F19" s="12">
        <v>740</v>
      </c>
      <c r="G19" s="12">
        <v>1683</v>
      </c>
      <c r="H19" s="12">
        <v>216</v>
      </c>
      <c r="I19" s="12">
        <v>122</v>
      </c>
      <c r="J19" s="12">
        <v>81</v>
      </c>
      <c r="K19" s="12">
        <v>57</v>
      </c>
      <c r="L19" s="12">
        <v>193</v>
      </c>
      <c r="M19" s="12">
        <v>38</v>
      </c>
      <c r="N19" s="12">
        <v>13</v>
      </c>
      <c r="O19" s="12">
        <v>3</v>
      </c>
      <c r="P19" s="12">
        <v>68</v>
      </c>
      <c r="Q19" s="12">
        <v>38</v>
      </c>
    </row>
    <row r="20" spans="1:17" ht="40.5" customHeight="1">
      <c r="A20" s="14" t="s">
        <v>2412</v>
      </c>
      <c r="B20" s="12">
        <v>4264</v>
      </c>
      <c r="C20" s="12">
        <v>1831</v>
      </c>
      <c r="D20" s="12">
        <v>2433</v>
      </c>
      <c r="E20" s="13">
        <v>8.6300000000000008</v>
      </c>
      <c r="F20" s="12">
        <v>1190</v>
      </c>
      <c r="G20" s="12">
        <v>2240</v>
      </c>
      <c r="H20" s="12">
        <v>234</v>
      </c>
      <c r="I20" s="12">
        <v>90</v>
      </c>
      <c r="J20" s="12">
        <v>66</v>
      </c>
      <c r="K20" s="12">
        <v>19</v>
      </c>
      <c r="L20" s="12">
        <v>201</v>
      </c>
      <c r="M20" s="12">
        <v>34</v>
      </c>
      <c r="N20" s="12">
        <v>10</v>
      </c>
      <c r="O20" s="12">
        <v>1</v>
      </c>
      <c r="P20" s="12">
        <v>130</v>
      </c>
      <c r="Q20" s="12">
        <v>49</v>
      </c>
    </row>
    <row r="21" spans="1:17" ht="29.45" customHeight="1">
      <c r="A21" s="329" t="s">
        <v>2413</v>
      </c>
      <c r="B21" s="316" t="s">
        <v>2414</v>
      </c>
      <c r="C21" s="316"/>
      <c r="D21" s="316"/>
      <c r="E21" s="316"/>
      <c r="F21" s="316"/>
      <c r="G21" s="316"/>
      <c r="H21" s="316"/>
      <c r="I21" s="316"/>
      <c r="J21" s="317">
        <v>28288</v>
      </c>
      <c r="K21" s="318"/>
      <c r="L21" s="318"/>
      <c r="M21" s="318"/>
      <c r="N21" s="318"/>
      <c r="O21" s="318"/>
      <c r="P21" s="319"/>
      <c r="Q21" s="320"/>
    </row>
    <row r="22" spans="1:17" ht="29.45" customHeight="1">
      <c r="A22" s="330"/>
      <c r="B22" s="316" t="s">
        <v>2415</v>
      </c>
      <c r="C22" s="316"/>
      <c r="D22" s="316"/>
      <c r="E22" s="316" t="s">
        <v>2416</v>
      </c>
      <c r="F22" s="316"/>
      <c r="G22" s="316"/>
      <c r="H22" s="316"/>
      <c r="I22" s="316"/>
      <c r="J22" s="317">
        <v>4591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/>
      <c r="C23" s="316"/>
      <c r="D23" s="316"/>
      <c r="E23" s="316" t="s">
        <v>2417</v>
      </c>
      <c r="F23" s="316"/>
      <c r="G23" s="316"/>
      <c r="H23" s="316"/>
      <c r="I23" s="316"/>
      <c r="J23" s="317">
        <v>18842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1"/>
      <c r="B24" s="316" t="s">
        <v>2418</v>
      </c>
      <c r="C24" s="316"/>
      <c r="D24" s="316"/>
      <c r="E24" s="316"/>
      <c r="F24" s="316"/>
      <c r="G24" s="316"/>
      <c r="H24" s="316"/>
      <c r="I24" s="316"/>
      <c r="J24" s="317">
        <v>51720</v>
      </c>
      <c r="K24" s="318"/>
      <c r="L24" s="318"/>
      <c r="M24" s="318"/>
      <c r="N24" s="318"/>
      <c r="O24" s="318"/>
      <c r="P24" s="319"/>
      <c r="Q24" s="320"/>
    </row>
    <row r="26" spans="1:17" s="16" customFormat="1" ht="21.2" customHeight="1">
      <c r="A26" s="321" t="s">
        <v>2419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</row>
    <row r="27" spans="1:17" s="16" customFormat="1" ht="21.2" customHeight="1">
      <c r="A27" s="324" t="s">
        <v>2420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</row>
    <row r="28" spans="1:17" s="17" customFormat="1">
      <c r="A28" s="18" t="s">
        <v>2421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7" s="17" customFormat="1">
      <c r="A29" s="18" t="s">
        <v>2422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7:O27"/>
    <mergeCell ref="N5:O5"/>
    <mergeCell ref="B6:D6"/>
    <mergeCell ref="F6:O6"/>
    <mergeCell ref="A21:A24"/>
    <mergeCell ref="B21:I21"/>
    <mergeCell ref="J21:Q21"/>
    <mergeCell ref="B22:D23"/>
    <mergeCell ref="E22:I22"/>
    <mergeCell ref="J22:Q22"/>
    <mergeCell ref="A5:A7"/>
    <mergeCell ref="B5:E5"/>
    <mergeCell ref="E23:I23"/>
    <mergeCell ref="J23:Q23"/>
    <mergeCell ref="B24:I24"/>
    <mergeCell ref="J24:Q24"/>
    <mergeCell ref="A26:O26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0"/>
  <sheetViews>
    <sheetView workbookViewId="0">
      <selection sqref="A1:O1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2335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2336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2337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2338</v>
      </c>
      <c r="Q3" s="323"/>
    </row>
    <row r="4" spans="1:17" ht="18" customHeight="1">
      <c r="A4" s="4"/>
      <c r="B4" s="335" t="s">
        <v>2339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2340</v>
      </c>
      <c r="Q4" s="323"/>
    </row>
    <row r="5" spans="1:17" s="7" customFormat="1" ht="33.950000000000003" customHeight="1">
      <c r="A5" s="332" t="s">
        <v>2341</v>
      </c>
      <c r="B5" s="326" t="s">
        <v>2342</v>
      </c>
      <c r="C5" s="327"/>
      <c r="D5" s="327"/>
      <c r="E5" s="328"/>
      <c r="F5" s="336" t="s">
        <v>2343</v>
      </c>
      <c r="G5" s="336"/>
      <c r="H5" s="336" t="s">
        <v>2344</v>
      </c>
      <c r="I5" s="336"/>
      <c r="J5" s="336" t="s">
        <v>2345</v>
      </c>
      <c r="K5" s="336"/>
      <c r="L5" s="336" t="s">
        <v>2346</v>
      </c>
      <c r="M5" s="336"/>
      <c r="N5" s="325" t="s">
        <v>2347</v>
      </c>
      <c r="O5" s="325"/>
      <c r="P5" s="326" t="s">
        <v>2348</v>
      </c>
      <c r="Q5" s="328"/>
    </row>
    <row r="6" spans="1:17" s="7" customFormat="1" ht="34.700000000000003" customHeight="1">
      <c r="A6" s="333"/>
      <c r="B6" s="326" t="s">
        <v>2349</v>
      </c>
      <c r="C6" s="327"/>
      <c r="D6" s="328"/>
      <c r="E6" s="8" t="s">
        <v>2350</v>
      </c>
      <c r="F6" s="327" t="s">
        <v>2351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0" t="s">
        <v>2352</v>
      </c>
      <c r="C7" s="88" t="s">
        <v>2353</v>
      </c>
      <c r="D7" s="88" t="s">
        <v>2354</v>
      </c>
      <c r="E7" s="89" t="s">
        <v>2355</v>
      </c>
      <c r="F7" s="88" t="s">
        <v>2353</v>
      </c>
      <c r="G7" s="88" t="s">
        <v>2354</v>
      </c>
      <c r="H7" s="88" t="s">
        <v>2353</v>
      </c>
      <c r="I7" s="88" t="s">
        <v>2354</v>
      </c>
      <c r="J7" s="88" t="s">
        <v>2353</v>
      </c>
      <c r="K7" s="88" t="s">
        <v>2354</v>
      </c>
      <c r="L7" s="88" t="s">
        <v>2353</v>
      </c>
      <c r="M7" s="88" t="s">
        <v>2354</v>
      </c>
      <c r="N7" s="88" t="s">
        <v>2353</v>
      </c>
      <c r="O7" s="88" t="s">
        <v>2354</v>
      </c>
      <c r="P7" s="88" t="s">
        <v>2353</v>
      </c>
      <c r="Q7" s="88" t="s">
        <v>2354</v>
      </c>
    </row>
    <row r="8" spans="1:17" ht="40.5" customHeight="1">
      <c r="A8" s="15" t="s">
        <v>2356</v>
      </c>
      <c r="B8" s="19">
        <v>49412</v>
      </c>
      <c r="C8" s="19">
        <v>17506</v>
      </c>
      <c r="D8" s="19">
        <v>31906</v>
      </c>
      <c r="E8" s="20">
        <v>100</v>
      </c>
      <c r="F8" s="19">
        <v>7572</v>
      </c>
      <c r="G8" s="19">
        <v>17416</v>
      </c>
      <c r="H8" s="12">
        <v>3072</v>
      </c>
      <c r="I8" s="12">
        <v>6539</v>
      </c>
      <c r="J8" s="12">
        <v>1882</v>
      </c>
      <c r="K8" s="12">
        <v>4742</v>
      </c>
      <c r="L8" s="12">
        <v>3305</v>
      </c>
      <c r="M8" s="12">
        <v>1419</v>
      </c>
      <c r="N8" s="12">
        <v>1014</v>
      </c>
      <c r="O8" s="12">
        <v>797</v>
      </c>
      <c r="P8" s="12">
        <v>661</v>
      </c>
      <c r="Q8" s="12">
        <v>993</v>
      </c>
    </row>
    <row r="9" spans="1:17" ht="40.5" customHeight="1">
      <c r="A9" s="11" t="s">
        <v>2357</v>
      </c>
      <c r="B9" s="12">
        <v>376</v>
      </c>
      <c r="C9" s="12">
        <v>133</v>
      </c>
      <c r="D9" s="12">
        <v>243</v>
      </c>
      <c r="E9" s="13">
        <v>0.76</v>
      </c>
      <c r="F9" s="12">
        <v>35</v>
      </c>
      <c r="G9" s="12">
        <v>123</v>
      </c>
      <c r="H9" s="12">
        <v>24</v>
      </c>
      <c r="I9" s="12">
        <v>43</v>
      </c>
      <c r="J9" s="12">
        <v>10</v>
      </c>
      <c r="K9" s="12">
        <v>19</v>
      </c>
      <c r="L9" s="12">
        <v>34</v>
      </c>
      <c r="M9" s="12">
        <v>43</v>
      </c>
      <c r="N9" s="12">
        <v>22</v>
      </c>
      <c r="O9" s="12">
        <v>0</v>
      </c>
      <c r="P9" s="12">
        <v>8</v>
      </c>
      <c r="Q9" s="12">
        <v>15</v>
      </c>
    </row>
    <row r="10" spans="1:17" ht="40.5" customHeight="1">
      <c r="A10" s="11" t="s">
        <v>2358</v>
      </c>
      <c r="B10" s="12">
        <v>62</v>
      </c>
      <c r="C10" s="12">
        <v>25</v>
      </c>
      <c r="D10" s="12">
        <v>37</v>
      </c>
      <c r="E10" s="13">
        <v>0.13</v>
      </c>
      <c r="F10" s="12">
        <v>0</v>
      </c>
      <c r="G10" s="12">
        <v>3</v>
      </c>
      <c r="H10" s="12">
        <v>6</v>
      </c>
      <c r="I10" s="12">
        <v>27</v>
      </c>
      <c r="J10" s="12">
        <v>0</v>
      </c>
      <c r="K10" s="12">
        <v>0</v>
      </c>
      <c r="L10" s="12">
        <v>12</v>
      </c>
      <c r="M10" s="12">
        <v>1</v>
      </c>
      <c r="N10" s="12">
        <v>4</v>
      </c>
      <c r="O10" s="12">
        <v>5</v>
      </c>
      <c r="P10" s="12">
        <v>3</v>
      </c>
      <c r="Q10" s="12">
        <v>1</v>
      </c>
    </row>
    <row r="11" spans="1:17" ht="40.5" customHeight="1">
      <c r="A11" s="11" t="s">
        <v>2359</v>
      </c>
      <c r="B11" s="12">
        <v>3023</v>
      </c>
      <c r="C11" s="12">
        <v>947</v>
      </c>
      <c r="D11" s="12">
        <v>2076</v>
      </c>
      <c r="E11" s="13">
        <v>6.12</v>
      </c>
      <c r="F11" s="12">
        <v>148</v>
      </c>
      <c r="G11" s="12">
        <v>411</v>
      </c>
      <c r="H11" s="12">
        <v>205</v>
      </c>
      <c r="I11" s="12">
        <v>853</v>
      </c>
      <c r="J11" s="12">
        <v>151</v>
      </c>
      <c r="K11" s="12">
        <v>652</v>
      </c>
      <c r="L11" s="12">
        <v>365</v>
      </c>
      <c r="M11" s="12">
        <v>85</v>
      </c>
      <c r="N11" s="12">
        <v>58</v>
      </c>
      <c r="O11" s="12">
        <v>31</v>
      </c>
      <c r="P11" s="12">
        <v>20</v>
      </c>
      <c r="Q11" s="12">
        <v>44</v>
      </c>
    </row>
    <row r="12" spans="1:17" ht="40.5" customHeight="1">
      <c r="A12" s="14" t="s">
        <v>2360</v>
      </c>
      <c r="B12" s="12">
        <v>6113</v>
      </c>
      <c r="C12" s="12">
        <v>1352</v>
      </c>
      <c r="D12" s="12">
        <v>4761</v>
      </c>
      <c r="E12" s="13">
        <v>12.37</v>
      </c>
      <c r="F12" s="12">
        <v>461</v>
      </c>
      <c r="G12" s="12">
        <v>1776</v>
      </c>
      <c r="H12" s="12">
        <v>297</v>
      </c>
      <c r="I12" s="12">
        <v>1569</v>
      </c>
      <c r="J12" s="12">
        <v>181</v>
      </c>
      <c r="K12" s="12">
        <v>811</v>
      </c>
      <c r="L12" s="12">
        <v>262</v>
      </c>
      <c r="M12" s="12">
        <v>281</v>
      </c>
      <c r="N12" s="12">
        <v>122</v>
      </c>
      <c r="O12" s="12">
        <v>162</v>
      </c>
      <c r="P12" s="12">
        <v>29</v>
      </c>
      <c r="Q12" s="12">
        <v>162</v>
      </c>
    </row>
    <row r="13" spans="1:17" ht="40.5" customHeight="1">
      <c r="A13" s="14" t="s">
        <v>2361</v>
      </c>
      <c r="B13" s="12">
        <v>5820</v>
      </c>
      <c r="C13" s="12">
        <v>1815</v>
      </c>
      <c r="D13" s="12">
        <v>4005</v>
      </c>
      <c r="E13" s="13">
        <v>11.78</v>
      </c>
      <c r="F13" s="12">
        <v>577</v>
      </c>
      <c r="G13" s="12">
        <v>1337</v>
      </c>
      <c r="H13" s="12">
        <v>388</v>
      </c>
      <c r="I13" s="12">
        <v>1016</v>
      </c>
      <c r="J13" s="12">
        <v>295</v>
      </c>
      <c r="K13" s="12">
        <v>1027</v>
      </c>
      <c r="L13" s="12">
        <v>364</v>
      </c>
      <c r="M13" s="12">
        <v>291</v>
      </c>
      <c r="N13" s="12">
        <v>114</v>
      </c>
      <c r="O13" s="12">
        <v>149</v>
      </c>
      <c r="P13" s="12">
        <v>77</v>
      </c>
      <c r="Q13" s="12">
        <v>185</v>
      </c>
    </row>
    <row r="14" spans="1:17" ht="40.5" customHeight="1">
      <c r="A14" s="14" t="s">
        <v>2362</v>
      </c>
      <c r="B14" s="12">
        <v>5481</v>
      </c>
      <c r="C14" s="12">
        <v>1864</v>
      </c>
      <c r="D14" s="12">
        <v>3617</v>
      </c>
      <c r="E14" s="13">
        <v>11.09</v>
      </c>
      <c r="F14" s="12">
        <v>692</v>
      </c>
      <c r="G14" s="12">
        <v>1619</v>
      </c>
      <c r="H14" s="12">
        <v>366</v>
      </c>
      <c r="I14" s="12">
        <v>914</v>
      </c>
      <c r="J14" s="12">
        <v>267</v>
      </c>
      <c r="K14" s="12">
        <v>531</v>
      </c>
      <c r="L14" s="12">
        <v>322</v>
      </c>
      <c r="M14" s="12">
        <v>231</v>
      </c>
      <c r="N14" s="12">
        <v>163</v>
      </c>
      <c r="O14" s="12">
        <v>164</v>
      </c>
      <c r="P14" s="12">
        <v>54</v>
      </c>
      <c r="Q14" s="12">
        <v>158</v>
      </c>
    </row>
    <row r="15" spans="1:17" ht="40.5" customHeight="1">
      <c r="A15" s="14" t="s">
        <v>2363</v>
      </c>
      <c r="B15" s="12">
        <v>5343</v>
      </c>
      <c r="C15" s="12">
        <v>1829</v>
      </c>
      <c r="D15" s="12">
        <v>3514</v>
      </c>
      <c r="E15" s="13">
        <v>10.81</v>
      </c>
      <c r="F15" s="12">
        <v>761</v>
      </c>
      <c r="G15" s="12">
        <v>1814</v>
      </c>
      <c r="H15" s="12">
        <v>300</v>
      </c>
      <c r="I15" s="12">
        <v>720</v>
      </c>
      <c r="J15" s="12">
        <v>255</v>
      </c>
      <c r="K15" s="12">
        <v>586</v>
      </c>
      <c r="L15" s="12">
        <v>323</v>
      </c>
      <c r="M15" s="12">
        <v>168</v>
      </c>
      <c r="N15" s="12">
        <v>124</v>
      </c>
      <c r="O15" s="12">
        <v>123</v>
      </c>
      <c r="P15" s="12">
        <v>66</v>
      </c>
      <c r="Q15" s="12">
        <v>103</v>
      </c>
    </row>
    <row r="16" spans="1:17" ht="40.5" customHeight="1">
      <c r="A16" s="14" t="s">
        <v>2364</v>
      </c>
      <c r="B16" s="12">
        <v>4780</v>
      </c>
      <c r="C16" s="12">
        <v>1829</v>
      </c>
      <c r="D16" s="12">
        <v>2951</v>
      </c>
      <c r="E16" s="13">
        <v>9.67</v>
      </c>
      <c r="F16" s="12">
        <v>740</v>
      </c>
      <c r="G16" s="12">
        <v>1841</v>
      </c>
      <c r="H16" s="12">
        <v>247</v>
      </c>
      <c r="I16" s="12">
        <v>425</v>
      </c>
      <c r="J16" s="12">
        <v>264</v>
      </c>
      <c r="K16" s="12">
        <v>424</v>
      </c>
      <c r="L16" s="12">
        <v>392</v>
      </c>
      <c r="M16" s="12">
        <v>74</v>
      </c>
      <c r="N16" s="12">
        <v>124</v>
      </c>
      <c r="O16" s="12">
        <v>82</v>
      </c>
      <c r="P16" s="12">
        <v>62</v>
      </c>
      <c r="Q16" s="12">
        <v>105</v>
      </c>
    </row>
    <row r="17" spans="1:17" ht="40.5" customHeight="1">
      <c r="A17" s="14" t="s">
        <v>2365</v>
      </c>
      <c r="B17" s="12">
        <v>8388</v>
      </c>
      <c r="C17" s="12">
        <v>3162</v>
      </c>
      <c r="D17" s="12">
        <v>5226</v>
      </c>
      <c r="E17" s="13">
        <v>16.98</v>
      </c>
      <c r="F17" s="12">
        <v>1605</v>
      </c>
      <c r="G17" s="12">
        <v>3945</v>
      </c>
      <c r="H17" s="12">
        <v>467</v>
      </c>
      <c r="I17" s="12">
        <v>550</v>
      </c>
      <c r="J17" s="12">
        <v>188</v>
      </c>
      <c r="K17" s="12">
        <v>438</v>
      </c>
      <c r="L17" s="12">
        <v>636</v>
      </c>
      <c r="M17" s="12">
        <v>121</v>
      </c>
      <c r="N17" s="12">
        <v>160</v>
      </c>
      <c r="O17" s="12">
        <v>67</v>
      </c>
      <c r="P17" s="12">
        <v>106</v>
      </c>
      <c r="Q17" s="12">
        <v>105</v>
      </c>
    </row>
    <row r="18" spans="1:17" ht="40.5" customHeight="1">
      <c r="A18" s="14" t="s">
        <v>2366</v>
      </c>
      <c r="B18" s="12">
        <v>4967</v>
      </c>
      <c r="C18" s="12">
        <v>2000</v>
      </c>
      <c r="D18" s="12">
        <v>2967</v>
      </c>
      <c r="E18" s="13">
        <v>10.050000000000001</v>
      </c>
      <c r="F18" s="12">
        <v>1166</v>
      </c>
      <c r="G18" s="12">
        <v>2451</v>
      </c>
      <c r="H18" s="12">
        <v>284</v>
      </c>
      <c r="I18" s="12">
        <v>203</v>
      </c>
      <c r="J18" s="12">
        <v>121</v>
      </c>
      <c r="K18" s="12">
        <v>186</v>
      </c>
      <c r="L18" s="12">
        <v>248</v>
      </c>
      <c r="M18" s="12">
        <v>55</v>
      </c>
      <c r="N18" s="12">
        <v>72</v>
      </c>
      <c r="O18" s="12">
        <v>12</v>
      </c>
      <c r="P18" s="12">
        <v>109</v>
      </c>
      <c r="Q18" s="12">
        <v>60</v>
      </c>
    </row>
    <row r="19" spans="1:17" ht="40.5" customHeight="1">
      <c r="A19" s="14" t="s">
        <v>2367</v>
      </c>
      <c r="B19" s="12">
        <v>2714</v>
      </c>
      <c r="C19" s="12">
        <v>1266</v>
      </c>
      <c r="D19" s="12">
        <v>1448</v>
      </c>
      <c r="E19" s="13">
        <v>5.49</v>
      </c>
      <c r="F19" s="12">
        <v>713</v>
      </c>
      <c r="G19" s="12">
        <v>1219</v>
      </c>
      <c r="H19" s="12">
        <v>204</v>
      </c>
      <c r="I19" s="12">
        <v>111</v>
      </c>
      <c r="J19" s="12">
        <v>80</v>
      </c>
      <c r="K19" s="12">
        <v>50</v>
      </c>
      <c r="L19" s="12">
        <v>181</v>
      </c>
      <c r="M19" s="12">
        <v>40</v>
      </c>
      <c r="N19" s="12">
        <v>31</v>
      </c>
      <c r="O19" s="12">
        <v>1</v>
      </c>
      <c r="P19" s="12">
        <v>57</v>
      </c>
      <c r="Q19" s="12">
        <v>27</v>
      </c>
    </row>
    <row r="20" spans="1:17" ht="40.5" customHeight="1">
      <c r="A20" s="14" t="s">
        <v>2368</v>
      </c>
      <c r="B20" s="12">
        <v>2345</v>
      </c>
      <c r="C20" s="12">
        <v>1284</v>
      </c>
      <c r="D20" s="12">
        <v>1061</v>
      </c>
      <c r="E20" s="13">
        <v>4.75</v>
      </c>
      <c r="F20" s="12">
        <v>674</v>
      </c>
      <c r="G20" s="12">
        <v>877</v>
      </c>
      <c r="H20" s="12">
        <v>284</v>
      </c>
      <c r="I20" s="12">
        <v>108</v>
      </c>
      <c r="J20" s="12">
        <v>70</v>
      </c>
      <c r="K20" s="12">
        <v>18</v>
      </c>
      <c r="L20" s="12">
        <v>166</v>
      </c>
      <c r="M20" s="12">
        <v>29</v>
      </c>
      <c r="N20" s="12">
        <v>20</v>
      </c>
      <c r="O20" s="12">
        <v>1</v>
      </c>
      <c r="P20" s="12">
        <v>70</v>
      </c>
      <c r="Q20" s="12">
        <v>28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2369</v>
      </c>
      <c r="B22" s="316" t="s">
        <v>2370</v>
      </c>
      <c r="C22" s="316"/>
      <c r="D22" s="316"/>
      <c r="E22" s="316"/>
      <c r="F22" s="316"/>
      <c r="G22" s="316"/>
      <c r="H22" s="316"/>
      <c r="I22" s="316"/>
      <c r="J22" s="317">
        <v>27440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2371</v>
      </c>
      <c r="C23" s="316"/>
      <c r="D23" s="316"/>
      <c r="E23" s="316" t="s">
        <v>2372</v>
      </c>
      <c r="F23" s="316"/>
      <c r="G23" s="316"/>
      <c r="H23" s="316"/>
      <c r="I23" s="316"/>
      <c r="J23" s="317">
        <v>4371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2373</v>
      </c>
      <c r="F24" s="316"/>
      <c r="G24" s="316"/>
      <c r="H24" s="316"/>
      <c r="I24" s="316"/>
      <c r="J24" s="317">
        <v>761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2374</v>
      </c>
      <c r="C25" s="316"/>
      <c r="D25" s="316"/>
      <c r="E25" s="316"/>
      <c r="F25" s="316"/>
      <c r="G25" s="316"/>
      <c r="H25" s="316"/>
      <c r="I25" s="316"/>
      <c r="J25" s="317">
        <v>32571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2375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2376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2377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2378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0"/>
  <sheetViews>
    <sheetView workbookViewId="0">
      <selection activeCell="E7" sqref="E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2334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2333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2332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2331</v>
      </c>
      <c r="Q3" s="323"/>
    </row>
    <row r="4" spans="1:17" ht="18" customHeight="1">
      <c r="A4" s="4"/>
      <c r="B4" s="335" t="s">
        <v>2330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2329</v>
      </c>
      <c r="Q4" s="323"/>
    </row>
    <row r="5" spans="1:17" s="7" customFormat="1" ht="33.950000000000003" customHeight="1">
      <c r="A5" s="349" t="s">
        <v>2328</v>
      </c>
      <c r="B5" s="343" t="s">
        <v>2327</v>
      </c>
      <c r="C5" s="344"/>
      <c r="D5" s="344"/>
      <c r="E5" s="345"/>
      <c r="F5" s="353" t="s">
        <v>2326</v>
      </c>
      <c r="G5" s="353"/>
      <c r="H5" s="353" t="s">
        <v>2325</v>
      </c>
      <c r="I5" s="353"/>
      <c r="J5" s="353" t="s">
        <v>2324</v>
      </c>
      <c r="K5" s="353"/>
      <c r="L5" s="353" t="s">
        <v>2323</v>
      </c>
      <c r="M5" s="353"/>
      <c r="N5" s="342" t="s">
        <v>2322</v>
      </c>
      <c r="O5" s="342"/>
      <c r="P5" s="343" t="s">
        <v>2321</v>
      </c>
      <c r="Q5" s="345"/>
    </row>
    <row r="6" spans="1:17" s="7" customFormat="1" ht="34.700000000000003" customHeight="1">
      <c r="A6" s="350"/>
      <c r="B6" s="343" t="s">
        <v>2320</v>
      </c>
      <c r="C6" s="344"/>
      <c r="D6" s="345"/>
      <c r="E6" s="92" t="s">
        <v>2319</v>
      </c>
      <c r="F6" s="344" t="s">
        <v>2318</v>
      </c>
      <c r="G6" s="344"/>
      <c r="H6" s="344"/>
      <c r="I6" s="344"/>
      <c r="J6" s="344"/>
      <c r="K6" s="344"/>
      <c r="L6" s="344"/>
      <c r="M6" s="344"/>
      <c r="N6" s="344"/>
      <c r="O6" s="344"/>
      <c r="P6" s="91"/>
      <c r="Q6" s="91"/>
    </row>
    <row r="7" spans="1:17" s="7" customFormat="1" ht="34.700000000000003" customHeight="1">
      <c r="A7" s="351"/>
      <c r="B7" s="90" t="s">
        <v>2317</v>
      </c>
      <c r="C7" s="88" t="s">
        <v>2315</v>
      </c>
      <c r="D7" s="88" t="s">
        <v>2314</v>
      </c>
      <c r="E7" s="89" t="s">
        <v>2316</v>
      </c>
      <c r="F7" s="88" t="s">
        <v>2315</v>
      </c>
      <c r="G7" s="88" t="s">
        <v>2314</v>
      </c>
      <c r="H7" s="88" t="s">
        <v>2315</v>
      </c>
      <c r="I7" s="88" t="s">
        <v>2314</v>
      </c>
      <c r="J7" s="88" t="s">
        <v>2315</v>
      </c>
      <c r="K7" s="88" t="s">
        <v>2314</v>
      </c>
      <c r="L7" s="88" t="s">
        <v>2315</v>
      </c>
      <c r="M7" s="88" t="s">
        <v>2314</v>
      </c>
      <c r="N7" s="88" t="s">
        <v>2315</v>
      </c>
      <c r="O7" s="88" t="s">
        <v>2314</v>
      </c>
      <c r="P7" s="88" t="s">
        <v>2315</v>
      </c>
      <c r="Q7" s="88" t="s">
        <v>2314</v>
      </c>
    </row>
    <row r="8" spans="1:17" ht="40.5" customHeight="1">
      <c r="A8" s="15" t="s">
        <v>2313</v>
      </c>
      <c r="B8" s="19">
        <v>49538</v>
      </c>
      <c r="C8" s="19">
        <v>17544</v>
      </c>
      <c r="D8" s="19">
        <v>31994</v>
      </c>
      <c r="E8" s="20">
        <v>100</v>
      </c>
      <c r="F8" s="19">
        <v>7625</v>
      </c>
      <c r="G8" s="19">
        <v>17440</v>
      </c>
      <c r="H8" s="12">
        <v>3072</v>
      </c>
      <c r="I8" s="12">
        <v>6576</v>
      </c>
      <c r="J8" s="12">
        <v>1879</v>
      </c>
      <c r="K8" s="12">
        <v>4763</v>
      </c>
      <c r="L8" s="12">
        <v>3295</v>
      </c>
      <c r="M8" s="12">
        <v>1418</v>
      </c>
      <c r="N8" s="12">
        <v>1000</v>
      </c>
      <c r="O8" s="12">
        <v>807</v>
      </c>
      <c r="P8" s="12">
        <v>673</v>
      </c>
      <c r="Q8" s="12">
        <v>990</v>
      </c>
    </row>
    <row r="9" spans="1:17" ht="40.5" customHeight="1">
      <c r="A9" s="87" t="s">
        <v>2312</v>
      </c>
      <c r="B9" s="12">
        <v>373</v>
      </c>
      <c r="C9" s="12">
        <v>163</v>
      </c>
      <c r="D9" s="12">
        <v>210</v>
      </c>
      <c r="E9" s="13">
        <v>0.75</v>
      </c>
      <c r="F9" s="12">
        <v>50</v>
      </c>
      <c r="G9" s="12">
        <v>81</v>
      </c>
      <c r="H9" s="12">
        <v>29</v>
      </c>
      <c r="I9" s="12">
        <v>56</v>
      </c>
      <c r="J9" s="12">
        <v>5</v>
      </c>
      <c r="K9" s="12">
        <v>20</v>
      </c>
      <c r="L9" s="12">
        <v>61</v>
      </c>
      <c r="M9" s="12">
        <v>37</v>
      </c>
      <c r="N9" s="12">
        <v>12</v>
      </c>
      <c r="O9" s="12">
        <v>1</v>
      </c>
      <c r="P9" s="12">
        <v>6</v>
      </c>
      <c r="Q9" s="12">
        <v>15</v>
      </c>
    </row>
    <row r="10" spans="1:17" ht="40.5" customHeight="1">
      <c r="A10" s="11" t="s">
        <v>2311</v>
      </c>
      <c r="B10" s="12">
        <v>62</v>
      </c>
      <c r="C10" s="12">
        <v>25</v>
      </c>
      <c r="D10" s="12">
        <v>37</v>
      </c>
      <c r="E10" s="13">
        <v>0.13</v>
      </c>
      <c r="F10" s="12">
        <v>0</v>
      </c>
      <c r="G10" s="12">
        <v>3</v>
      </c>
      <c r="H10" s="12">
        <v>6</v>
      </c>
      <c r="I10" s="12">
        <v>27</v>
      </c>
      <c r="J10" s="12">
        <v>0</v>
      </c>
      <c r="K10" s="12">
        <v>0</v>
      </c>
      <c r="L10" s="12">
        <v>12</v>
      </c>
      <c r="M10" s="12">
        <v>1</v>
      </c>
      <c r="N10" s="12">
        <v>4</v>
      </c>
      <c r="O10" s="12">
        <v>5</v>
      </c>
      <c r="P10" s="12">
        <v>3</v>
      </c>
      <c r="Q10" s="12">
        <v>1</v>
      </c>
    </row>
    <row r="11" spans="1:17" ht="40.5" customHeight="1">
      <c r="A11" s="11" t="s">
        <v>2310</v>
      </c>
      <c r="B11" s="12">
        <v>2974</v>
      </c>
      <c r="C11" s="12">
        <v>900</v>
      </c>
      <c r="D11" s="12">
        <v>2074</v>
      </c>
      <c r="E11" s="13">
        <v>6</v>
      </c>
      <c r="F11" s="12">
        <v>99</v>
      </c>
      <c r="G11" s="12">
        <v>331</v>
      </c>
      <c r="H11" s="12">
        <v>206</v>
      </c>
      <c r="I11" s="12">
        <v>916</v>
      </c>
      <c r="J11" s="12">
        <v>155</v>
      </c>
      <c r="K11" s="12">
        <v>660</v>
      </c>
      <c r="L11" s="12">
        <v>362</v>
      </c>
      <c r="M11" s="12">
        <v>86</v>
      </c>
      <c r="N11" s="12">
        <v>57</v>
      </c>
      <c r="O11" s="12">
        <v>34</v>
      </c>
      <c r="P11" s="12">
        <v>21</v>
      </c>
      <c r="Q11" s="12">
        <v>47</v>
      </c>
    </row>
    <row r="12" spans="1:17" ht="40.5" customHeight="1">
      <c r="A12" s="14" t="s">
        <v>2309</v>
      </c>
      <c r="B12" s="12">
        <v>6036</v>
      </c>
      <c r="C12" s="12">
        <v>1448</v>
      </c>
      <c r="D12" s="12">
        <v>4588</v>
      </c>
      <c r="E12" s="13">
        <v>12.18</v>
      </c>
      <c r="F12" s="12">
        <v>459</v>
      </c>
      <c r="G12" s="12">
        <v>1558</v>
      </c>
      <c r="H12" s="12">
        <v>305</v>
      </c>
      <c r="I12" s="12">
        <v>1556</v>
      </c>
      <c r="J12" s="12">
        <v>191</v>
      </c>
      <c r="K12" s="12">
        <v>829</v>
      </c>
      <c r="L12" s="12">
        <v>342</v>
      </c>
      <c r="M12" s="12">
        <v>305</v>
      </c>
      <c r="N12" s="12">
        <v>122</v>
      </c>
      <c r="O12" s="12">
        <v>165</v>
      </c>
      <c r="P12" s="12">
        <v>29</v>
      </c>
      <c r="Q12" s="12">
        <v>175</v>
      </c>
    </row>
    <row r="13" spans="1:17" ht="40.5" customHeight="1">
      <c r="A13" s="14" t="s">
        <v>2308</v>
      </c>
      <c r="B13" s="12">
        <v>5663</v>
      </c>
      <c r="C13" s="12">
        <v>1675</v>
      </c>
      <c r="D13" s="12">
        <v>3988</v>
      </c>
      <c r="E13" s="13">
        <v>11.43</v>
      </c>
      <c r="F13" s="12">
        <v>482</v>
      </c>
      <c r="G13" s="12">
        <v>1323</v>
      </c>
      <c r="H13" s="12">
        <v>401</v>
      </c>
      <c r="I13" s="12">
        <v>1019</v>
      </c>
      <c r="J13" s="12">
        <v>312</v>
      </c>
      <c r="K13" s="12">
        <v>1060</v>
      </c>
      <c r="L13" s="12">
        <v>284</v>
      </c>
      <c r="M13" s="12">
        <v>267</v>
      </c>
      <c r="N13" s="12">
        <v>116</v>
      </c>
      <c r="O13" s="12">
        <v>136</v>
      </c>
      <c r="P13" s="12">
        <v>80</v>
      </c>
      <c r="Q13" s="12">
        <v>183</v>
      </c>
    </row>
    <row r="14" spans="1:17" ht="40.5" customHeight="1">
      <c r="A14" s="14" t="s">
        <v>2307</v>
      </c>
      <c r="B14" s="12">
        <v>5520</v>
      </c>
      <c r="C14" s="12">
        <v>1764</v>
      </c>
      <c r="D14" s="12">
        <v>3756</v>
      </c>
      <c r="E14" s="13">
        <v>11.14</v>
      </c>
      <c r="F14" s="12">
        <v>602</v>
      </c>
      <c r="G14" s="12">
        <v>1655</v>
      </c>
      <c r="H14" s="12">
        <v>380</v>
      </c>
      <c r="I14" s="12">
        <v>922</v>
      </c>
      <c r="J14" s="12">
        <v>267</v>
      </c>
      <c r="K14" s="12">
        <v>625</v>
      </c>
      <c r="L14" s="12">
        <v>304</v>
      </c>
      <c r="M14" s="12">
        <v>232</v>
      </c>
      <c r="N14" s="12">
        <v>148</v>
      </c>
      <c r="O14" s="12">
        <v>149</v>
      </c>
      <c r="P14" s="12">
        <v>63</v>
      </c>
      <c r="Q14" s="12">
        <v>173</v>
      </c>
    </row>
    <row r="15" spans="1:17" ht="40.5" customHeight="1">
      <c r="A15" s="14" t="s">
        <v>2306</v>
      </c>
      <c r="B15" s="12">
        <v>5353</v>
      </c>
      <c r="C15" s="12">
        <v>1808</v>
      </c>
      <c r="D15" s="12">
        <v>3545</v>
      </c>
      <c r="E15" s="13">
        <v>10.81</v>
      </c>
      <c r="F15" s="12">
        <v>709</v>
      </c>
      <c r="G15" s="12">
        <v>1842</v>
      </c>
      <c r="H15" s="12">
        <v>317</v>
      </c>
      <c r="I15" s="12">
        <v>727</v>
      </c>
      <c r="J15" s="12">
        <v>238</v>
      </c>
      <c r="K15" s="12">
        <v>610</v>
      </c>
      <c r="L15" s="12">
        <v>334</v>
      </c>
      <c r="M15" s="12">
        <v>168</v>
      </c>
      <c r="N15" s="12">
        <v>147</v>
      </c>
      <c r="O15" s="12">
        <v>105</v>
      </c>
      <c r="P15" s="12">
        <v>63</v>
      </c>
      <c r="Q15" s="12">
        <v>93</v>
      </c>
    </row>
    <row r="16" spans="1:17" ht="40.5" customHeight="1">
      <c r="A16" s="14" t="s">
        <v>2305</v>
      </c>
      <c r="B16" s="12">
        <v>4849</v>
      </c>
      <c r="C16" s="12">
        <v>1865</v>
      </c>
      <c r="D16" s="12">
        <v>2984</v>
      </c>
      <c r="E16" s="13">
        <v>9.7899999999999991</v>
      </c>
      <c r="F16" s="12">
        <v>788</v>
      </c>
      <c r="G16" s="12">
        <v>1937</v>
      </c>
      <c r="H16" s="12">
        <v>239</v>
      </c>
      <c r="I16" s="12">
        <v>435</v>
      </c>
      <c r="J16" s="12">
        <v>255</v>
      </c>
      <c r="K16" s="12">
        <v>315</v>
      </c>
      <c r="L16" s="12">
        <v>382</v>
      </c>
      <c r="M16" s="12">
        <v>83</v>
      </c>
      <c r="N16" s="12">
        <v>139</v>
      </c>
      <c r="O16" s="12">
        <v>117</v>
      </c>
      <c r="P16" s="12">
        <v>62</v>
      </c>
      <c r="Q16" s="12">
        <v>97</v>
      </c>
    </row>
    <row r="17" spans="1:17" ht="40.5" customHeight="1">
      <c r="A17" s="14" t="s">
        <v>2304</v>
      </c>
      <c r="B17" s="12">
        <v>8538</v>
      </c>
      <c r="C17" s="12">
        <v>3309</v>
      </c>
      <c r="D17" s="12">
        <v>5229</v>
      </c>
      <c r="E17" s="13">
        <v>17.239999999999998</v>
      </c>
      <c r="F17" s="12">
        <v>1752</v>
      </c>
      <c r="G17" s="12">
        <v>3996</v>
      </c>
      <c r="H17" s="12">
        <v>502</v>
      </c>
      <c r="I17" s="12">
        <v>536</v>
      </c>
      <c r="J17" s="12">
        <v>184</v>
      </c>
      <c r="K17" s="12">
        <v>395</v>
      </c>
      <c r="L17" s="12">
        <v>629</v>
      </c>
      <c r="M17" s="12">
        <v>118</v>
      </c>
      <c r="N17" s="12">
        <v>135</v>
      </c>
      <c r="O17" s="12">
        <v>81</v>
      </c>
      <c r="P17" s="12">
        <v>107</v>
      </c>
      <c r="Q17" s="12">
        <v>103</v>
      </c>
    </row>
    <row r="18" spans="1:17" ht="40.5" customHeight="1">
      <c r="A18" s="14" t="s">
        <v>2303</v>
      </c>
      <c r="B18" s="12">
        <v>5014</v>
      </c>
      <c r="C18" s="12">
        <v>2076</v>
      </c>
      <c r="D18" s="12">
        <v>2938</v>
      </c>
      <c r="E18" s="13">
        <v>10.119999999999999</v>
      </c>
      <c r="F18" s="12">
        <v>1255</v>
      </c>
      <c r="G18" s="12">
        <v>2445</v>
      </c>
      <c r="H18" s="12">
        <v>276</v>
      </c>
      <c r="I18" s="12">
        <v>196</v>
      </c>
      <c r="J18" s="12">
        <v>120</v>
      </c>
      <c r="K18" s="12">
        <v>184</v>
      </c>
      <c r="L18" s="12">
        <v>243</v>
      </c>
      <c r="M18" s="12">
        <v>50</v>
      </c>
      <c r="N18" s="12">
        <v>66</v>
      </c>
      <c r="O18" s="12">
        <v>11</v>
      </c>
      <c r="P18" s="12">
        <v>116</v>
      </c>
      <c r="Q18" s="12">
        <v>52</v>
      </c>
    </row>
    <row r="19" spans="1:17" ht="40.5" customHeight="1">
      <c r="A19" s="14" t="s">
        <v>2302</v>
      </c>
      <c r="B19" s="12">
        <v>2845</v>
      </c>
      <c r="C19" s="12">
        <v>1261</v>
      </c>
      <c r="D19" s="12">
        <v>1584</v>
      </c>
      <c r="E19" s="13">
        <v>5.74</v>
      </c>
      <c r="F19" s="12">
        <v>695</v>
      </c>
      <c r="G19" s="12">
        <v>1346</v>
      </c>
      <c r="H19" s="12">
        <v>210</v>
      </c>
      <c r="I19" s="12">
        <v>119</v>
      </c>
      <c r="J19" s="12">
        <v>83</v>
      </c>
      <c r="K19" s="12">
        <v>49</v>
      </c>
      <c r="L19" s="12">
        <v>183</v>
      </c>
      <c r="M19" s="12">
        <v>43</v>
      </c>
      <c r="N19" s="12">
        <v>34</v>
      </c>
      <c r="O19" s="12">
        <v>2</v>
      </c>
      <c r="P19" s="12">
        <v>56</v>
      </c>
      <c r="Q19" s="12">
        <v>25</v>
      </c>
    </row>
    <row r="20" spans="1:17" ht="40.5" customHeight="1">
      <c r="A20" s="14" t="s">
        <v>2301</v>
      </c>
      <c r="B20" s="12">
        <v>2311</v>
      </c>
      <c r="C20" s="12">
        <v>1250</v>
      </c>
      <c r="D20" s="12">
        <v>1061</v>
      </c>
      <c r="E20" s="13">
        <v>4.67</v>
      </c>
      <c r="F20" s="12">
        <v>734</v>
      </c>
      <c r="G20" s="12">
        <v>923</v>
      </c>
      <c r="H20" s="12">
        <v>201</v>
      </c>
      <c r="I20" s="12">
        <v>67</v>
      </c>
      <c r="J20" s="12">
        <v>69</v>
      </c>
      <c r="K20" s="12">
        <v>16</v>
      </c>
      <c r="L20" s="12">
        <v>159</v>
      </c>
      <c r="M20" s="12">
        <v>28</v>
      </c>
      <c r="N20" s="12">
        <v>20</v>
      </c>
      <c r="O20" s="12">
        <v>1</v>
      </c>
      <c r="P20" s="12">
        <v>67</v>
      </c>
      <c r="Q20" s="12">
        <v>26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2300</v>
      </c>
      <c r="B22" s="316" t="s">
        <v>2299</v>
      </c>
      <c r="C22" s="316"/>
      <c r="D22" s="316"/>
      <c r="E22" s="316"/>
      <c r="F22" s="316"/>
      <c r="G22" s="316"/>
      <c r="H22" s="316"/>
      <c r="I22" s="316"/>
      <c r="J22" s="317">
        <v>27275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2298</v>
      </c>
      <c r="C23" s="316"/>
      <c r="D23" s="316"/>
      <c r="E23" s="316" t="s">
        <v>2297</v>
      </c>
      <c r="F23" s="316"/>
      <c r="G23" s="316"/>
      <c r="H23" s="316"/>
      <c r="I23" s="316"/>
      <c r="J23" s="317">
        <v>4596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2296</v>
      </c>
      <c r="F24" s="316"/>
      <c r="G24" s="316"/>
      <c r="H24" s="316"/>
      <c r="I24" s="316"/>
      <c r="J24" s="317">
        <v>540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2295</v>
      </c>
      <c r="C25" s="316"/>
      <c r="D25" s="316"/>
      <c r="E25" s="316"/>
      <c r="F25" s="316"/>
      <c r="G25" s="316"/>
      <c r="H25" s="316"/>
      <c r="I25" s="316"/>
      <c r="J25" s="317">
        <v>32411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2294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2293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2292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2291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L5:M5"/>
    <mergeCell ref="N5:O5"/>
    <mergeCell ref="P5:Q5"/>
    <mergeCell ref="B6:D6"/>
    <mergeCell ref="F6:O6"/>
    <mergeCell ref="A5:A7"/>
    <mergeCell ref="B5:E5"/>
    <mergeCell ref="F5:G5"/>
    <mergeCell ref="H5:I5"/>
    <mergeCell ref="J5:K5"/>
    <mergeCell ref="P3:Q3"/>
    <mergeCell ref="B4:L4"/>
    <mergeCell ref="N4:O4"/>
    <mergeCell ref="P4:Q4"/>
    <mergeCell ref="A1:O1"/>
    <mergeCell ref="A2:O2"/>
    <mergeCell ref="B3:L3"/>
    <mergeCell ref="N3:O3"/>
  </mergeCells>
  <phoneticPr fontId="4" type="noConversion"/>
  <pageMargins left="0.7" right="0.7" top="0.75" bottom="0.75" header="0.3" footer="0.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0"/>
  <sheetViews>
    <sheetView workbookViewId="0">
      <selection activeCell="E9" sqref="E9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8" ht="24.95" customHeight="1">
      <c r="A1" s="302" t="s">
        <v>2290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8" ht="23.25" customHeight="1">
      <c r="A2" s="303" t="s">
        <v>2289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8" ht="19.5">
      <c r="A3" s="2"/>
      <c r="B3" s="322" t="s">
        <v>2288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2287</v>
      </c>
      <c r="Q3" s="323"/>
    </row>
    <row r="4" spans="1:18" ht="18" customHeight="1">
      <c r="A4" s="4"/>
      <c r="B4" s="335" t="s">
        <v>2286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2285</v>
      </c>
      <c r="Q4" s="323"/>
    </row>
    <row r="5" spans="1:18" s="7" customFormat="1" ht="33.950000000000003" customHeight="1">
      <c r="A5" s="332" t="s">
        <v>2284</v>
      </c>
      <c r="B5" s="326" t="s">
        <v>2283</v>
      </c>
      <c r="C5" s="327"/>
      <c r="D5" s="327"/>
      <c r="E5" s="328"/>
      <c r="F5" s="336" t="s">
        <v>2282</v>
      </c>
      <c r="G5" s="336"/>
      <c r="H5" s="336" t="s">
        <v>2281</v>
      </c>
      <c r="I5" s="336"/>
      <c r="J5" s="336" t="s">
        <v>2280</v>
      </c>
      <c r="K5" s="336"/>
      <c r="L5" s="336" t="s">
        <v>2279</v>
      </c>
      <c r="M5" s="336"/>
      <c r="N5" s="325" t="s">
        <v>2278</v>
      </c>
      <c r="O5" s="325"/>
      <c r="P5" s="326" t="s">
        <v>2277</v>
      </c>
      <c r="Q5" s="328"/>
    </row>
    <row r="6" spans="1:18" s="7" customFormat="1" ht="34.700000000000003" customHeight="1">
      <c r="A6" s="333"/>
      <c r="B6" s="326" t="s">
        <v>2276</v>
      </c>
      <c r="C6" s="327"/>
      <c r="D6" s="328"/>
      <c r="E6" s="8" t="s">
        <v>2275</v>
      </c>
      <c r="F6" s="326" t="s">
        <v>2274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8"/>
      <c r="R6" s="4"/>
    </row>
    <row r="7" spans="1:18" s="7" customFormat="1" ht="34.700000000000003" customHeight="1">
      <c r="A7" s="334"/>
      <c r="B7" s="66" t="s">
        <v>2273</v>
      </c>
      <c r="C7" s="63" t="s">
        <v>2271</v>
      </c>
      <c r="D7" s="63" t="s">
        <v>2270</v>
      </c>
      <c r="E7" s="67" t="s">
        <v>2272</v>
      </c>
      <c r="F7" s="63" t="s">
        <v>2271</v>
      </c>
      <c r="G7" s="63" t="s">
        <v>2270</v>
      </c>
      <c r="H7" s="63" t="s">
        <v>2271</v>
      </c>
      <c r="I7" s="63" t="s">
        <v>2270</v>
      </c>
      <c r="J7" s="63" t="s">
        <v>2271</v>
      </c>
      <c r="K7" s="63" t="s">
        <v>2270</v>
      </c>
      <c r="L7" s="63" t="s">
        <v>2271</v>
      </c>
      <c r="M7" s="63" t="s">
        <v>2270</v>
      </c>
      <c r="N7" s="63" t="s">
        <v>2271</v>
      </c>
      <c r="O7" s="63" t="s">
        <v>2270</v>
      </c>
      <c r="P7" s="63" t="s">
        <v>2271</v>
      </c>
      <c r="Q7" s="63" t="s">
        <v>2270</v>
      </c>
    </row>
    <row r="8" spans="1:18" ht="40.5" customHeight="1">
      <c r="A8" s="15" t="s">
        <v>2269</v>
      </c>
      <c r="B8" s="19">
        <v>49571</v>
      </c>
      <c r="C8" s="19">
        <v>17517</v>
      </c>
      <c r="D8" s="19">
        <v>32054</v>
      </c>
      <c r="E8" s="20">
        <v>100</v>
      </c>
      <c r="F8" s="19">
        <v>7602</v>
      </c>
      <c r="G8" s="19">
        <v>17490</v>
      </c>
      <c r="H8" s="12">
        <v>3053</v>
      </c>
      <c r="I8" s="12">
        <v>6577</v>
      </c>
      <c r="J8" s="12">
        <v>1876</v>
      </c>
      <c r="K8" s="12">
        <v>4783</v>
      </c>
      <c r="L8" s="12">
        <v>3281</v>
      </c>
      <c r="M8" s="12">
        <v>1405</v>
      </c>
      <c r="N8" s="12">
        <v>1018</v>
      </c>
      <c r="O8" s="12">
        <v>811</v>
      </c>
      <c r="P8" s="12">
        <v>687</v>
      </c>
      <c r="Q8" s="12">
        <v>988</v>
      </c>
    </row>
    <row r="9" spans="1:18" ht="40.5" customHeight="1">
      <c r="A9" s="11" t="s">
        <v>2268</v>
      </c>
      <c r="B9" s="12">
        <v>543</v>
      </c>
      <c r="C9" s="12">
        <v>250</v>
      </c>
      <c r="D9" s="12">
        <v>293</v>
      </c>
      <c r="E9" s="13">
        <v>1.1000000000000001</v>
      </c>
      <c r="F9" s="12">
        <v>97</v>
      </c>
      <c r="G9" s="12">
        <v>122</v>
      </c>
      <c r="H9" s="12">
        <v>57</v>
      </c>
      <c r="I9" s="12">
        <v>73</v>
      </c>
      <c r="J9" s="12">
        <v>7</v>
      </c>
      <c r="K9" s="12">
        <v>36</v>
      </c>
      <c r="L9" s="12">
        <v>42</v>
      </c>
      <c r="M9" s="12">
        <v>35</v>
      </c>
      <c r="N9" s="12">
        <v>38</v>
      </c>
      <c r="O9" s="12">
        <v>11</v>
      </c>
      <c r="P9" s="12">
        <v>9</v>
      </c>
      <c r="Q9" s="12">
        <v>16</v>
      </c>
    </row>
    <row r="10" spans="1:18" ht="40.5" customHeight="1">
      <c r="A10" s="11" t="s">
        <v>2267</v>
      </c>
      <c r="B10" s="12">
        <v>65</v>
      </c>
      <c r="C10" s="12">
        <v>28</v>
      </c>
      <c r="D10" s="12">
        <v>37</v>
      </c>
      <c r="E10" s="13">
        <v>0.13</v>
      </c>
      <c r="F10" s="12">
        <v>0</v>
      </c>
      <c r="G10" s="12">
        <v>3</v>
      </c>
      <c r="H10" s="12">
        <v>9</v>
      </c>
      <c r="I10" s="12">
        <v>27</v>
      </c>
      <c r="J10" s="12">
        <v>0</v>
      </c>
      <c r="K10" s="12">
        <v>0</v>
      </c>
      <c r="L10" s="12">
        <v>12</v>
      </c>
      <c r="M10" s="12">
        <v>1</v>
      </c>
      <c r="N10" s="12">
        <v>4</v>
      </c>
      <c r="O10" s="12">
        <v>5</v>
      </c>
      <c r="P10" s="12">
        <v>3</v>
      </c>
      <c r="Q10" s="12">
        <v>1</v>
      </c>
    </row>
    <row r="11" spans="1:18" ht="40.5" customHeight="1">
      <c r="A11" s="11" t="s">
        <v>2266</v>
      </c>
      <c r="B11" s="12">
        <v>2970</v>
      </c>
      <c r="C11" s="12">
        <v>832</v>
      </c>
      <c r="D11" s="12">
        <v>2138</v>
      </c>
      <c r="E11" s="13">
        <v>5.99</v>
      </c>
      <c r="F11" s="12">
        <v>80</v>
      </c>
      <c r="G11" s="12">
        <v>313</v>
      </c>
      <c r="H11" s="12">
        <v>223</v>
      </c>
      <c r="I11" s="12">
        <v>987</v>
      </c>
      <c r="J11" s="12">
        <v>159</v>
      </c>
      <c r="K11" s="12">
        <v>671</v>
      </c>
      <c r="L11" s="12">
        <v>299</v>
      </c>
      <c r="M11" s="12">
        <v>78</v>
      </c>
      <c r="N11" s="12">
        <v>54</v>
      </c>
      <c r="O11" s="12">
        <v>31</v>
      </c>
      <c r="P11" s="12">
        <v>17</v>
      </c>
      <c r="Q11" s="12">
        <v>58</v>
      </c>
    </row>
    <row r="12" spans="1:18" ht="40.5" customHeight="1">
      <c r="A12" s="14" t="s">
        <v>2265</v>
      </c>
      <c r="B12" s="12">
        <v>5705</v>
      </c>
      <c r="C12" s="12">
        <v>1342</v>
      </c>
      <c r="D12" s="12">
        <v>4363</v>
      </c>
      <c r="E12" s="13">
        <v>11.51</v>
      </c>
      <c r="F12" s="12">
        <v>343</v>
      </c>
      <c r="G12" s="12">
        <v>1367</v>
      </c>
      <c r="H12" s="12">
        <v>256</v>
      </c>
      <c r="I12" s="12">
        <v>1526</v>
      </c>
      <c r="J12" s="12">
        <v>180</v>
      </c>
      <c r="K12" s="12">
        <v>821</v>
      </c>
      <c r="L12" s="12">
        <v>412</v>
      </c>
      <c r="M12" s="12">
        <v>324</v>
      </c>
      <c r="N12" s="12">
        <v>123</v>
      </c>
      <c r="O12" s="12">
        <v>168</v>
      </c>
      <c r="P12" s="12">
        <v>28</v>
      </c>
      <c r="Q12" s="12">
        <v>157</v>
      </c>
    </row>
    <row r="13" spans="1:18" ht="40.5" customHeight="1">
      <c r="A13" s="14" t="s">
        <v>2264</v>
      </c>
      <c r="B13" s="12">
        <v>5207</v>
      </c>
      <c r="C13" s="12">
        <v>1583</v>
      </c>
      <c r="D13" s="12">
        <v>3624</v>
      </c>
      <c r="E13" s="13">
        <v>10.5</v>
      </c>
      <c r="F13" s="12">
        <v>388</v>
      </c>
      <c r="G13" s="12">
        <v>1005</v>
      </c>
      <c r="H13" s="12">
        <v>398</v>
      </c>
      <c r="I13" s="12">
        <v>1005</v>
      </c>
      <c r="J13" s="12">
        <v>307</v>
      </c>
      <c r="K13" s="12">
        <v>1027</v>
      </c>
      <c r="L13" s="12">
        <v>295</v>
      </c>
      <c r="M13" s="12">
        <v>280</v>
      </c>
      <c r="N13" s="12">
        <v>115</v>
      </c>
      <c r="O13" s="12">
        <v>117</v>
      </c>
      <c r="P13" s="12">
        <v>80</v>
      </c>
      <c r="Q13" s="12">
        <v>190</v>
      </c>
    </row>
    <row r="14" spans="1:18" ht="40.5" customHeight="1">
      <c r="A14" s="14" t="s">
        <v>2263</v>
      </c>
      <c r="B14" s="12">
        <v>5081</v>
      </c>
      <c r="C14" s="12">
        <v>1744</v>
      </c>
      <c r="D14" s="12">
        <v>3337</v>
      </c>
      <c r="E14" s="13">
        <v>10.25</v>
      </c>
      <c r="F14" s="12">
        <v>566</v>
      </c>
      <c r="G14" s="12">
        <v>1293</v>
      </c>
      <c r="H14" s="12">
        <v>390</v>
      </c>
      <c r="I14" s="12">
        <v>898</v>
      </c>
      <c r="J14" s="12">
        <v>269</v>
      </c>
      <c r="K14" s="12">
        <v>618</v>
      </c>
      <c r="L14" s="12">
        <v>318</v>
      </c>
      <c r="M14" s="12">
        <v>219</v>
      </c>
      <c r="N14" s="12">
        <v>140</v>
      </c>
      <c r="O14" s="12">
        <v>148</v>
      </c>
      <c r="P14" s="12">
        <v>61</v>
      </c>
      <c r="Q14" s="12">
        <v>161</v>
      </c>
    </row>
    <row r="15" spans="1:18" ht="40.5" customHeight="1">
      <c r="A15" s="14" t="s">
        <v>2262</v>
      </c>
      <c r="B15" s="12">
        <v>4999</v>
      </c>
      <c r="C15" s="12">
        <v>1744</v>
      </c>
      <c r="D15" s="12">
        <v>3255</v>
      </c>
      <c r="E15" s="13">
        <v>10.08</v>
      </c>
      <c r="F15" s="12">
        <v>612</v>
      </c>
      <c r="G15" s="12">
        <v>1494</v>
      </c>
      <c r="H15" s="12">
        <v>324</v>
      </c>
      <c r="I15" s="12">
        <v>710</v>
      </c>
      <c r="J15" s="12">
        <v>239</v>
      </c>
      <c r="K15" s="12">
        <v>633</v>
      </c>
      <c r="L15" s="12">
        <v>341</v>
      </c>
      <c r="M15" s="12">
        <v>173</v>
      </c>
      <c r="N15" s="12">
        <v>161</v>
      </c>
      <c r="O15" s="12">
        <v>150</v>
      </c>
      <c r="P15" s="12">
        <v>67</v>
      </c>
      <c r="Q15" s="12">
        <v>95</v>
      </c>
    </row>
    <row r="16" spans="1:18" ht="40.5" customHeight="1">
      <c r="A16" s="14" t="s">
        <v>2261</v>
      </c>
      <c r="B16" s="12">
        <v>4584</v>
      </c>
      <c r="C16" s="12">
        <v>1858</v>
      </c>
      <c r="D16" s="12">
        <v>2726</v>
      </c>
      <c r="E16" s="13">
        <v>9.25</v>
      </c>
      <c r="F16" s="12">
        <v>800</v>
      </c>
      <c r="G16" s="12">
        <v>1650</v>
      </c>
      <c r="H16" s="12">
        <v>233</v>
      </c>
      <c r="I16" s="12">
        <v>478</v>
      </c>
      <c r="J16" s="12">
        <v>253</v>
      </c>
      <c r="K16" s="12">
        <v>331</v>
      </c>
      <c r="L16" s="12">
        <v>379</v>
      </c>
      <c r="M16" s="12">
        <v>83</v>
      </c>
      <c r="N16" s="12">
        <v>132</v>
      </c>
      <c r="O16" s="12">
        <v>94</v>
      </c>
      <c r="P16" s="12">
        <v>61</v>
      </c>
      <c r="Q16" s="12">
        <v>90</v>
      </c>
    </row>
    <row r="17" spans="1:17" ht="40.5" customHeight="1">
      <c r="A17" s="14" t="s">
        <v>2260</v>
      </c>
      <c r="B17" s="12">
        <v>8331</v>
      </c>
      <c r="C17" s="12">
        <v>3278</v>
      </c>
      <c r="D17" s="12">
        <v>5053</v>
      </c>
      <c r="E17" s="13">
        <v>16.809999999999999</v>
      </c>
      <c r="F17" s="12">
        <v>1708</v>
      </c>
      <c r="G17" s="12">
        <v>3871</v>
      </c>
      <c r="H17" s="12">
        <v>485</v>
      </c>
      <c r="I17" s="12">
        <v>503</v>
      </c>
      <c r="J17" s="12">
        <v>210</v>
      </c>
      <c r="K17" s="12">
        <v>404</v>
      </c>
      <c r="L17" s="12">
        <v>630</v>
      </c>
      <c r="M17" s="12">
        <v>100</v>
      </c>
      <c r="N17" s="12">
        <v>132</v>
      </c>
      <c r="O17" s="12">
        <v>73</v>
      </c>
      <c r="P17" s="12">
        <v>113</v>
      </c>
      <c r="Q17" s="12">
        <v>102</v>
      </c>
    </row>
    <row r="18" spans="1:17" ht="40.5" customHeight="1">
      <c r="A18" s="14" t="s">
        <v>2259</v>
      </c>
      <c r="B18" s="12">
        <v>5716</v>
      </c>
      <c r="C18" s="12">
        <v>2108</v>
      </c>
      <c r="D18" s="12">
        <v>3608</v>
      </c>
      <c r="E18" s="13">
        <v>11.53</v>
      </c>
      <c r="F18" s="12">
        <v>1319</v>
      </c>
      <c r="G18" s="12">
        <v>3134</v>
      </c>
      <c r="H18" s="12">
        <v>267</v>
      </c>
      <c r="I18" s="12">
        <v>184</v>
      </c>
      <c r="J18" s="12">
        <v>107</v>
      </c>
      <c r="K18" s="12">
        <v>175</v>
      </c>
      <c r="L18" s="12">
        <v>233</v>
      </c>
      <c r="M18" s="12">
        <v>49</v>
      </c>
      <c r="N18" s="12">
        <v>66</v>
      </c>
      <c r="O18" s="12">
        <v>11</v>
      </c>
      <c r="P18" s="12">
        <v>116</v>
      </c>
      <c r="Q18" s="12">
        <v>55</v>
      </c>
    </row>
    <row r="19" spans="1:17" ht="40.5" customHeight="1">
      <c r="A19" s="14" t="s">
        <v>2258</v>
      </c>
      <c r="B19" s="12">
        <v>3556</v>
      </c>
      <c r="C19" s="12">
        <v>1393</v>
      </c>
      <c r="D19" s="12">
        <v>2163</v>
      </c>
      <c r="E19" s="13">
        <v>7.17</v>
      </c>
      <c r="F19" s="12">
        <v>840</v>
      </c>
      <c r="G19" s="12">
        <v>1919</v>
      </c>
      <c r="H19" s="12">
        <v>209</v>
      </c>
      <c r="I19" s="12">
        <v>119</v>
      </c>
      <c r="J19" s="12">
        <v>79</v>
      </c>
      <c r="K19" s="12">
        <v>51</v>
      </c>
      <c r="L19" s="12">
        <v>176</v>
      </c>
      <c r="M19" s="12">
        <v>39</v>
      </c>
      <c r="N19" s="12">
        <v>35</v>
      </c>
      <c r="O19" s="12">
        <v>2</v>
      </c>
      <c r="P19" s="12">
        <v>54</v>
      </c>
      <c r="Q19" s="12">
        <v>33</v>
      </c>
    </row>
    <row r="20" spans="1:17" ht="40.5" customHeight="1">
      <c r="A20" s="14" t="s">
        <v>2257</v>
      </c>
      <c r="B20" s="12">
        <v>2814</v>
      </c>
      <c r="C20" s="12">
        <v>1357</v>
      </c>
      <c r="D20" s="12">
        <v>1457</v>
      </c>
      <c r="E20" s="13">
        <v>5.68</v>
      </c>
      <c r="F20" s="12">
        <v>849</v>
      </c>
      <c r="G20" s="12">
        <v>1319</v>
      </c>
      <c r="H20" s="12">
        <v>202</v>
      </c>
      <c r="I20" s="12">
        <v>67</v>
      </c>
      <c r="J20" s="12">
        <v>66</v>
      </c>
      <c r="K20" s="12">
        <v>16</v>
      </c>
      <c r="L20" s="12">
        <v>144</v>
      </c>
      <c r="M20" s="12">
        <v>24</v>
      </c>
      <c r="N20" s="12">
        <v>18</v>
      </c>
      <c r="O20" s="12">
        <v>1</v>
      </c>
      <c r="P20" s="12">
        <v>78</v>
      </c>
      <c r="Q20" s="12">
        <v>30</v>
      </c>
    </row>
    <row r="21" spans="1:17" ht="29.45" customHeight="1">
      <c r="A21" s="329" t="s">
        <v>2256</v>
      </c>
      <c r="B21" s="316" t="s">
        <v>2255</v>
      </c>
      <c r="C21" s="316"/>
      <c r="D21" s="316"/>
      <c r="E21" s="316"/>
      <c r="F21" s="316"/>
      <c r="G21" s="316"/>
      <c r="H21" s="316"/>
      <c r="I21" s="316"/>
      <c r="J21" s="317">
        <v>27858</v>
      </c>
      <c r="K21" s="318"/>
      <c r="L21" s="318"/>
      <c r="M21" s="318"/>
      <c r="N21" s="318"/>
      <c r="O21" s="318"/>
      <c r="P21" s="319"/>
      <c r="Q21" s="320"/>
    </row>
    <row r="22" spans="1:17" ht="29.45" customHeight="1">
      <c r="A22" s="330"/>
      <c r="B22" s="316" t="s">
        <v>2254</v>
      </c>
      <c r="C22" s="316"/>
      <c r="D22" s="316"/>
      <c r="E22" s="316" t="s">
        <v>2253</v>
      </c>
      <c r="F22" s="316"/>
      <c r="G22" s="316"/>
      <c r="H22" s="316"/>
      <c r="I22" s="316"/>
      <c r="J22" s="317">
        <v>4926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/>
      <c r="C23" s="316"/>
      <c r="D23" s="316"/>
      <c r="E23" s="316" t="s">
        <v>2252</v>
      </c>
      <c r="F23" s="316"/>
      <c r="G23" s="316"/>
      <c r="H23" s="316"/>
      <c r="I23" s="316"/>
      <c r="J23" s="317">
        <v>1243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1"/>
      <c r="B24" s="316" t="s">
        <v>2251</v>
      </c>
      <c r="C24" s="316"/>
      <c r="D24" s="316"/>
      <c r="E24" s="316"/>
      <c r="F24" s="316"/>
      <c r="G24" s="316"/>
      <c r="H24" s="316"/>
      <c r="I24" s="316"/>
      <c r="J24" s="317">
        <v>34027</v>
      </c>
      <c r="K24" s="318"/>
      <c r="L24" s="318"/>
      <c r="M24" s="318"/>
      <c r="N24" s="318"/>
      <c r="O24" s="318"/>
      <c r="P24" s="319"/>
      <c r="Q24" s="320"/>
    </row>
    <row r="26" spans="1:17" s="16" customFormat="1" ht="21.2" customHeight="1">
      <c r="A26" s="321" t="s">
        <v>2250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</row>
    <row r="27" spans="1:17" s="16" customFormat="1" ht="21.2" customHeight="1">
      <c r="A27" s="324" t="s">
        <v>2249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</row>
    <row r="28" spans="1:17" s="17" customFormat="1">
      <c r="A28" s="18" t="s">
        <v>2248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7" s="17" customFormat="1">
      <c r="A29" s="18" t="s">
        <v>2247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N4:O4"/>
    <mergeCell ref="P4:Q4"/>
    <mergeCell ref="J5:K5"/>
    <mergeCell ref="A1:O1"/>
    <mergeCell ref="A2:O2"/>
    <mergeCell ref="B3:L3"/>
    <mergeCell ref="N3:O3"/>
    <mergeCell ref="P3:Q3"/>
    <mergeCell ref="B4:L4"/>
    <mergeCell ref="B22:D23"/>
    <mergeCell ref="E22:I22"/>
    <mergeCell ref="L5:M5"/>
    <mergeCell ref="F6:Q6"/>
    <mergeCell ref="A21:A24"/>
    <mergeCell ref="A27:O27"/>
    <mergeCell ref="N5:O5"/>
    <mergeCell ref="P5:Q5"/>
    <mergeCell ref="B6:D6"/>
    <mergeCell ref="J22:Q22"/>
    <mergeCell ref="J24:Q24"/>
    <mergeCell ref="B24:I24"/>
    <mergeCell ref="A26:O26"/>
    <mergeCell ref="E23:I23"/>
    <mergeCell ref="J23:Q23"/>
    <mergeCell ref="A5:A7"/>
    <mergeCell ref="B5:E5"/>
    <mergeCell ref="F5:G5"/>
    <mergeCell ref="H5:I5"/>
    <mergeCell ref="B21:I21"/>
    <mergeCell ref="J21:Q21"/>
  </mergeCells>
  <phoneticPr fontId="4" type="noConversion"/>
  <pageMargins left="0.7" right="0.7" top="0.75" bottom="0.75" header="0.3" footer="0.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0"/>
  <sheetViews>
    <sheetView workbookViewId="0">
      <selection activeCell="H8" sqref="H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8" ht="24.95" customHeight="1">
      <c r="A1" s="302" t="s">
        <v>2246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8" ht="23.25" customHeight="1">
      <c r="A2" s="303" t="s">
        <v>2245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8" ht="19.5">
      <c r="A3" s="2"/>
      <c r="B3" s="322" t="s">
        <v>2244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41" t="s">
        <v>2243</v>
      </c>
      <c r="Q3" s="323"/>
    </row>
    <row r="4" spans="1:18" ht="18" customHeight="1">
      <c r="A4" s="4"/>
      <c r="B4" s="335" t="s">
        <v>2242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41" t="s">
        <v>2241</v>
      </c>
      <c r="Q4" s="323"/>
    </row>
    <row r="5" spans="1:18" s="7" customFormat="1" ht="33.950000000000003" customHeight="1">
      <c r="A5" s="332" t="s">
        <v>2240</v>
      </c>
      <c r="B5" s="326" t="s">
        <v>2239</v>
      </c>
      <c r="C5" s="327"/>
      <c r="D5" s="327"/>
      <c r="E5" s="328"/>
      <c r="F5" s="336" t="s">
        <v>2238</v>
      </c>
      <c r="G5" s="336"/>
      <c r="H5" s="336" t="s">
        <v>2237</v>
      </c>
      <c r="I5" s="336"/>
      <c r="J5" s="336" t="s">
        <v>2236</v>
      </c>
      <c r="K5" s="336"/>
      <c r="L5" s="336" t="s">
        <v>2235</v>
      </c>
      <c r="M5" s="336"/>
      <c r="N5" s="325" t="s">
        <v>2234</v>
      </c>
      <c r="O5" s="325"/>
      <c r="P5" s="326" t="s">
        <v>2233</v>
      </c>
      <c r="Q5" s="328"/>
    </row>
    <row r="6" spans="1:18" s="7" customFormat="1" ht="34.700000000000003" customHeight="1">
      <c r="A6" s="333"/>
      <c r="B6" s="326" t="s">
        <v>2232</v>
      </c>
      <c r="C6" s="327"/>
      <c r="D6" s="328"/>
      <c r="E6" s="8" t="s">
        <v>2231</v>
      </c>
      <c r="F6" s="326" t="s">
        <v>2230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8"/>
      <c r="R6" s="4"/>
    </row>
    <row r="7" spans="1:18" s="7" customFormat="1" ht="34.700000000000003" customHeight="1">
      <c r="A7" s="334"/>
      <c r="B7" s="66" t="s">
        <v>2229</v>
      </c>
      <c r="C7" s="63" t="s">
        <v>2227</v>
      </c>
      <c r="D7" s="63" t="s">
        <v>2226</v>
      </c>
      <c r="E7" s="67" t="s">
        <v>2228</v>
      </c>
      <c r="F7" s="63" t="s">
        <v>2227</v>
      </c>
      <c r="G7" s="63" t="s">
        <v>2226</v>
      </c>
      <c r="H7" s="63" t="s">
        <v>2227</v>
      </c>
      <c r="I7" s="63" t="s">
        <v>2226</v>
      </c>
      <c r="J7" s="63" t="s">
        <v>2227</v>
      </c>
      <c r="K7" s="63" t="s">
        <v>2226</v>
      </c>
      <c r="L7" s="63" t="s">
        <v>2227</v>
      </c>
      <c r="M7" s="63" t="s">
        <v>2226</v>
      </c>
      <c r="N7" s="63" t="s">
        <v>2227</v>
      </c>
      <c r="O7" s="63" t="s">
        <v>2226</v>
      </c>
      <c r="P7" s="63" t="s">
        <v>2227</v>
      </c>
      <c r="Q7" s="63" t="s">
        <v>2226</v>
      </c>
    </row>
    <row r="8" spans="1:18" ht="40.5" customHeight="1">
      <c r="A8" s="15" t="s">
        <v>2225</v>
      </c>
      <c r="B8" s="19">
        <v>49851</v>
      </c>
      <c r="C8" s="19">
        <v>17557</v>
      </c>
      <c r="D8" s="19">
        <v>32294</v>
      </c>
      <c r="E8" s="20">
        <v>100</v>
      </c>
      <c r="F8" s="19">
        <v>7631</v>
      </c>
      <c r="G8" s="19">
        <v>17617</v>
      </c>
      <c r="H8" s="12">
        <v>3080</v>
      </c>
      <c r="I8" s="12">
        <v>6645</v>
      </c>
      <c r="J8" s="12">
        <v>1914</v>
      </c>
      <c r="K8" s="12">
        <v>4844</v>
      </c>
      <c r="L8" s="12">
        <v>3246</v>
      </c>
      <c r="M8" s="12">
        <v>1394</v>
      </c>
      <c r="N8" s="12">
        <v>1002</v>
      </c>
      <c r="O8" s="12">
        <v>804</v>
      </c>
      <c r="P8" s="12">
        <v>684</v>
      </c>
      <c r="Q8" s="12">
        <v>990</v>
      </c>
    </row>
    <row r="9" spans="1:18" ht="40.5" customHeight="1">
      <c r="A9" s="11" t="s">
        <v>2224</v>
      </c>
      <c r="B9" s="12">
        <v>550</v>
      </c>
      <c r="C9" s="12">
        <v>239</v>
      </c>
      <c r="D9" s="12">
        <v>311</v>
      </c>
      <c r="E9" s="13">
        <v>1.1000000000000001</v>
      </c>
      <c r="F9" s="12">
        <v>108</v>
      </c>
      <c r="G9" s="12">
        <v>161</v>
      </c>
      <c r="H9" s="12">
        <v>66</v>
      </c>
      <c r="I9" s="12">
        <v>78</v>
      </c>
      <c r="J9" s="12">
        <v>18</v>
      </c>
      <c r="K9" s="12">
        <v>36</v>
      </c>
      <c r="L9" s="12">
        <v>36</v>
      </c>
      <c r="M9" s="12">
        <v>20</v>
      </c>
      <c r="N9" s="12">
        <v>2</v>
      </c>
      <c r="O9" s="12">
        <v>0</v>
      </c>
      <c r="P9" s="12">
        <v>9</v>
      </c>
      <c r="Q9" s="12">
        <v>16</v>
      </c>
    </row>
    <row r="10" spans="1:18" ht="40.5" customHeight="1">
      <c r="A10" s="11" t="s">
        <v>2223</v>
      </c>
      <c r="B10" s="12">
        <v>99</v>
      </c>
      <c r="C10" s="12">
        <v>51</v>
      </c>
      <c r="D10" s="12">
        <v>48</v>
      </c>
      <c r="E10" s="13">
        <v>0.2</v>
      </c>
      <c r="F10" s="12">
        <v>0</v>
      </c>
      <c r="G10" s="12">
        <v>3</v>
      </c>
      <c r="H10" s="12">
        <v>14</v>
      </c>
      <c r="I10" s="12">
        <v>30</v>
      </c>
      <c r="J10" s="12">
        <v>0</v>
      </c>
      <c r="K10" s="12">
        <v>0</v>
      </c>
      <c r="L10" s="12">
        <v>30</v>
      </c>
      <c r="M10" s="12">
        <v>7</v>
      </c>
      <c r="N10" s="12">
        <v>4</v>
      </c>
      <c r="O10" s="12">
        <v>5</v>
      </c>
      <c r="P10" s="12">
        <v>3</v>
      </c>
      <c r="Q10" s="12">
        <v>3</v>
      </c>
    </row>
    <row r="11" spans="1:18" ht="40.5" customHeight="1">
      <c r="A11" s="11" t="s">
        <v>2222</v>
      </c>
      <c r="B11" s="12">
        <v>2870</v>
      </c>
      <c r="C11" s="12">
        <v>784</v>
      </c>
      <c r="D11" s="12">
        <v>2086</v>
      </c>
      <c r="E11" s="13">
        <v>5.76</v>
      </c>
      <c r="F11" s="12">
        <v>100</v>
      </c>
      <c r="G11" s="12">
        <v>382</v>
      </c>
      <c r="H11" s="12">
        <v>178</v>
      </c>
      <c r="I11" s="12">
        <v>859</v>
      </c>
      <c r="J11" s="12">
        <v>171</v>
      </c>
      <c r="K11" s="12">
        <v>700</v>
      </c>
      <c r="L11" s="12">
        <v>262</v>
      </c>
      <c r="M11" s="12">
        <v>71</v>
      </c>
      <c r="N11" s="12">
        <v>53</v>
      </c>
      <c r="O11" s="12">
        <v>23</v>
      </c>
      <c r="P11" s="12">
        <v>20</v>
      </c>
      <c r="Q11" s="12">
        <v>51</v>
      </c>
    </row>
    <row r="12" spans="1:18" ht="40.5" customHeight="1">
      <c r="A12" s="14" t="s">
        <v>2221</v>
      </c>
      <c r="B12" s="12">
        <v>6402</v>
      </c>
      <c r="C12" s="12">
        <v>1469</v>
      </c>
      <c r="D12" s="12">
        <v>4933</v>
      </c>
      <c r="E12" s="13">
        <v>12.84</v>
      </c>
      <c r="F12" s="12">
        <v>394</v>
      </c>
      <c r="G12" s="12">
        <v>1632</v>
      </c>
      <c r="H12" s="12">
        <v>306</v>
      </c>
      <c r="I12" s="12">
        <v>1711</v>
      </c>
      <c r="J12" s="12">
        <v>175</v>
      </c>
      <c r="K12" s="12">
        <v>840</v>
      </c>
      <c r="L12" s="12">
        <v>417</v>
      </c>
      <c r="M12" s="12">
        <v>399</v>
      </c>
      <c r="N12" s="12">
        <v>152</v>
      </c>
      <c r="O12" s="12">
        <v>180</v>
      </c>
      <c r="P12" s="12">
        <v>25</v>
      </c>
      <c r="Q12" s="12">
        <v>171</v>
      </c>
    </row>
    <row r="13" spans="1:18" ht="40.5" customHeight="1">
      <c r="A13" s="14" t="s">
        <v>2220</v>
      </c>
      <c r="B13" s="12">
        <v>5722</v>
      </c>
      <c r="C13" s="12">
        <v>1683</v>
      </c>
      <c r="D13" s="12">
        <v>4039</v>
      </c>
      <c r="E13" s="13">
        <v>11.48</v>
      </c>
      <c r="F13" s="12">
        <v>487</v>
      </c>
      <c r="G13" s="12">
        <v>1456</v>
      </c>
      <c r="H13" s="12">
        <v>404</v>
      </c>
      <c r="I13" s="12">
        <v>977</v>
      </c>
      <c r="J13" s="12">
        <v>312</v>
      </c>
      <c r="K13" s="12">
        <v>1066</v>
      </c>
      <c r="L13" s="12">
        <v>296</v>
      </c>
      <c r="M13" s="12">
        <v>237</v>
      </c>
      <c r="N13" s="12">
        <v>108</v>
      </c>
      <c r="O13" s="12">
        <v>118</v>
      </c>
      <c r="P13" s="12">
        <v>76</v>
      </c>
      <c r="Q13" s="12">
        <v>185</v>
      </c>
    </row>
    <row r="14" spans="1:18" ht="40.5" customHeight="1">
      <c r="A14" s="14" t="s">
        <v>2219</v>
      </c>
      <c r="B14" s="12">
        <v>5699</v>
      </c>
      <c r="C14" s="12">
        <v>1837</v>
      </c>
      <c r="D14" s="12">
        <v>3862</v>
      </c>
      <c r="E14" s="13">
        <v>11.43</v>
      </c>
      <c r="F14" s="12">
        <v>642</v>
      </c>
      <c r="G14" s="12">
        <v>1693</v>
      </c>
      <c r="H14" s="12">
        <v>389</v>
      </c>
      <c r="I14" s="12">
        <v>941</v>
      </c>
      <c r="J14" s="12">
        <v>280</v>
      </c>
      <c r="K14" s="12">
        <v>709</v>
      </c>
      <c r="L14" s="12">
        <v>321</v>
      </c>
      <c r="M14" s="12">
        <v>210</v>
      </c>
      <c r="N14" s="12">
        <v>146</v>
      </c>
      <c r="O14" s="12">
        <v>148</v>
      </c>
      <c r="P14" s="12">
        <v>59</v>
      </c>
      <c r="Q14" s="12">
        <v>161</v>
      </c>
    </row>
    <row r="15" spans="1:18" ht="40.5" customHeight="1">
      <c r="A15" s="14" t="s">
        <v>2218</v>
      </c>
      <c r="B15" s="12">
        <v>5523</v>
      </c>
      <c r="C15" s="12">
        <v>1878</v>
      </c>
      <c r="D15" s="12">
        <v>3645</v>
      </c>
      <c r="E15" s="13">
        <v>11.08</v>
      </c>
      <c r="F15" s="12">
        <v>740</v>
      </c>
      <c r="G15" s="12">
        <v>1940</v>
      </c>
      <c r="H15" s="12">
        <v>315</v>
      </c>
      <c r="I15" s="12">
        <v>715</v>
      </c>
      <c r="J15" s="12">
        <v>247</v>
      </c>
      <c r="K15" s="12">
        <v>573</v>
      </c>
      <c r="L15" s="12">
        <v>349</v>
      </c>
      <c r="M15" s="12">
        <v>171</v>
      </c>
      <c r="N15" s="12">
        <v>159</v>
      </c>
      <c r="O15" s="12">
        <v>151</v>
      </c>
      <c r="P15" s="12">
        <v>68</v>
      </c>
      <c r="Q15" s="12">
        <v>95</v>
      </c>
    </row>
    <row r="16" spans="1:18" ht="40.5" customHeight="1">
      <c r="A16" s="14" t="s">
        <v>2217</v>
      </c>
      <c r="B16" s="12">
        <v>4830</v>
      </c>
      <c r="C16" s="12">
        <v>1909</v>
      </c>
      <c r="D16" s="12">
        <v>2921</v>
      </c>
      <c r="E16" s="13">
        <v>9.69</v>
      </c>
      <c r="F16" s="12">
        <v>828</v>
      </c>
      <c r="G16" s="12">
        <v>1916</v>
      </c>
      <c r="H16" s="12">
        <v>246</v>
      </c>
      <c r="I16" s="12">
        <v>438</v>
      </c>
      <c r="J16" s="12">
        <v>254</v>
      </c>
      <c r="K16" s="12">
        <v>305</v>
      </c>
      <c r="L16" s="12">
        <v>387</v>
      </c>
      <c r="M16" s="12">
        <v>74</v>
      </c>
      <c r="N16" s="12">
        <v>132</v>
      </c>
      <c r="O16" s="12">
        <v>94</v>
      </c>
      <c r="P16" s="12">
        <v>62</v>
      </c>
      <c r="Q16" s="12">
        <v>94</v>
      </c>
    </row>
    <row r="17" spans="1:17" ht="40.5" customHeight="1">
      <c r="A17" s="14" t="s">
        <v>2216</v>
      </c>
      <c r="B17" s="12">
        <v>8294</v>
      </c>
      <c r="C17" s="12">
        <v>3265</v>
      </c>
      <c r="D17" s="12">
        <v>5029</v>
      </c>
      <c r="E17" s="13">
        <v>16.64</v>
      </c>
      <c r="F17" s="12">
        <v>1690</v>
      </c>
      <c r="G17" s="12">
        <v>3865</v>
      </c>
      <c r="H17" s="12">
        <v>497</v>
      </c>
      <c r="I17" s="12">
        <v>513</v>
      </c>
      <c r="J17" s="12">
        <v>205</v>
      </c>
      <c r="K17" s="12">
        <v>381</v>
      </c>
      <c r="L17" s="12">
        <v>633</v>
      </c>
      <c r="M17" s="12">
        <v>102</v>
      </c>
      <c r="N17" s="12">
        <v>125</v>
      </c>
      <c r="O17" s="12">
        <v>72</v>
      </c>
      <c r="P17" s="12">
        <v>115</v>
      </c>
      <c r="Q17" s="12">
        <v>96</v>
      </c>
    </row>
    <row r="18" spans="1:17" ht="40.5" customHeight="1">
      <c r="A18" s="14" t="s">
        <v>2215</v>
      </c>
      <c r="B18" s="12">
        <v>4977</v>
      </c>
      <c r="C18" s="12">
        <v>1987</v>
      </c>
      <c r="D18" s="12">
        <v>2990</v>
      </c>
      <c r="E18" s="13">
        <v>9.98</v>
      </c>
      <c r="F18" s="12">
        <v>1208</v>
      </c>
      <c r="G18" s="12">
        <v>2505</v>
      </c>
      <c r="H18" s="12">
        <v>256</v>
      </c>
      <c r="I18" s="12">
        <v>197</v>
      </c>
      <c r="J18" s="12">
        <v>112</v>
      </c>
      <c r="K18" s="12">
        <v>169</v>
      </c>
      <c r="L18" s="12">
        <v>229</v>
      </c>
      <c r="M18" s="12">
        <v>54</v>
      </c>
      <c r="N18" s="12">
        <v>68</v>
      </c>
      <c r="O18" s="12">
        <v>10</v>
      </c>
      <c r="P18" s="12">
        <v>114</v>
      </c>
      <c r="Q18" s="12">
        <v>55</v>
      </c>
    </row>
    <row r="19" spans="1:17" ht="40.5" customHeight="1">
      <c r="A19" s="14" t="s">
        <v>2214</v>
      </c>
      <c r="B19" s="12">
        <v>2713</v>
      </c>
      <c r="C19" s="12">
        <v>1256</v>
      </c>
      <c r="D19" s="12">
        <v>1457</v>
      </c>
      <c r="E19" s="13">
        <v>5.44</v>
      </c>
      <c r="F19" s="12">
        <v>723</v>
      </c>
      <c r="G19" s="12">
        <v>1225</v>
      </c>
      <c r="H19" s="12">
        <v>213</v>
      </c>
      <c r="I19" s="12">
        <v>118</v>
      </c>
      <c r="J19" s="12">
        <v>73</v>
      </c>
      <c r="K19" s="12">
        <v>48</v>
      </c>
      <c r="L19" s="12">
        <v>158</v>
      </c>
      <c r="M19" s="12">
        <v>31</v>
      </c>
      <c r="N19" s="12">
        <v>35</v>
      </c>
      <c r="O19" s="12">
        <v>2</v>
      </c>
      <c r="P19" s="12">
        <v>54</v>
      </c>
      <c r="Q19" s="12">
        <v>33</v>
      </c>
    </row>
    <row r="20" spans="1:17" ht="40.5" customHeight="1">
      <c r="A20" s="14" t="s">
        <v>2213</v>
      </c>
      <c r="B20" s="12">
        <v>2172</v>
      </c>
      <c r="C20" s="12">
        <v>1199</v>
      </c>
      <c r="D20" s="12">
        <v>973</v>
      </c>
      <c r="E20" s="13">
        <v>4.3600000000000003</v>
      </c>
      <c r="F20" s="12">
        <v>711</v>
      </c>
      <c r="G20" s="12">
        <v>839</v>
      </c>
      <c r="H20" s="12">
        <v>196</v>
      </c>
      <c r="I20" s="12">
        <v>68</v>
      </c>
      <c r="J20" s="12">
        <v>67</v>
      </c>
      <c r="K20" s="12">
        <v>17</v>
      </c>
      <c r="L20" s="12">
        <v>128</v>
      </c>
      <c r="M20" s="12">
        <v>18</v>
      </c>
      <c r="N20" s="12">
        <v>18</v>
      </c>
      <c r="O20" s="12">
        <v>1</v>
      </c>
      <c r="P20" s="12">
        <v>79</v>
      </c>
      <c r="Q20" s="12">
        <v>30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2212</v>
      </c>
      <c r="B22" s="316" t="s">
        <v>2211</v>
      </c>
      <c r="C22" s="316"/>
      <c r="D22" s="316"/>
      <c r="E22" s="316"/>
      <c r="F22" s="316"/>
      <c r="G22" s="316"/>
      <c r="H22" s="316"/>
      <c r="I22" s="316"/>
      <c r="J22" s="317">
        <v>27703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2210</v>
      </c>
      <c r="C23" s="316"/>
      <c r="D23" s="316"/>
      <c r="E23" s="316" t="s">
        <v>2209</v>
      </c>
      <c r="F23" s="316"/>
      <c r="G23" s="316"/>
      <c r="H23" s="316"/>
      <c r="I23" s="316"/>
      <c r="J23" s="317">
        <v>4511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2208</v>
      </c>
      <c r="F24" s="316"/>
      <c r="G24" s="316"/>
      <c r="H24" s="316"/>
      <c r="I24" s="316"/>
      <c r="J24" s="317">
        <v>4016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2207</v>
      </c>
      <c r="C25" s="316"/>
      <c r="D25" s="316"/>
      <c r="E25" s="316"/>
      <c r="F25" s="316"/>
      <c r="G25" s="316"/>
      <c r="H25" s="316"/>
      <c r="I25" s="316"/>
      <c r="J25" s="317">
        <v>36230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2206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2205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2204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2203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B25:I25"/>
    <mergeCell ref="J25:Q25"/>
    <mergeCell ref="A27:O27"/>
    <mergeCell ref="A28:O28"/>
    <mergeCell ref="N5:O5"/>
    <mergeCell ref="P5:Q5"/>
    <mergeCell ref="B6:D6"/>
    <mergeCell ref="A22:A25"/>
    <mergeCell ref="B22:I22"/>
    <mergeCell ref="J22:Q22"/>
    <mergeCell ref="B23:D24"/>
    <mergeCell ref="E24:I24"/>
    <mergeCell ref="E23:I23"/>
    <mergeCell ref="J23:Q23"/>
    <mergeCell ref="J24:Q24"/>
    <mergeCell ref="F6:Q6"/>
    <mergeCell ref="P3:Q3"/>
    <mergeCell ref="B4:L4"/>
    <mergeCell ref="N4:O4"/>
    <mergeCell ref="P4:Q4"/>
    <mergeCell ref="B5:E5"/>
    <mergeCell ref="F5:G5"/>
    <mergeCell ref="H5:I5"/>
    <mergeCell ref="J5:K5"/>
    <mergeCell ref="A1:O1"/>
    <mergeCell ref="A2:O2"/>
    <mergeCell ref="B3:L3"/>
    <mergeCell ref="N3:O3"/>
    <mergeCell ref="L5:M5"/>
    <mergeCell ref="A5:A7"/>
  </mergeCells>
  <phoneticPr fontId="4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6CB9-052E-4327-9DF8-1BEB517914FA}">
  <dimension ref="A1:Y43"/>
  <sheetViews>
    <sheetView workbookViewId="0">
      <selection activeCell="J4" sqref="J4"/>
    </sheetView>
  </sheetViews>
  <sheetFormatPr defaultRowHeight="16.5"/>
  <cols>
    <col min="1" max="1" width="15" style="194" customWidth="1"/>
    <col min="2" max="4" width="7.75" style="194" customWidth="1"/>
    <col min="5" max="5" width="10.5" style="194" customWidth="1"/>
    <col min="6" max="25" width="7.75" style="194" customWidth="1"/>
    <col min="26" max="256" width="9" style="194"/>
    <col min="257" max="257" width="15" style="194" customWidth="1"/>
    <col min="258" max="260" width="7.75" style="194" customWidth="1"/>
    <col min="261" max="261" width="10.5" style="194" customWidth="1"/>
    <col min="262" max="281" width="7.75" style="194" customWidth="1"/>
    <col min="282" max="512" width="9" style="194"/>
    <col min="513" max="513" width="15" style="194" customWidth="1"/>
    <col min="514" max="516" width="7.75" style="194" customWidth="1"/>
    <col min="517" max="517" width="10.5" style="194" customWidth="1"/>
    <col min="518" max="537" width="7.75" style="194" customWidth="1"/>
    <col min="538" max="768" width="9" style="194"/>
    <col min="769" max="769" width="15" style="194" customWidth="1"/>
    <col min="770" max="772" width="7.75" style="194" customWidth="1"/>
    <col min="773" max="773" width="10.5" style="194" customWidth="1"/>
    <col min="774" max="793" width="7.75" style="194" customWidth="1"/>
    <col min="794" max="1024" width="9" style="194"/>
    <col min="1025" max="1025" width="15" style="194" customWidth="1"/>
    <col min="1026" max="1028" width="7.75" style="194" customWidth="1"/>
    <col min="1029" max="1029" width="10.5" style="194" customWidth="1"/>
    <col min="1030" max="1049" width="7.75" style="194" customWidth="1"/>
    <col min="1050" max="1280" width="9" style="194"/>
    <col min="1281" max="1281" width="15" style="194" customWidth="1"/>
    <col min="1282" max="1284" width="7.75" style="194" customWidth="1"/>
    <col min="1285" max="1285" width="10.5" style="194" customWidth="1"/>
    <col min="1286" max="1305" width="7.75" style="194" customWidth="1"/>
    <col min="1306" max="1536" width="9" style="194"/>
    <col min="1537" max="1537" width="15" style="194" customWidth="1"/>
    <col min="1538" max="1540" width="7.75" style="194" customWidth="1"/>
    <col min="1541" max="1541" width="10.5" style="194" customWidth="1"/>
    <col min="1542" max="1561" width="7.75" style="194" customWidth="1"/>
    <col min="1562" max="1792" width="9" style="194"/>
    <col min="1793" max="1793" width="15" style="194" customWidth="1"/>
    <col min="1794" max="1796" width="7.75" style="194" customWidth="1"/>
    <col min="1797" max="1797" width="10.5" style="194" customWidth="1"/>
    <col min="1798" max="1817" width="7.75" style="194" customWidth="1"/>
    <col min="1818" max="2048" width="9" style="194"/>
    <col min="2049" max="2049" width="15" style="194" customWidth="1"/>
    <col min="2050" max="2052" width="7.75" style="194" customWidth="1"/>
    <col min="2053" max="2053" width="10.5" style="194" customWidth="1"/>
    <col min="2054" max="2073" width="7.75" style="194" customWidth="1"/>
    <col min="2074" max="2304" width="9" style="194"/>
    <col min="2305" max="2305" width="15" style="194" customWidth="1"/>
    <col min="2306" max="2308" width="7.75" style="194" customWidth="1"/>
    <col min="2309" max="2309" width="10.5" style="194" customWidth="1"/>
    <col min="2310" max="2329" width="7.75" style="194" customWidth="1"/>
    <col min="2330" max="2560" width="9" style="194"/>
    <col min="2561" max="2561" width="15" style="194" customWidth="1"/>
    <col min="2562" max="2564" width="7.75" style="194" customWidth="1"/>
    <col min="2565" max="2565" width="10.5" style="194" customWidth="1"/>
    <col min="2566" max="2585" width="7.75" style="194" customWidth="1"/>
    <col min="2586" max="2816" width="9" style="194"/>
    <col min="2817" max="2817" width="15" style="194" customWidth="1"/>
    <col min="2818" max="2820" width="7.75" style="194" customWidth="1"/>
    <col min="2821" max="2821" width="10.5" style="194" customWidth="1"/>
    <col min="2822" max="2841" width="7.75" style="194" customWidth="1"/>
    <col min="2842" max="3072" width="9" style="194"/>
    <col min="3073" max="3073" width="15" style="194" customWidth="1"/>
    <col min="3074" max="3076" width="7.75" style="194" customWidth="1"/>
    <col min="3077" max="3077" width="10.5" style="194" customWidth="1"/>
    <col min="3078" max="3097" width="7.75" style="194" customWidth="1"/>
    <col min="3098" max="3328" width="9" style="194"/>
    <col min="3329" max="3329" width="15" style="194" customWidth="1"/>
    <col min="3330" max="3332" width="7.75" style="194" customWidth="1"/>
    <col min="3333" max="3333" width="10.5" style="194" customWidth="1"/>
    <col min="3334" max="3353" width="7.75" style="194" customWidth="1"/>
    <col min="3354" max="3584" width="9" style="194"/>
    <col min="3585" max="3585" width="15" style="194" customWidth="1"/>
    <col min="3586" max="3588" width="7.75" style="194" customWidth="1"/>
    <col min="3589" max="3589" width="10.5" style="194" customWidth="1"/>
    <col min="3590" max="3609" width="7.75" style="194" customWidth="1"/>
    <col min="3610" max="3840" width="9" style="194"/>
    <col min="3841" max="3841" width="15" style="194" customWidth="1"/>
    <col min="3842" max="3844" width="7.75" style="194" customWidth="1"/>
    <col min="3845" max="3845" width="10.5" style="194" customWidth="1"/>
    <col min="3846" max="3865" width="7.75" style="194" customWidth="1"/>
    <col min="3866" max="4096" width="9" style="194"/>
    <col min="4097" max="4097" width="15" style="194" customWidth="1"/>
    <col min="4098" max="4100" width="7.75" style="194" customWidth="1"/>
    <col min="4101" max="4101" width="10.5" style="194" customWidth="1"/>
    <col min="4102" max="4121" width="7.75" style="194" customWidth="1"/>
    <col min="4122" max="4352" width="9" style="194"/>
    <col min="4353" max="4353" width="15" style="194" customWidth="1"/>
    <col min="4354" max="4356" width="7.75" style="194" customWidth="1"/>
    <col min="4357" max="4357" width="10.5" style="194" customWidth="1"/>
    <col min="4358" max="4377" width="7.75" style="194" customWidth="1"/>
    <col min="4378" max="4608" width="9" style="194"/>
    <col min="4609" max="4609" width="15" style="194" customWidth="1"/>
    <col min="4610" max="4612" width="7.75" style="194" customWidth="1"/>
    <col min="4613" max="4613" width="10.5" style="194" customWidth="1"/>
    <col min="4614" max="4633" width="7.75" style="194" customWidth="1"/>
    <col min="4634" max="4864" width="9" style="194"/>
    <col min="4865" max="4865" width="15" style="194" customWidth="1"/>
    <col min="4866" max="4868" width="7.75" style="194" customWidth="1"/>
    <col min="4869" max="4869" width="10.5" style="194" customWidth="1"/>
    <col min="4870" max="4889" width="7.75" style="194" customWidth="1"/>
    <col min="4890" max="5120" width="9" style="194"/>
    <col min="5121" max="5121" width="15" style="194" customWidth="1"/>
    <col min="5122" max="5124" width="7.75" style="194" customWidth="1"/>
    <col min="5125" max="5125" width="10.5" style="194" customWidth="1"/>
    <col min="5126" max="5145" width="7.75" style="194" customWidth="1"/>
    <col min="5146" max="5376" width="9" style="194"/>
    <col min="5377" max="5377" width="15" style="194" customWidth="1"/>
    <col min="5378" max="5380" width="7.75" style="194" customWidth="1"/>
    <col min="5381" max="5381" width="10.5" style="194" customWidth="1"/>
    <col min="5382" max="5401" width="7.75" style="194" customWidth="1"/>
    <col min="5402" max="5632" width="9" style="194"/>
    <col min="5633" max="5633" width="15" style="194" customWidth="1"/>
    <col min="5634" max="5636" width="7.75" style="194" customWidth="1"/>
    <col min="5637" max="5637" width="10.5" style="194" customWidth="1"/>
    <col min="5638" max="5657" width="7.75" style="194" customWidth="1"/>
    <col min="5658" max="5888" width="9" style="194"/>
    <col min="5889" max="5889" width="15" style="194" customWidth="1"/>
    <col min="5890" max="5892" width="7.75" style="194" customWidth="1"/>
    <col min="5893" max="5893" width="10.5" style="194" customWidth="1"/>
    <col min="5894" max="5913" width="7.75" style="194" customWidth="1"/>
    <col min="5914" max="6144" width="9" style="194"/>
    <col min="6145" max="6145" width="15" style="194" customWidth="1"/>
    <col min="6146" max="6148" width="7.75" style="194" customWidth="1"/>
    <col min="6149" max="6149" width="10.5" style="194" customWidth="1"/>
    <col min="6150" max="6169" width="7.75" style="194" customWidth="1"/>
    <col min="6170" max="6400" width="9" style="194"/>
    <col min="6401" max="6401" width="15" style="194" customWidth="1"/>
    <col min="6402" max="6404" width="7.75" style="194" customWidth="1"/>
    <col min="6405" max="6405" width="10.5" style="194" customWidth="1"/>
    <col min="6406" max="6425" width="7.75" style="194" customWidth="1"/>
    <col min="6426" max="6656" width="9" style="194"/>
    <col min="6657" max="6657" width="15" style="194" customWidth="1"/>
    <col min="6658" max="6660" width="7.75" style="194" customWidth="1"/>
    <col min="6661" max="6661" width="10.5" style="194" customWidth="1"/>
    <col min="6662" max="6681" width="7.75" style="194" customWidth="1"/>
    <col min="6682" max="6912" width="9" style="194"/>
    <col min="6913" max="6913" width="15" style="194" customWidth="1"/>
    <col min="6914" max="6916" width="7.75" style="194" customWidth="1"/>
    <col min="6917" max="6917" width="10.5" style="194" customWidth="1"/>
    <col min="6918" max="6937" width="7.75" style="194" customWidth="1"/>
    <col min="6938" max="7168" width="9" style="194"/>
    <col min="7169" max="7169" width="15" style="194" customWidth="1"/>
    <col min="7170" max="7172" width="7.75" style="194" customWidth="1"/>
    <col min="7173" max="7173" width="10.5" style="194" customWidth="1"/>
    <col min="7174" max="7193" width="7.75" style="194" customWidth="1"/>
    <col min="7194" max="7424" width="9" style="194"/>
    <col min="7425" max="7425" width="15" style="194" customWidth="1"/>
    <col min="7426" max="7428" width="7.75" style="194" customWidth="1"/>
    <col min="7429" max="7429" width="10.5" style="194" customWidth="1"/>
    <col min="7430" max="7449" width="7.75" style="194" customWidth="1"/>
    <col min="7450" max="7680" width="9" style="194"/>
    <col min="7681" max="7681" width="15" style="194" customWidth="1"/>
    <col min="7682" max="7684" width="7.75" style="194" customWidth="1"/>
    <col min="7685" max="7685" width="10.5" style="194" customWidth="1"/>
    <col min="7686" max="7705" width="7.75" style="194" customWidth="1"/>
    <col min="7706" max="7936" width="9" style="194"/>
    <col min="7937" max="7937" width="15" style="194" customWidth="1"/>
    <col min="7938" max="7940" width="7.75" style="194" customWidth="1"/>
    <col min="7941" max="7941" width="10.5" style="194" customWidth="1"/>
    <col min="7942" max="7961" width="7.75" style="194" customWidth="1"/>
    <col min="7962" max="8192" width="9" style="194"/>
    <col min="8193" max="8193" width="15" style="194" customWidth="1"/>
    <col min="8194" max="8196" width="7.75" style="194" customWidth="1"/>
    <col min="8197" max="8197" width="10.5" style="194" customWidth="1"/>
    <col min="8198" max="8217" width="7.75" style="194" customWidth="1"/>
    <col min="8218" max="8448" width="9" style="194"/>
    <col min="8449" max="8449" width="15" style="194" customWidth="1"/>
    <col min="8450" max="8452" width="7.75" style="194" customWidth="1"/>
    <col min="8453" max="8453" width="10.5" style="194" customWidth="1"/>
    <col min="8454" max="8473" width="7.75" style="194" customWidth="1"/>
    <col min="8474" max="8704" width="9" style="194"/>
    <col min="8705" max="8705" width="15" style="194" customWidth="1"/>
    <col min="8706" max="8708" width="7.75" style="194" customWidth="1"/>
    <col min="8709" max="8709" width="10.5" style="194" customWidth="1"/>
    <col min="8710" max="8729" width="7.75" style="194" customWidth="1"/>
    <col min="8730" max="8960" width="9" style="194"/>
    <col min="8961" max="8961" width="15" style="194" customWidth="1"/>
    <col min="8962" max="8964" width="7.75" style="194" customWidth="1"/>
    <col min="8965" max="8965" width="10.5" style="194" customWidth="1"/>
    <col min="8966" max="8985" width="7.75" style="194" customWidth="1"/>
    <col min="8986" max="9216" width="9" style="194"/>
    <col min="9217" max="9217" width="15" style="194" customWidth="1"/>
    <col min="9218" max="9220" width="7.75" style="194" customWidth="1"/>
    <col min="9221" max="9221" width="10.5" style="194" customWidth="1"/>
    <col min="9222" max="9241" width="7.75" style="194" customWidth="1"/>
    <col min="9242" max="9472" width="9" style="194"/>
    <col min="9473" max="9473" width="15" style="194" customWidth="1"/>
    <col min="9474" max="9476" width="7.75" style="194" customWidth="1"/>
    <col min="9477" max="9477" width="10.5" style="194" customWidth="1"/>
    <col min="9478" max="9497" width="7.75" style="194" customWidth="1"/>
    <col min="9498" max="9728" width="9" style="194"/>
    <col min="9729" max="9729" width="15" style="194" customWidth="1"/>
    <col min="9730" max="9732" width="7.75" style="194" customWidth="1"/>
    <col min="9733" max="9733" width="10.5" style="194" customWidth="1"/>
    <col min="9734" max="9753" width="7.75" style="194" customWidth="1"/>
    <col min="9754" max="9984" width="9" style="194"/>
    <col min="9985" max="9985" width="15" style="194" customWidth="1"/>
    <col min="9986" max="9988" width="7.75" style="194" customWidth="1"/>
    <col min="9989" max="9989" width="10.5" style="194" customWidth="1"/>
    <col min="9990" max="10009" width="7.75" style="194" customWidth="1"/>
    <col min="10010" max="10240" width="9" style="194"/>
    <col min="10241" max="10241" width="15" style="194" customWidth="1"/>
    <col min="10242" max="10244" width="7.75" style="194" customWidth="1"/>
    <col min="10245" max="10245" width="10.5" style="194" customWidth="1"/>
    <col min="10246" max="10265" width="7.75" style="194" customWidth="1"/>
    <col min="10266" max="10496" width="9" style="194"/>
    <col min="10497" max="10497" width="15" style="194" customWidth="1"/>
    <col min="10498" max="10500" width="7.75" style="194" customWidth="1"/>
    <col min="10501" max="10501" width="10.5" style="194" customWidth="1"/>
    <col min="10502" max="10521" width="7.75" style="194" customWidth="1"/>
    <col min="10522" max="10752" width="9" style="194"/>
    <col min="10753" max="10753" width="15" style="194" customWidth="1"/>
    <col min="10754" max="10756" width="7.75" style="194" customWidth="1"/>
    <col min="10757" max="10757" width="10.5" style="194" customWidth="1"/>
    <col min="10758" max="10777" width="7.75" style="194" customWidth="1"/>
    <col min="10778" max="11008" width="9" style="194"/>
    <col min="11009" max="11009" width="15" style="194" customWidth="1"/>
    <col min="11010" max="11012" width="7.75" style="194" customWidth="1"/>
    <col min="11013" max="11013" width="10.5" style="194" customWidth="1"/>
    <col min="11014" max="11033" width="7.75" style="194" customWidth="1"/>
    <col min="11034" max="11264" width="9" style="194"/>
    <col min="11265" max="11265" width="15" style="194" customWidth="1"/>
    <col min="11266" max="11268" width="7.75" style="194" customWidth="1"/>
    <col min="11269" max="11269" width="10.5" style="194" customWidth="1"/>
    <col min="11270" max="11289" width="7.75" style="194" customWidth="1"/>
    <col min="11290" max="11520" width="9" style="194"/>
    <col min="11521" max="11521" width="15" style="194" customWidth="1"/>
    <col min="11522" max="11524" width="7.75" style="194" customWidth="1"/>
    <col min="11525" max="11525" width="10.5" style="194" customWidth="1"/>
    <col min="11526" max="11545" width="7.75" style="194" customWidth="1"/>
    <col min="11546" max="11776" width="9" style="194"/>
    <col min="11777" max="11777" width="15" style="194" customWidth="1"/>
    <col min="11778" max="11780" width="7.75" style="194" customWidth="1"/>
    <col min="11781" max="11781" width="10.5" style="194" customWidth="1"/>
    <col min="11782" max="11801" width="7.75" style="194" customWidth="1"/>
    <col min="11802" max="12032" width="9" style="194"/>
    <col min="12033" max="12033" width="15" style="194" customWidth="1"/>
    <col min="12034" max="12036" width="7.75" style="194" customWidth="1"/>
    <col min="12037" max="12037" width="10.5" style="194" customWidth="1"/>
    <col min="12038" max="12057" width="7.75" style="194" customWidth="1"/>
    <col min="12058" max="12288" width="9" style="194"/>
    <col min="12289" max="12289" width="15" style="194" customWidth="1"/>
    <col min="12290" max="12292" width="7.75" style="194" customWidth="1"/>
    <col min="12293" max="12293" width="10.5" style="194" customWidth="1"/>
    <col min="12294" max="12313" width="7.75" style="194" customWidth="1"/>
    <col min="12314" max="12544" width="9" style="194"/>
    <col min="12545" max="12545" width="15" style="194" customWidth="1"/>
    <col min="12546" max="12548" width="7.75" style="194" customWidth="1"/>
    <col min="12549" max="12549" width="10.5" style="194" customWidth="1"/>
    <col min="12550" max="12569" width="7.75" style="194" customWidth="1"/>
    <col min="12570" max="12800" width="9" style="194"/>
    <col min="12801" max="12801" width="15" style="194" customWidth="1"/>
    <col min="12802" max="12804" width="7.75" style="194" customWidth="1"/>
    <col min="12805" max="12805" width="10.5" style="194" customWidth="1"/>
    <col min="12806" max="12825" width="7.75" style="194" customWidth="1"/>
    <col min="12826" max="13056" width="9" style="194"/>
    <col min="13057" max="13057" width="15" style="194" customWidth="1"/>
    <col min="13058" max="13060" width="7.75" style="194" customWidth="1"/>
    <col min="13061" max="13061" width="10.5" style="194" customWidth="1"/>
    <col min="13062" max="13081" width="7.75" style="194" customWidth="1"/>
    <col min="13082" max="13312" width="9" style="194"/>
    <col min="13313" max="13313" width="15" style="194" customWidth="1"/>
    <col min="13314" max="13316" width="7.75" style="194" customWidth="1"/>
    <col min="13317" max="13317" width="10.5" style="194" customWidth="1"/>
    <col min="13318" max="13337" width="7.75" style="194" customWidth="1"/>
    <col min="13338" max="13568" width="9" style="194"/>
    <col min="13569" max="13569" width="15" style="194" customWidth="1"/>
    <col min="13570" max="13572" width="7.75" style="194" customWidth="1"/>
    <col min="13573" max="13573" width="10.5" style="194" customWidth="1"/>
    <col min="13574" max="13593" width="7.75" style="194" customWidth="1"/>
    <col min="13594" max="13824" width="9" style="194"/>
    <col min="13825" max="13825" width="15" style="194" customWidth="1"/>
    <col min="13826" max="13828" width="7.75" style="194" customWidth="1"/>
    <col min="13829" max="13829" width="10.5" style="194" customWidth="1"/>
    <col min="13830" max="13849" width="7.75" style="194" customWidth="1"/>
    <col min="13850" max="14080" width="9" style="194"/>
    <col min="14081" max="14081" width="15" style="194" customWidth="1"/>
    <col min="14082" max="14084" width="7.75" style="194" customWidth="1"/>
    <col min="14085" max="14085" width="10.5" style="194" customWidth="1"/>
    <col min="14086" max="14105" width="7.75" style="194" customWidth="1"/>
    <col min="14106" max="14336" width="9" style="194"/>
    <col min="14337" max="14337" width="15" style="194" customWidth="1"/>
    <col min="14338" max="14340" width="7.75" style="194" customWidth="1"/>
    <col min="14341" max="14341" width="10.5" style="194" customWidth="1"/>
    <col min="14342" max="14361" width="7.75" style="194" customWidth="1"/>
    <col min="14362" max="14592" width="9" style="194"/>
    <col min="14593" max="14593" width="15" style="194" customWidth="1"/>
    <col min="14594" max="14596" width="7.75" style="194" customWidth="1"/>
    <col min="14597" max="14597" width="10.5" style="194" customWidth="1"/>
    <col min="14598" max="14617" width="7.75" style="194" customWidth="1"/>
    <col min="14618" max="14848" width="9" style="194"/>
    <col min="14849" max="14849" width="15" style="194" customWidth="1"/>
    <col min="14850" max="14852" width="7.75" style="194" customWidth="1"/>
    <col min="14853" max="14853" width="10.5" style="194" customWidth="1"/>
    <col min="14854" max="14873" width="7.75" style="194" customWidth="1"/>
    <col min="14874" max="15104" width="9" style="194"/>
    <col min="15105" max="15105" width="15" style="194" customWidth="1"/>
    <col min="15106" max="15108" width="7.75" style="194" customWidth="1"/>
    <col min="15109" max="15109" width="10.5" style="194" customWidth="1"/>
    <col min="15110" max="15129" width="7.75" style="194" customWidth="1"/>
    <col min="15130" max="15360" width="9" style="194"/>
    <col min="15361" max="15361" width="15" style="194" customWidth="1"/>
    <col min="15362" max="15364" width="7.75" style="194" customWidth="1"/>
    <col min="15365" max="15365" width="10.5" style="194" customWidth="1"/>
    <col min="15366" max="15385" width="7.75" style="194" customWidth="1"/>
    <col min="15386" max="15616" width="9" style="194"/>
    <col min="15617" max="15617" width="15" style="194" customWidth="1"/>
    <col min="15618" max="15620" width="7.75" style="194" customWidth="1"/>
    <col min="15621" max="15621" width="10.5" style="194" customWidth="1"/>
    <col min="15622" max="15641" width="7.75" style="194" customWidth="1"/>
    <col min="15642" max="15872" width="9" style="194"/>
    <col min="15873" max="15873" width="15" style="194" customWidth="1"/>
    <col min="15874" max="15876" width="7.75" style="194" customWidth="1"/>
    <col min="15877" max="15877" width="10.5" style="194" customWidth="1"/>
    <col min="15878" max="15897" width="7.75" style="194" customWidth="1"/>
    <col min="15898" max="16128" width="9" style="194"/>
    <col min="16129" max="16129" width="15" style="194" customWidth="1"/>
    <col min="16130" max="16132" width="7.75" style="194" customWidth="1"/>
    <col min="16133" max="16133" width="10.5" style="194" customWidth="1"/>
    <col min="16134" max="16153" width="7.75" style="194" customWidth="1"/>
    <col min="16154" max="16384" width="9" style="194"/>
  </cols>
  <sheetData>
    <row r="1" spans="1:25" s="188" customFormat="1" ht="14.25">
      <c r="B1" s="189"/>
      <c r="C1" s="189"/>
      <c r="D1" s="189"/>
      <c r="E1" s="189"/>
      <c r="F1" s="189"/>
      <c r="G1" s="189"/>
      <c r="J1" s="188" t="s">
        <v>2864</v>
      </c>
    </row>
    <row r="2" spans="1:25" s="188" customFormat="1" ht="14.25">
      <c r="B2" s="189"/>
      <c r="C2" s="189"/>
      <c r="D2" s="189"/>
      <c r="E2" s="189"/>
      <c r="F2" s="189"/>
      <c r="G2" s="189"/>
      <c r="J2" s="188" t="s">
        <v>2772</v>
      </c>
    </row>
    <row r="3" spans="1:25" s="188" customFormat="1" ht="14.25">
      <c r="B3" s="189"/>
      <c r="C3" s="189"/>
      <c r="D3" s="189"/>
      <c r="E3" s="189"/>
      <c r="F3" s="189"/>
      <c r="G3" s="189"/>
      <c r="J3" s="189" t="s">
        <v>2959</v>
      </c>
      <c r="X3" s="188" t="s">
        <v>2774</v>
      </c>
    </row>
    <row r="4" spans="1:25" s="188" customFormat="1" ht="15" thickBot="1">
      <c r="B4" s="189"/>
      <c r="C4" s="189"/>
      <c r="D4" s="189"/>
      <c r="E4" s="189"/>
      <c r="F4" s="189"/>
      <c r="G4" s="189"/>
      <c r="J4" s="189" t="s">
        <v>2960</v>
      </c>
      <c r="X4" s="188" t="s">
        <v>2871</v>
      </c>
    </row>
    <row r="5" spans="1:25" ht="15" customHeight="1">
      <c r="A5" s="190"/>
      <c r="B5" s="225" t="s">
        <v>2872</v>
      </c>
      <c r="C5" s="226"/>
      <c r="D5" s="226"/>
      <c r="E5" s="227"/>
      <c r="F5" s="191" t="s">
        <v>2873</v>
      </c>
      <c r="G5" s="192"/>
      <c r="H5" s="191" t="s">
        <v>2874</v>
      </c>
      <c r="I5" s="192"/>
      <c r="J5" s="191" t="s">
        <v>2875</v>
      </c>
      <c r="K5" s="192"/>
      <c r="L5" s="191" t="s">
        <v>2876</v>
      </c>
      <c r="M5" s="192"/>
      <c r="N5" s="191" t="s">
        <v>2877</v>
      </c>
      <c r="O5" s="192"/>
      <c r="P5" s="191" t="s">
        <v>2878</v>
      </c>
      <c r="Q5" s="192"/>
      <c r="R5" s="191" t="s">
        <v>2879</v>
      </c>
      <c r="S5" s="192"/>
      <c r="T5" s="191" t="s">
        <v>2880</v>
      </c>
      <c r="U5" s="192"/>
      <c r="V5" s="191" t="s">
        <v>2881</v>
      </c>
      <c r="W5" s="192"/>
      <c r="X5" s="191" t="s">
        <v>2882</v>
      </c>
      <c r="Y5" s="193"/>
    </row>
    <row r="6" spans="1:25" ht="15" customHeight="1">
      <c r="A6" s="195" t="s">
        <v>2883</v>
      </c>
      <c r="B6" s="228"/>
      <c r="C6" s="229"/>
      <c r="D6" s="229"/>
      <c r="E6" s="230"/>
      <c r="F6" s="196" t="s">
        <v>2884</v>
      </c>
      <c r="G6" s="197"/>
      <c r="H6" s="196" t="s">
        <v>2885</v>
      </c>
      <c r="I6" s="197"/>
      <c r="J6" s="196" t="s">
        <v>2886</v>
      </c>
      <c r="K6" s="197"/>
      <c r="L6" s="196" t="s">
        <v>2887</v>
      </c>
      <c r="M6" s="197"/>
      <c r="N6" s="196" t="s">
        <v>2888</v>
      </c>
      <c r="O6" s="197"/>
      <c r="P6" s="196" t="s">
        <v>2889</v>
      </c>
      <c r="Q6" s="197"/>
      <c r="R6" s="196" t="s">
        <v>2890</v>
      </c>
      <c r="S6" s="197"/>
      <c r="T6" s="196" t="s">
        <v>2891</v>
      </c>
      <c r="U6" s="197"/>
      <c r="V6" s="196" t="s">
        <v>2892</v>
      </c>
      <c r="W6" s="197"/>
      <c r="X6" s="196" t="s">
        <v>2893</v>
      </c>
      <c r="Y6" s="198"/>
    </row>
    <row r="7" spans="1:25">
      <c r="A7" s="195" t="s">
        <v>2894</v>
      </c>
      <c r="B7" s="199" t="s">
        <v>2895</v>
      </c>
      <c r="C7" s="200" t="s">
        <v>2896</v>
      </c>
      <c r="D7" s="200" t="s">
        <v>2897</v>
      </c>
      <c r="E7" s="231" t="s">
        <v>2898</v>
      </c>
      <c r="F7" s="200" t="s">
        <v>2896</v>
      </c>
      <c r="G7" s="200" t="s">
        <v>2897</v>
      </c>
      <c r="H7" s="200" t="s">
        <v>2896</v>
      </c>
      <c r="I7" s="200" t="s">
        <v>2897</v>
      </c>
      <c r="J7" s="200" t="s">
        <v>2896</v>
      </c>
      <c r="K7" s="200" t="s">
        <v>2897</v>
      </c>
      <c r="L7" s="200" t="s">
        <v>2896</v>
      </c>
      <c r="M7" s="200" t="s">
        <v>2897</v>
      </c>
      <c r="N7" s="200" t="s">
        <v>2896</v>
      </c>
      <c r="O7" s="200" t="s">
        <v>2897</v>
      </c>
      <c r="P7" s="200" t="s">
        <v>2896</v>
      </c>
      <c r="Q7" s="200" t="s">
        <v>2897</v>
      </c>
      <c r="R7" s="200" t="s">
        <v>2896</v>
      </c>
      <c r="S7" s="200" t="s">
        <v>2897</v>
      </c>
      <c r="T7" s="200" t="s">
        <v>2896</v>
      </c>
      <c r="U7" s="200" t="s">
        <v>2897</v>
      </c>
      <c r="V7" s="200" t="s">
        <v>2896</v>
      </c>
      <c r="W7" s="200" t="s">
        <v>2897</v>
      </c>
      <c r="X7" s="200" t="s">
        <v>2896</v>
      </c>
      <c r="Y7" s="201" t="s">
        <v>2897</v>
      </c>
    </row>
    <row r="8" spans="1:25" ht="13.15" customHeight="1">
      <c r="A8" s="195"/>
      <c r="B8" s="203" t="s">
        <v>2899</v>
      </c>
      <c r="C8" s="200" t="s">
        <v>2900</v>
      </c>
      <c r="D8" s="200" t="s">
        <v>2901</v>
      </c>
      <c r="E8" s="232"/>
      <c r="F8" s="200" t="s">
        <v>2900</v>
      </c>
      <c r="G8" s="200" t="s">
        <v>2901</v>
      </c>
      <c r="H8" s="200" t="s">
        <v>2900</v>
      </c>
      <c r="I8" s="200" t="s">
        <v>2901</v>
      </c>
      <c r="J8" s="200" t="s">
        <v>2900</v>
      </c>
      <c r="K8" s="200" t="s">
        <v>2901</v>
      </c>
      <c r="L8" s="200" t="s">
        <v>2900</v>
      </c>
      <c r="M8" s="200" t="s">
        <v>2901</v>
      </c>
      <c r="N8" s="200" t="s">
        <v>2900</v>
      </c>
      <c r="O8" s="200" t="s">
        <v>2901</v>
      </c>
      <c r="P8" s="200" t="s">
        <v>2900</v>
      </c>
      <c r="Q8" s="200" t="s">
        <v>2901</v>
      </c>
      <c r="R8" s="200" t="s">
        <v>2900</v>
      </c>
      <c r="S8" s="200" t="s">
        <v>2901</v>
      </c>
      <c r="T8" s="200" t="s">
        <v>2900</v>
      </c>
      <c r="U8" s="200" t="s">
        <v>2901</v>
      </c>
      <c r="V8" s="200" t="s">
        <v>2900</v>
      </c>
      <c r="W8" s="200" t="s">
        <v>2901</v>
      </c>
      <c r="X8" s="200" t="s">
        <v>2900</v>
      </c>
      <c r="Y8" s="201" t="s">
        <v>2901</v>
      </c>
    </row>
    <row r="9" spans="1:25">
      <c r="A9" s="204" t="s">
        <v>2902</v>
      </c>
      <c r="B9" s="205">
        <v>45649</v>
      </c>
      <c r="C9" s="205">
        <v>16151</v>
      </c>
      <c r="D9" s="205">
        <v>29498</v>
      </c>
      <c r="E9" s="206">
        <v>1</v>
      </c>
      <c r="F9" s="205">
        <v>7070</v>
      </c>
      <c r="G9" s="205">
        <v>16879</v>
      </c>
      <c r="H9" s="205">
        <v>2634</v>
      </c>
      <c r="I9" s="205">
        <v>5218</v>
      </c>
      <c r="J9" s="205">
        <v>1476</v>
      </c>
      <c r="K9" s="205">
        <v>3683</v>
      </c>
      <c r="L9" s="205">
        <v>2695</v>
      </c>
      <c r="M9" s="205">
        <v>1216</v>
      </c>
      <c r="N9" s="205">
        <v>1095</v>
      </c>
      <c r="O9" s="205">
        <v>1044</v>
      </c>
      <c r="P9" s="205">
        <v>275</v>
      </c>
      <c r="Q9" s="205">
        <v>626</v>
      </c>
      <c r="R9" s="205">
        <v>584</v>
      </c>
      <c r="S9" s="205">
        <v>509</v>
      </c>
      <c r="T9" s="205">
        <v>94</v>
      </c>
      <c r="U9" s="205">
        <v>139</v>
      </c>
      <c r="V9" s="205">
        <v>219</v>
      </c>
      <c r="W9" s="205">
        <v>182</v>
      </c>
      <c r="X9" s="205">
        <v>9</v>
      </c>
      <c r="Y9" s="207">
        <v>2</v>
      </c>
    </row>
    <row r="10" spans="1:25" s="188" customFormat="1" ht="14.25">
      <c r="A10" s="204" t="s">
        <v>2903</v>
      </c>
      <c r="B10" s="205">
        <v>380</v>
      </c>
      <c r="C10" s="205">
        <v>163</v>
      </c>
      <c r="D10" s="205">
        <v>217</v>
      </c>
      <c r="E10" s="206">
        <v>0.83</v>
      </c>
      <c r="F10" s="205">
        <v>35</v>
      </c>
      <c r="G10" s="205">
        <v>81</v>
      </c>
      <c r="H10" s="205">
        <v>9</v>
      </c>
      <c r="I10" s="205">
        <v>37</v>
      </c>
      <c r="J10" s="205">
        <v>47</v>
      </c>
      <c r="K10" s="205">
        <v>39</v>
      </c>
      <c r="L10" s="205">
        <v>37</v>
      </c>
      <c r="M10" s="205">
        <v>30</v>
      </c>
      <c r="N10" s="205">
        <v>26</v>
      </c>
      <c r="O10" s="205">
        <v>18</v>
      </c>
      <c r="P10" s="205" t="s">
        <v>2961</v>
      </c>
      <c r="Q10" s="205">
        <v>3</v>
      </c>
      <c r="R10" s="205">
        <v>4</v>
      </c>
      <c r="S10" s="205">
        <v>7</v>
      </c>
      <c r="T10" s="205">
        <v>2</v>
      </c>
      <c r="U10" s="205">
        <v>1</v>
      </c>
      <c r="V10" s="205">
        <v>3</v>
      </c>
      <c r="W10" s="205">
        <v>1</v>
      </c>
      <c r="X10" s="205" t="s">
        <v>2961</v>
      </c>
      <c r="Y10" s="207" t="s">
        <v>2961</v>
      </c>
    </row>
    <row r="11" spans="1:25" s="188" customFormat="1" ht="14.25">
      <c r="A11" s="204" t="s">
        <v>2904</v>
      </c>
      <c r="B11" s="205">
        <v>3807</v>
      </c>
      <c r="C11" s="205">
        <v>1051</v>
      </c>
      <c r="D11" s="205">
        <v>2756</v>
      </c>
      <c r="E11" s="206">
        <v>8.34</v>
      </c>
      <c r="F11" s="205">
        <v>220</v>
      </c>
      <c r="G11" s="205">
        <v>840</v>
      </c>
      <c r="H11" s="205">
        <v>144</v>
      </c>
      <c r="I11" s="205">
        <v>946</v>
      </c>
      <c r="J11" s="205">
        <v>86</v>
      </c>
      <c r="K11" s="205">
        <v>610</v>
      </c>
      <c r="L11" s="205">
        <v>394</v>
      </c>
      <c r="M11" s="205">
        <v>134</v>
      </c>
      <c r="N11" s="205">
        <v>146</v>
      </c>
      <c r="O11" s="205">
        <v>115</v>
      </c>
      <c r="P11" s="205">
        <v>13</v>
      </c>
      <c r="Q11" s="205">
        <v>31</v>
      </c>
      <c r="R11" s="205">
        <v>32</v>
      </c>
      <c r="S11" s="205">
        <v>56</v>
      </c>
      <c r="T11" s="205">
        <v>6</v>
      </c>
      <c r="U11" s="205">
        <v>9</v>
      </c>
      <c r="V11" s="205">
        <v>10</v>
      </c>
      <c r="W11" s="205">
        <v>15</v>
      </c>
      <c r="X11" s="205" t="s">
        <v>2961</v>
      </c>
      <c r="Y11" s="207" t="s">
        <v>2961</v>
      </c>
    </row>
    <row r="12" spans="1:25" s="188" customFormat="1" ht="14.25">
      <c r="A12" s="209" t="s">
        <v>2962</v>
      </c>
      <c r="B12" s="205">
        <v>4324</v>
      </c>
      <c r="C12" s="205">
        <v>1175</v>
      </c>
      <c r="D12" s="205">
        <v>3149</v>
      </c>
      <c r="E12" s="206">
        <v>9.4700000000000006</v>
      </c>
      <c r="F12" s="205">
        <v>201</v>
      </c>
      <c r="G12" s="205">
        <v>844</v>
      </c>
      <c r="H12" s="205">
        <v>599</v>
      </c>
      <c r="I12" s="205">
        <v>1029</v>
      </c>
      <c r="J12" s="205">
        <v>69</v>
      </c>
      <c r="K12" s="205">
        <v>851</v>
      </c>
      <c r="L12" s="205">
        <v>212</v>
      </c>
      <c r="M12" s="205">
        <v>83</v>
      </c>
      <c r="N12" s="205">
        <v>60</v>
      </c>
      <c r="O12" s="205">
        <v>101</v>
      </c>
      <c r="P12" s="205">
        <v>8</v>
      </c>
      <c r="Q12" s="205">
        <v>222</v>
      </c>
      <c r="R12" s="205">
        <v>5</v>
      </c>
      <c r="S12" s="205">
        <v>3</v>
      </c>
      <c r="T12" s="205">
        <v>3</v>
      </c>
      <c r="U12" s="205">
        <v>3</v>
      </c>
      <c r="V12" s="205">
        <v>18</v>
      </c>
      <c r="W12" s="205">
        <v>13</v>
      </c>
      <c r="X12" s="205" t="s">
        <v>2961</v>
      </c>
      <c r="Y12" s="207" t="s">
        <v>2961</v>
      </c>
    </row>
    <row r="13" spans="1:25" s="188" customFormat="1" ht="14.25">
      <c r="A13" s="204" t="s">
        <v>2810</v>
      </c>
      <c r="B13" s="205">
        <v>6662</v>
      </c>
      <c r="C13" s="205">
        <v>1727</v>
      </c>
      <c r="D13" s="205">
        <v>4935</v>
      </c>
      <c r="E13" s="206">
        <v>14.59</v>
      </c>
      <c r="F13" s="205">
        <v>449</v>
      </c>
      <c r="G13" s="205">
        <v>1966</v>
      </c>
      <c r="H13" s="205">
        <v>480</v>
      </c>
      <c r="I13" s="205">
        <v>1449</v>
      </c>
      <c r="J13" s="205">
        <v>229</v>
      </c>
      <c r="K13" s="205">
        <v>724</v>
      </c>
      <c r="L13" s="205">
        <v>271</v>
      </c>
      <c r="M13" s="205">
        <v>235</v>
      </c>
      <c r="N13" s="205">
        <v>188</v>
      </c>
      <c r="O13" s="205">
        <v>352</v>
      </c>
      <c r="P13" s="205">
        <v>27</v>
      </c>
      <c r="Q13" s="205">
        <v>67</v>
      </c>
      <c r="R13" s="205">
        <v>39</v>
      </c>
      <c r="S13" s="205">
        <v>32</v>
      </c>
      <c r="T13" s="205">
        <v>15</v>
      </c>
      <c r="U13" s="205">
        <v>40</v>
      </c>
      <c r="V13" s="205">
        <v>29</v>
      </c>
      <c r="W13" s="205">
        <v>70</v>
      </c>
      <c r="X13" s="205" t="s">
        <v>2961</v>
      </c>
      <c r="Y13" s="207" t="s">
        <v>2961</v>
      </c>
    </row>
    <row r="14" spans="1:25" s="188" customFormat="1" ht="14.25">
      <c r="A14" s="204" t="s">
        <v>2815</v>
      </c>
      <c r="B14" s="205">
        <v>8898</v>
      </c>
      <c r="C14" s="205">
        <v>2786</v>
      </c>
      <c r="D14" s="205">
        <v>6112</v>
      </c>
      <c r="E14" s="206">
        <v>19.489999999999998</v>
      </c>
      <c r="F14" s="205">
        <v>994</v>
      </c>
      <c r="G14" s="205">
        <v>3140</v>
      </c>
      <c r="H14" s="205">
        <v>402</v>
      </c>
      <c r="I14" s="205">
        <v>1172</v>
      </c>
      <c r="J14" s="205">
        <v>401</v>
      </c>
      <c r="K14" s="205">
        <v>902</v>
      </c>
      <c r="L14" s="205">
        <v>566</v>
      </c>
      <c r="M14" s="205">
        <v>383</v>
      </c>
      <c r="N14" s="205">
        <v>260</v>
      </c>
      <c r="O14" s="205">
        <v>266</v>
      </c>
      <c r="P14" s="205">
        <v>75</v>
      </c>
      <c r="Q14" s="205">
        <v>98</v>
      </c>
      <c r="R14" s="205">
        <v>50</v>
      </c>
      <c r="S14" s="205">
        <v>84</v>
      </c>
      <c r="T14" s="205">
        <v>6</v>
      </c>
      <c r="U14" s="205">
        <v>20</v>
      </c>
      <c r="V14" s="205">
        <v>31</v>
      </c>
      <c r="W14" s="205">
        <v>45</v>
      </c>
      <c r="X14" s="205">
        <v>1</v>
      </c>
      <c r="Y14" s="207">
        <v>2</v>
      </c>
    </row>
    <row r="15" spans="1:25" s="188" customFormat="1" ht="14.25">
      <c r="A15" s="204" t="s">
        <v>2821</v>
      </c>
      <c r="B15" s="205">
        <v>6484</v>
      </c>
      <c r="C15" s="205">
        <v>2608</v>
      </c>
      <c r="D15" s="205">
        <v>3876</v>
      </c>
      <c r="E15" s="206">
        <v>14.2</v>
      </c>
      <c r="F15" s="205">
        <v>1155</v>
      </c>
      <c r="G15" s="205">
        <v>2715</v>
      </c>
      <c r="H15" s="205">
        <v>349</v>
      </c>
      <c r="I15" s="205">
        <v>298</v>
      </c>
      <c r="J15" s="205">
        <v>295</v>
      </c>
      <c r="K15" s="205">
        <v>350</v>
      </c>
      <c r="L15" s="205">
        <v>432</v>
      </c>
      <c r="M15" s="205">
        <v>204</v>
      </c>
      <c r="N15" s="205">
        <v>142</v>
      </c>
      <c r="O15" s="205">
        <v>89</v>
      </c>
      <c r="P15" s="205">
        <v>57</v>
      </c>
      <c r="Q15" s="205">
        <v>60</v>
      </c>
      <c r="R15" s="205">
        <v>95</v>
      </c>
      <c r="S15" s="205">
        <v>117</v>
      </c>
      <c r="T15" s="205">
        <v>38</v>
      </c>
      <c r="U15" s="205">
        <v>21</v>
      </c>
      <c r="V15" s="205">
        <v>44</v>
      </c>
      <c r="W15" s="205">
        <v>22</v>
      </c>
      <c r="X15" s="205">
        <v>1</v>
      </c>
      <c r="Y15" s="207" t="s">
        <v>2961</v>
      </c>
    </row>
    <row r="16" spans="1:25" s="188" customFormat="1" ht="14.25">
      <c r="A16" s="204" t="s">
        <v>2827</v>
      </c>
      <c r="B16" s="205">
        <v>6484</v>
      </c>
      <c r="C16" s="205">
        <v>2608</v>
      </c>
      <c r="D16" s="205">
        <v>3876</v>
      </c>
      <c r="E16" s="206">
        <v>14.2</v>
      </c>
      <c r="F16" s="205">
        <v>1155</v>
      </c>
      <c r="G16" s="205">
        <v>2715</v>
      </c>
      <c r="H16" s="205">
        <v>349</v>
      </c>
      <c r="I16" s="205">
        <v>298</v>
      </c>
      <c r="J16" s="205">
        <v>295</v>
      </c>
      <c r="K16" s="205">
        <v>350</v>
      </c>
      <c r="L16" s="205">
        <v>432</v>
      </c>
      <c r="M16" s="205">
        <v>204</v>
      </c>
      <c r="N16" s="205">
        <v>142</v>
      </c>
      <c r="O16" s="205">
        <v>89</v>
      </c>
      <c r="P16" s="205">
        <v>57</v>
      </c>
      <c r="Q16" s="205">
        <v>60</v>
      </c>
      <c r="R16" s="205">
        <v>95</v>
      </c>
      <c r="S16" s="205">
        <v>117</v>
      </c>
      <c r="T16" s="205">
        <v>38</v>
      </c>
      <c r="U16" s="205">
        <v>21</v>
      </c>
      <c r="V16" s="205">
        <v>44</v>
      </c>
      <c r="W16" s="205">
        <v>22</v>
      </c>
      <c r="X16" s="205">
        <v>1</v>
      </c>
      <c r="Y16" s="207" t="s">
        <v>2961</v>
      </c>
    </row>
    <row r="17" spans="1:25" s="188" customFormat="1" ht="15" thickBot="1">
      <c r="A17" s="210" t="s">
        <v>2906</v>
      </c>
      <c r="B17" s="211">
        <v>9969</v>
      </c>
      <c r="C17" s="211">
        <v>4448</v>
      </c>
      <c r="D17" s="211">
        <v>5521</v>
      </c>
      <c r="E17" s="212">
        <v>21.84</v>
      </c>
      <c r="F17" s="211">
        <v>2985</v>
      </c>
      <c r="G17" s="211">
        <v>4952</v>
      </c>
      <c r="H17" s="211">
        <v>396</v>
      </c>
      <c r="I17" s="211">
        <v>136</v>
      </c>
      <c r="J17" s="211">
        <v>145</v>
      </c>
      <c r="K17" s="211">
        <v>67</v>
      </c>
      <c r="L17" s="211">
        <v>400</v>
      </c>
      <c r="M17" s="211">
        <v>54</v>
      </c>
      <c r="N17" s="211">
        <v>134</v>
      </c>
      <c r="O17" s="211">
        <v>53</v>
      </c>
      <c r="P17" s="211">
        <v>67</v>
      </c>
      <c r="Q17" s="211">
        <v>89</v>
      </c>
      <c r="R17" s="211">
        <v>238</v>
      </c>
      <c r="S17" s="211">
        <v>133</v>
      </c>
      <c r="T17" s="211">
        <v>16</v>
      </c>
      <c r="U17" s="211">
        <v>26</v>
      </c>
      <c r="V17" s="211">
        <v>62</v>
      </c>
      <c r="W17" s="211">
        <v>11</v>
      </c>
      <c r="X17" s="211">
        <v>5</v>
      </c>
      <c r="Y17" s="213" t="s">
        <v>2961</v>
      </c>
    </row>
    <row r="18" spans="1:25" s="188" customFormat="1" ht="14.25">
      <c r="A18" s="214"/>
      <c r="B18" s="215"/>
      <c r="C18" s="215"/>
      <c r="D18" s="215"/>
      <c r="E18" s="216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</row>
    <row r="19" spans="1:25" s="188" customFormat="1" ht="14.25"/>
    <row r="20" spans="1:25" s="188" customFormat="1" ht="14.25">
      <c r="A20" s="233" t="s">
        <v>2907</v>
      </c>
      <c r="B20" s="236" t="s">
        <v>2908</v>
      </c>
      <c r="C20" s="237"/>
      <c r="D20" s="237"/>
      <c r="E20" s="237"/>
      <c r="F20" s="238"/>
      <c r="G20" s="217"/>
      <c r="H20" s="218">
        <v>41639</v>
      </c>
    </row>
    <row r="21" spans="1:25" s="188" customFormat="1" ht="14.25">
      <c r="A21" s="234"/>
      <c r="B21" s="239" t="s">
        <v>2909</v>
      </c>
      <c r="C21" s="240"/>
      <c r="D21" s="236" t="s">
        <v>2910</v>
      </c>
      <c r="E21" s="237"/>
      <c r="F21" s="238"/>
      <c r="G21" s="217"/>
      <c r="H21" s="218">
        <v>5875</v>
      </c>
    </row>
    <row r="22" spans="1:25" s="188" customFormat="1" ht="14.25">
      <c r="A22" s="234"/>
      <c r="B22" s="241"/>
      <c r="C22" s="242"/>
      <c r="D22" s="239" t="s">
        <v>2911</v>
      </c>
      <c r="E22" s="245"/>
      <c r="F22" s="240"/>
      <c r="G22" s="219"/>
      <c r="H22" s="220">
        <v>3547</v>
      </c>
    </row>
    <row r="23" spans="1:25" s="188" customFormat="1" ht="14.25">
      <c r="A23" s="234"/>
      <c r="B23" s="243"/>
      <c r="C23" s="244"/>
      <c r="D23" s="243"/>
      <c r="E23" s="246"/>
      <c r="F23" s="244"/>
      <c r="G23" s="221"/>
      <c r="H23" s="222"/>
    </row>
    <row r="24" spans="1:25" s="188" customFormat="1" ht="14.25">
      <c r="A24" s="235"/>
      <c r="B24" s="236" t="s">
        <v>2912</v>
      </c>
      <c r="C24" s="237"/>
      <c r="D24" s="237"/>
      <c r="E24" s="237"/>
      <c r="F24" s="238"/>
      <c r="G24" s="217"/>
      <c r="H24" s="218">
        <v>51061</v>
      </c>
    </row>
    <row r="25" spans="1:25" s="188" customFormat="1" ht="14.25"/>
    <row r="26" spans="1:25" s="188" customFormat="1" ht="14.25"/>
    <row r="27" spans="1:25" s="188" customFormat="1" ht="14.25">
      <c r="A27" s="188" t="s">
        <v>2913</v>
      </c>
    </row>
    <row r="28" spans="1:25" s="188" customFormat="1" ht="14.25">
      <c r="A28" s="188" t="s">
        <v>2914</v>
      </c>
    </row>
    <row r="29" spans="1:25" s="188" customFormat="1" ht="14.25"/>
    <row r="30" spans="1:25" s="188" customFormat="1" ht="14.25"/>
    <row r="31" spans="1:25" s="188" customFormat="1" ht="14.25"/>
    <row r="32" spans="1:25" s="188" customFormat="1" ht="14.25"/>
    <row r="33" s="188" customFormat="1" ht="14.25"/>
    <row r="34" s="188" customFormat="1" ht="14.25"/>
    <row r="35" s="188" customFormat="1" ht="14.25"/>
    <row r="36" s="188" customFormat="1" ht="14.25"/>
    <row r="37" s="188" customFormat="1" ht="14.25"/>
    <row r="38" s="188" customFormat="1" ht="14.25"/>
    <row r="39" s="188" customFormat="1" ht="14.25"/>
    <row r="40" s="188" customFormat="1" ht="14.25"/>
    <row r="41" s="188" customFormat="1" ht="14.25"/>
    <row r="42" s="188" customFormat="1" ht="14.25"/>
    <row r="43" s="188" customFormat="1" ht="14.25"/>
  </sheetData>
  <mergeCells count="8">
    <mergeCell ref="B5:E6"/>
    <mergeCell ref="E7:E8"/>
    <mergeCell ref="A20:A24"/>
    <mergeCell ref="B20:F20"/>
    <mergeCell ref="B21:C23"/>
    <mergeCell ref="D21:F21"/>
    <mergeCell ref="D22:F23"/>
    <mergeCell ref="B24:F24"/>
  </mergeCells>
  <phoneticPr fontId="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0"/>
  <sheetViews>
    <sheetView workbookViewId="0">
      <selection activeCell="B8" sqref="B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2202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2201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2200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2199</v>
      </c>
      <c r="Q3" s="323"/>
    </row>
    <row r="4" spans="1:17" ht="18" customHeight="1">
      <c r="A4" s="4"/>
      <c r="B4" s="335" t="s">
        <v>2198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2197</v>
      </c>
      <c r="Q4" s="323"/>
    </row>
    <row r="5" spans="1:17" s="7" customFormat="1" ht="33.950000000000003" customHeight="1">
      <c r="A5" s="332" t="s">
        <v>2196</v>
      </c>
      <c r="B5" s="326" t="s">
        <v>2195</v>
      </c>
      <c r="C5" s="327"/>
      <c r="D5" s="327"/>
      <c r="E5" s="328"/>
      <c r="F5" s="336" t="s">
        <v>2194</v>
      </c>
      <c r="G5" s="336"/>
      <c r="H5" s="336" t="s">
        <v>2193</v>
      </c>
      <c r="I5" s="336"/>
      <c r="J5" s="336" t="s">
        <v>2192</v>
      </c>
      <c r="K5" s="336"/>
      <c r="L5" s="336" t="s">
        <v>2191</v>
      </c>
      <c r="M5" s="336"/>
      <c r="N5" s="325" t="s">
        <v>2190</v>
      </c>
      <c r="O5" s="325"/>
      <c r="P5" s="326" t="s">
        <v>2189</v>
      </c>
      <c r="Q5" s="328"/>
    </row>
    <row r="6" spans="1:17" s="7" customFormat="1" ht="34.700000000000003" customHeight="1">
      <c r="A6" s="333"/>
      <c r="B6" s="326" t="s">
        <v>2188</v>
      </c>
      <c r="C6" s="327"/>
      <c r="D6" s="328"/>
      <c r="E6" s="8" t="s">
        <v>2187</v>
      </c>
      <c r="F6" s="327" t="s">
        <v>2186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2185</v>
      </c>
      <c r="C7" s="6" t="s">
        <v>2183</v>
      </c>
      <c r="D7" s="6" t="s">
        <v>2182</v>
      </c>
      <c r="E7" s="10" t="s">
        <v>2184</v>
      </c>
      <c r="F7" s="6" t="s">
        <v>2183</v>
      </c>
      <c r="G7" s="6" t="s">
        <v>2182</v>
      </c>
      <c r="H7" s="6" t="s">
        <v>2183</v>
      </c>
      <c r="I7" s="6" t="s">
        <v>2182</v>
      </c>
      <c r="J7" s="6" t="s">
        <v>2183</v>
      </c>
      <c r="K7" s="6" t="s">
        <v>2182</v>
      </c>
      <c r="L7" s="6" t="s">
        <v>2183</v>
      </c>
      <c r="M7" s="6" t="s">
        <v>2182</v>
      </c>
      <c r="N7" s="6" t="s">
        <v>2183</v>
      </c>
      <c r="O7" s="6" t="s">
        <v>2182</v>
      </c>
      <c r="P7" s="6" t="s">
        <v>2183</v>
      </c>
      <c r="Q7" s="6" t="s">
        <v>2182</v>
      </c>
    </row>
    <row r="8" spans="1:17" ht="40.5" customHeight="1">
      <c r="A8" s="15" t="s">
        <v>2181</v>
      </c>
      <c r="B8" s="12">
        <v>50573</v>
      </c>
      <c r="C8" s="12">
        <v>17875</v>
      </c>
      <c r="D8" s="12">
        <v>32698</v>
      </c>
      <c r="E8" s="13">
        <v>100</v>
      </c>
      <c r="F8" s="12">
        <v>7743</v>
      </c>
      <c r="G8" s="12">
        <v>17749</v>
      </c>
      <c r="H8" s="12">
        <v>3133</v>
      </c>
      <c r="I8" s="12">
        <v>6687</v>
      </c>
      <c r="J8" s="12">
        <v>2033</v>
      </c>
      <c r="K8" s="12">
        <v>5018</v>
      </c>
      <c r="L8" s="12">
        <v>3265</v>
      </c>
      <c r="M8" s="12">
        <v>1421</v>
      </c>
      <c r="N8" s="12">
        <v>997</v>
      </c>
      <c r="O8" s="12">
        <v>807</v>
      </c>
      <c r="P8" s="12">
        <v>704</v>
      </c>
      <c r="Q8" s="12">
        <v>1016</v>
      </c>
    </row>
    <row r="9" spans="1:17" ht="40.5" customHeight="1">
      <c r="A9" s="11" t="s">
        <v>2180</v>
      </c>
      <c r="B9" s="12">
        <v>1008</v>
      </c>
      <c r="C9" s="12">
        <v>374</v>
      </c>
      <c r="D9" s="12">
        <v>634</v>
      </c>
      <c r="E9" s="13">
        <v>1.99</v>
      </c>
      <c r="F9" s="12">
        <v>146</v>
      </c>
      <c r="G9" s="12">
        <v>344</v>
      </c>
      <c r="H9" s="12">
        <v>133</v>
      </c>
      <c r="I9" s="12">
        <v>149</v>
      </c>
      <c r="J9" s="12">
        <v>19</v>
      </c>
      <c r="K9" s="12">
        <v>60</v>
      </c>
      <c r="L9" s="12">
        <v>55</v>
      </c>
      <c r="M9" s="12">
        <v>33</v>
      </c>
      <c r="N9" s="12">
        <v>8</v>
      </c>
      <c r="O9" s="12">
        <v>26</v>
      </c>
      <c r="P9" s="12">
        <v>13</v>
      </c>
      <c r="Q9" s="12">
        <v>22</v>
      </c>
    </row>
    <row r="10" spans="1:17" ht="40.5" customHeight="1">
      <c r="A10" s="11" t="s">
        <v>2179</v>
      </c>
      <c r="B10" s="12">
        <v>672</v>
      </c>
      <c r="C10" s="12">
        <v>232</v>
      </c>
      <c r="D10" s="12">
        <v>440</v>
      </c>
      <c r="E10" s="13">
        <v>1.33</v>
      </c>
      <c r="F10" s="12">
        <v>0</v>
      </c>
      <c r="G10" s="12">
        <v>5</v>
      </c>
      <c r="H10" s="12">
        <v>140</v>
      </c>
      <c r="I10" s="12">
        <v>404</v>
      </c>
      <c r="J10" s="12">
        <v>0</v>
      </c>
      <c r="K10" s="12">
        <v>0</v>
      </c>
      <c r="L10" s="12">
        <v>79</v>
      </c>
      <c r="M10" s="12">
        <v>11</v>
      </c>
      <c r="N10" s="12">
        <v>4</v>
      </c>
      <c r="O10" s="12">
        <v>5</v>
      </c>
      <c r="P10" s="12">
        <v>9</v>
      </c>
      <c r="Q10" s="12">
        <v>15</v>
      </c>
    </row>
    <row r="11" spans="1:17" ht="40.5" customHeight="1">
      <c r="A11" s="11" t="s">
        <v>2178</v>
      </c>
      <c r="B11" s="12">
        <v>2160</v>
      </c>
      <c r="C11" s="12">
        <v>542</v>
      </c>
      <c r="D11" s="12">
        <v>1618</v>
      </c>
      <c r="E11" s="13">
        <v>4.2699999999999996</v>
      </c>
      <c r="F11" s="12">
        <v>111</v>
      </c>
      <c r="G11" s="12">
        <v>346</v>
      </c>
      <c r="H11" s="12">
        <v>82</v>
      </c>
      <c r="I11" s="12">
        <v>566</v>
      </c>
      <c r="J11" s="12">
        <v>55</v>
      </c>
      <c r="K11" s="12">
        <v>574</v>
      </c>
      <c r="L11" s="12">
        <v>214</v>
      </c>
      <c r="M11" s="12">
        <v>71</v>
      </c>
      <c r="N11" s="12">
        <v>55</v>
      </c>
      <c r="O11" s="12">
        <v>26</v>
      </c>
      <c r="P11" s="12">
        <v>25</v>
      </c>
      <c r="Q11" s="12">
        <v>35</v>
      </c>
    </row>
    <row r="12" spans="1:17" ht="40.5" customHeight="1">
      <c r="A12" s="14" t="s">
        <v>2177</v>
      </c>
      <c r="B12" s="12">
        <v>6271</v>
      </c>
      <c r="C12" s="12">
        <v>1520</v>
      </c>
      <c r="D12" s="12">
        <v>4751</v>
      </c>
      <c r="E12" s="13">
        <v>12.4</v>
      </c>
      <c r="F12" s="12">
        <v>334</v>
      </c>
      <c r="G12" s="12">
        <v>1329</v>
      </c>
      <c r="H12" s="12">
        <v>248</v>
      </c>
      <c r="I12" s="12">
        <v>1570</v>
      </c>
      <c r="J12" s="12">
        <v>346</v>
      </c>
      <c r="K12" s="12">
        <v>1094</v>
      </c>
      <c r="L12" s="12">
        <v>424</v>
      </c>
      <c r="M12" s="12">
        <v>426</v>
      </c>
      <c r="N12" s="12">
        <v>143</v>
      </c>
      <c r="O12" s="12">
        <v>168</v>
      </c>
      <c r="P12" s="12">
        <v>25</v>
      </c>
      <c r="Q12" s="12">
        <v>164</v>
      </c>
    </row>
    <row r="13" spans="1:17" ht="40.5" customHeight="1">
      <c r="A13" s="14" t="s">
        <v>2176</v>
      </c>
      <c r="B13" s="12">
        <v>6588</v>
      </c>
      <c r="C13" s="12">
        <v>2042</v>
      </c>
      <c r="D13" s="12">
        <v>4546</v>
      </c>
      <c r="E13" s="13">
        <v>13.03</v>
      </c>
      <c r="F13" s="12">
        <v>726</v>
      </c>
      <c r="G13" s="12">
        <v>1876</v>
      </c>
      <c r="H13" s="12">
        <v>432</v>
      </c>
      <c r="I13" s="12">
        <v>1040</v>
      </c>
      <c r="J13" s="12">
        <v>361</v>
      </c>
      <c r="K13" s="12">
        <v>1113</v>
      </c>
      <c r="L13" s="12">
        <v>323</v>
      </c>
      <c r="M13" s="12">
        <v>198</v>
      </c>
      <c r="N13" s="12">
        <v>125</v>
      </c>
      <c r="O13" s="12">
        <v>132</v>
      </c>
      <c r="P13" s="12">
        <v>75</v>
      </c>
      <c r="Q13" s="12">
        <v>187</v>
      </c>
    </row>
    <row r="14" spans="1:17" ht="40.5" customHeight="1">
      <c r="A14" s="14" t="s">
        <v>2175</v>
      </c>
      <c r="B14" s="12">
        <v>5644</v>
      </c>
      <c r="C14" s="12">
        <v>1912</v>
      </c>
      <c r="D14" s="12">
        <v>3732</v>
      </c>
      <c r="E14" s="13">
        <v>11.16</v>
      </c>
      <c r="F14" s="12">
        <v>687</v>
      </c>
      <c r="G14" s="12">
        <v>1653</v>
      </c>
      <c r="H14" s="12">
        <v>405</v>
      </c>
      <c r="I14" s="12">
        <v>913</v>
      </c>
      <c r="J14" s="12">
        <v>255</v>
      </c>
      <c r="K14" s="12">
        <v>636</v>
      </c>
      <c r="L14" s="12">
        <v>372</v>
      </c>
      <c r="M14" s="12">
        <v>208</v>
      </c>
      <c r="N14" s="12">
        <v>134</v>
      </c>
      <c r="O14" s="12">
        <v>167</v>
      </c>
      <c r="P14" s="12">
        <v>59</v>
      </c>
      <c r="Q14" s="12">
        <v>155</v>
      </c>
    </row>
    <row r="15" spans="1:17" ht="40.5" customHeight="1">
      <c r="A15" s="14" t="s">
        <v>2174</v>
      </c>
      <c r="B15" s="12">
        <v>5377</v>
      </c>
      <c r="C15" s="12">
        <v>1855</v>
      </c>
      <c r="D15" s="12">
        <v>3522</v>
      </c>
      <c r="E15" s="13">
        <v>10.63</v>
      </c>
      <c r="F15" s="12">
        <v>748</v>
      </c>
      <c r="G15" s="12">
        <v>1826</v>
      </c>
      <c r="H15" s="12">
        <v>313</v>
      </c>
      <c r="I15" s="12">
        <v>735</v>
      </c>
      <c r="J15" s="12">
        <v>247</v>
      </c>
      <c r="K15" s="12">
        <v>536</v>
      </c>
      <c r="L15" s="12">
        <v>338</v>
      </c>
      <c r="M15" s="12">
        <v>180</v>
      </c>
      <c r="N15" s="12">
        <v>147</v>
      </c>
      <c r="O15" s="12">
        <v>133</v>
      </c>
      <c r="P15" s="12">
        <v>62</v>
      </c>
      <c r="Q15" s="12">
        <v>112</v>
      </c>
    </row>
    <row r="16" spans="1:17" ht="40.5" customHeight="1">
      <c r="A16" s="14" t="s">
        <v>2173</v>
      </c>
      <c r="B16" s="12">
        <v>4677</v>
      </c>
      <c r="C16" s="12">
        <v>1767</v>
      </c>
      <c r="D16" s="12">
        <v>2910</v>
      </c>
      <c r="E16" s="13">
        <v>9.25</v>
      </c>
      <c r="F16" s="12">
        <v>729</v>
      </c>
      <c r="G16" s="12">
        <v>1902</v>
      </c>
      <c r="H16" s="12">
        <v>237</v>
      </c>
      <c r="I16" s="12">
        <v>409</v>
      </c>
      <c r="J16" s="12">
        <v>250</v>
      </c>
      <c r="K16" s="12">
        <v>340</v>
      </c>
      <c r="L16" s="12">
        <v>342</v>
      </c>
      <c r="M16" s="12">
        <v>72</v>
      </c>
      <c r="N16" s="12">
        <v>133</v>
      </c>
      <c r="O16" s="12">
        <v>71</v>
      </c>
      <c r="P16" s="12">
        <v>76</v>
      </c>
      <c r="Q16" s="12">
        <v>116</v>
      </c>
    </row>
    <row r="17" spans="1:17" ht="40.5" customHeight="1">
      <c r="A17" s="14" t="s">
        <v>2172</v>
      </c>
      <c r="B17" s="12">
        <v>8453</v>
      </c>
      <c r="C17" s="12">
        <v>3224</v>
      </c>
      <c r="D17" s="12">
        <v>5229</v>
      </c>
      <c r="E17" s="13">
        <v>16.71</v>
      </c>
      <c r="F17" s="12">
        <v>1686</v>
      </c>
      <c r="G17" s="12">
        <v>4031</v>
      </c>
      <c r="H17" s="12">
        <v>481</v>
      </c>
      <c r="I17" s="12">
        <v>504</v>
      </c>
      <c r="J17" s="12">
        <v>233</v>
      </c>
      <c r="K17" s="12">
        <v>419</v>
      </c>
      <c r="L17" s="12">
        <v>566</v>
      </c>
      <c r="M17" s="12">
        <v>99</v>
      </c>
      <c r="N17" s="12">
        <v>131</v>
      </c>
      <c r="O17" s="12">
        <v>67</v>
      </c>
      <c r="P17" s="12">
        <v>127</v>
      </c>
      <c r="Q17" s="12">
        <v>109</v>
      </c>
    </row>
    <row r="18" spans="1:17" ht="40.5" customHeight="1">
      <c r="A18" s="14" t="s">
        <v>2171</v>
      </c>
      <c r="B18" s="12">
        <v>5129</v>
      </c>
      <c r="C18" s="12">
        <v>2007</v>
      </c>
      <c r="D18" s="12">
        <v>3122</v>
      </c>
      <c r="E18" s="13">
        <v>10.14</v>
      </c>
      <c r="F18" s="12">
        <v>1215</v>
      </c>
      <c r="G18" s="12">
        <v>2599</v>
      </c>
      <c r="H18" s="12">
        <v>265</v>
      </c>
      <c r="I18" s="12">
        <v>225</v>
      </c>
      <c r="J18" s="12">
        <v>125</v>
      </c>
      <c r="K18" s="12">
        <v>177</v>
      </c>
      <c r="L18" s="12">
        <v>226</v>
      </c>
      <c r="M18" s="12">
        <v>51</v>
      </c>
      <c r="N18" s="12">
        <v>66</v>
      </c>
      <c r="O18" s="12">
        <v>11</v>
      </c>
      <c r="P18" s="12">
        <v>110</v>
      </c>
      <c r="Q18" s="12">
        <v>59</v>
      </c>
    </row>
    <row r="19" spans="1:17" ht="40.5" customHeight="1">
      <c r="A19" s="14" t="s">
        <v>2170</v>
      </c>
      <c r="B19" s="12">
        <v>2710</v>
      </c>
      <c r="C19" s="12">
        <v>1243</v>
      </c>
      <c r="D19" s="12">
        <v>1467</v>
      </c>
      <c r="E19" s="13">
        <v>5.36</v>
      </c>
      <c r="F19" s="12">
        <v>715</v>
      </c>
      <c r="G19" s="12">
        <v>1247</v>
      </c>
      <c r="H19" s="12">
        <v>202</v>
      </c>
      <c r="I19" s="12">
        <v>105</v>
      </c>
      <c r="J19" s="12">
        <v>76</v>
      </c>
      <c r="K19" s="12">
        <v>52</v>
      </c>
      <c r="L19" s="12">
        <v>168</v>
      </c>
      <c r="M19" s="12">
        <v>43</v>
      </c>
      <c r="N19" s="12">
        <v>34</v>
      </c>
      <c r="O19" s="12">
        <v>1</v>
      </c>
      <c r="P19" s="12">
        <v>48</v>
      </c>
      <c r="Q19" s="12">
        <v>19</v>
      </c>
    </row>
    <row r="20" spans="1:17" ht="40.5" customHeight="1">
      <c r="A20" s="14" t="s">
        <v>2169</v>
      </c>
      <c r="B20" s="12">
        <v>1884</v>
      </c>
      <c r="C20" s="12">
        <v>1157</v>
      </c>
      <c r="D20" s="12">
        <v>727</v>
      </c>
      <c r="E20" s="13">
        <v>3.73</v>
      </c>
      <c r="F20" s="12">
        <v>646</v>
      </c>
      <c r="G20" s="12">
        <v>591</v>
      </c>
      <c r="H20" s="12">
        <v>195</v>
      </c>
      <c r="I20" s="12">
        <v>67</v>
      </c>
      <c r="J20" s="12">
        <v>66</v>
      </c>
      <c r="K20" s="12">
        <v>17</v>
      </c>
      <c r="L20" s="12">
        <v>158</v>
      </c>
      <c r="M20" s="12">
        <v>29</v>
      </c>
      <c r="N20" s="12">
        <v>17</v>
      </c>
      <c r="O20" s="12">
        <v>0</v>
      </c>
      <c r="P20" s="12">
        <v>75</v>
      </c>
      <c r="Q20" s="12">
        <v>23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2168</v>
      </c>
      <c r="B22" s="316" t="s">
        <v>2167</v>
      </c>
      <c r="C22" s="316"/>
      <c r="D22" s="316"/>
      <c r="E22" s="316"/>
      <c r="F22" s="316"/>
      <c r="G22" s="316"/>
      <c r="H22" s="316"/>
      <c r="I22" s="316"/>
      <c r="J22" s="317">
        <v>27258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2166</v>
      </c>
      <c r="C23" s="316"/>
      <c r="D23" s="316"/>
      <c r="E23" s="316" t="s">
        <v>2165</v>
      </c>
      <c r="F23" s="316"/>
      <c r="G23" s="316"/>
      <c r="H23" s="316"/>
      <c r="I23" s="316"/>
      <c r="J23" s="317">
        <v>4600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2164</v>
      </c>
      <c r="F24" s="316"/>
      <c r="G24" s="316"/>
      <c r="H24" s="316"/>
      <c r="I24" s="316"/>
      <c r="J24" s="317">
        <v>1201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2163</v>
      </c>
      <c r="C25" s="316"/>
      <c r="D25" s="316"/>
      <c r="E25" s="316"/>
      <c r="F25" s="316"/>
      <c r="G25" s="316"/>
      <c r="H25" s="316"/>
      <c r="I25" s="316"/>
      <c r="J25" s="317">
        <v>33059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2162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2161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2160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2159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N3:O3"/>
    <mergeCell ref="L5:M5"/>
    <mergeCell ref="B5:E5"/>
    <mergeCell ref="F5:G5"/>
    <mergeCell ref="H5:I5"/>
    <mergeCell ref="J5:K5"/>
    <mergeCell ref="P3:Q3"/>
    <mergeCell ref="B4:L4"/>
    <mergeCell ref="N4:O4"/>
    <mergeCell ref="P4:Q4"/>
    <mergeCell ref="A28:O28"/>
    <mergeCell ref="N5:O5"/>
    <mergeCell ref="P5:Q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0"/>
  <sheetViews>
    <sheetView workbookViewId="0">
      <selection activeCell="G7" sqref="G7"/>
    </sheetView>
  </sheetViews>
  <sheetFormatPr defaultRowHeight="16.5"/>
  <cols>
    <col min="1" max="1" width="19.375" style="7" customWidth="1"/>
    <col min="2" max="5" width="8.5" style="1" bestFit="1" customWidth="1"/>
    <col min="6" max="6" width="7.125" style="1" customWidth="1"/>
    <col min="7" max="7" width="8.5" style="1" bestFit="1" customWidth="1"/>
    <col min="8" max="15" width="7.125" style="1" customWidth="1"/>
    <col min="16" max="16384" width="9" style="1"/>
  </cols>
  <sheetData>
    <row r="1" spans="1:17" ht="24.95" customHeight="1">
      <c r="A1" s="302" t="s">
        <v>2158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2157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2156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2155</v>
      </c>
      <c r="Q3" s="323"/>
    </row>
    <row r="4" spans="1:17" ht="18" customHeight="1">
      <c r="A4" s="4"/>
      <c r="B4" s="335" t="s">
        <v>2154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2153</v>
      </c>
      <c r="Q4" s="323"/>
    </row>
    <row r="5" spans="1:17" s="7" customFormat="1" ht="33.950000000000003" customHeight="1">
      <c r="A5" s="332" t="s">
        <v>2152</v>
      </c>
      <c r="B5" s="326" t="s">
        <v>2151</v>
      </c>
      <c r="C5" s="327"/>
      <c r="D5" s="327"/>
      <c r="E5" s="328"/>
      <c r="F5" s="336" t="s">
        <v>2150</v>
      </c>
      <c r="G5" s="336"/>
      <c r="H5" s="336" t="s">
        <v>2149</v>
      </c>
      <c r="I5" s="336"/>
      <c r="J5" s="336" t="s">
        <v>2148</v>
      </c>
      <c r="K5" s="336"/>
      <c r="L5" s="336" t="s">
        <v>2147</v>
      </c>
      <c r="M5" s="336"/>
      <c r="N5" s="325" t="s">
        <v>2146</v>
      </c>
      <c r="O5" s="325"/>
      <c r="P5" s="326" t="s">
        <v>2145</v>
      </c>
      <c r="Q5" s="328"/>
    </row>
    <row r="6" spans="1:17" s="7" customFormat="1" ht="34.700000000000003" customHeight="1">
      <c r="A6" s="333"/>
      <c r="B6" s="326" t="s">
        <v>2144</v>
      </c>
      <c r="C6" s="327"/>
      <c r="D6" s="328"/>
      <c r="E6" s="8" t="s">
        <v>2143</v>
      </c>
      <c r="F6" s="327" t="s">
        <v>2142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2141</v>
      </c>
      <c r="C7" s="6" t="s">
        <v>2139</v>
      </c>
      <c r="D7" s="6" t="s">
        <v>2138</v>
      </c>
      <c r="E7" s="10" t="s">
        <v>2140</v>
      </c>
      <c r="F7" s="6" t="s">
        <v>2139</v>
      </c>
      <c r="G7" s="6" t="s">
        <v>2138</v>
      </c>
      <c r="H7" s="6" t="s">
        <v>2139</v>
      </c>
      <c r="I7" s="6" t="s">
        <v>2138</v>
      </c>
      <c r="J7" s="6" t="s">
        <v>2139</v>
      </c>
      <c r="K7" s="6" t="s">
        <v>2138</v>
      </c>
      <c r="L7" s="6" t="s">
        <v>2139</v>
      </c>
      <c r="M7" s="6" t="s">
        <v>2138</v>
      </c>
      <c r="N7" s="6" t="s">
        <v>2139</v>
      </c>
      <c r="O7" s="6" t="s">
        <v>2138</v>
      </c>
      <c r="P7" s="6" t="s">
        <v>2139</v>
      </c>
      <c r="Q7" s="6" t="s">
        <v>2138</v>
      </c>
    </row>
    <row r="8" spans="1:17" ht="40.5" customHeight="1">
      <c r="A8" s="15" t="s">
        <v>2137</v>
      </c>
      <c r="B8" s="12">
        <v>50156</v>
      </c>
      <c r="C8" s="12">
        <v>17601</v>
      </c>
      <c r="D8" s="12">
        <v>32555</v>
      </c>
      <c r="E8" s="13">
        <v>100</v>
      </c>
      <c r="F8" s="12">
        <v>7521</v>
      </c>
      <c r="G8" s="12">
        <v>17564</v>
      </c>
      <c r="H8" s="12">
        <v>3105</v>
      </c>
      <c r="I8" s="12">
        <v>6731</v>
      </c>
      <c r="J8" s="12">
        <v>2067</v>
      </c>
      <c r="K8" s="12">
        <v>5085</v>
      </c>
      <c r="L8" s="12">
        <v>3301</v>
      </c>
      <c r="M8" s="12">
        <v>1414</v>
      </c>
      <c r="N8" s="12">
        <v>951</v>
      </c>
      <c r="O8" s="12">
        <v>747</v>
      </c>
      <c r="P8" s="12">
        <v>656</v>
      </c>
      <c r="Q8" s="12">
        <v>1014</v>
      </c>
    </row>
    <row r="9" spans="1:17" ht="40.5" customHeight="1">
      <c r="A9" s="11" t="s">
        <v>2136</v>
      </c>
      <c r="B9" s="12">
        <v>1071</v>
      </c>
      <c r="C9" s="12">
        <v>459</v>
      </c>
      <c r="D9" s="12">
        <v>612</v>
      </c>
      <c r="E9" s="13">
        <v>2.14</v>
      </c>
      <c r="F9" s="12">
        <v>203</v>
      </c>
      <c r="G9" s="12">
        <v>309</v>
      </c>
      <c r="H9" s="12">
        <v>135</v>
      </c>
      <c r="I9" s="12">
        <v>203</v>
      </c>
      <c r="J9" s="12">
        <v>38</v>
      </c>
      <c r="K9" s="12">
        <v>50</v>
      </c>
      <c r="L9" s="12">
        <v>69</v>
      </c>
      <c r="M9" s="12">
        <v>24</v>
      </c>
      <c r="N9" s="12">
        <v>2</v>
      </c>
      <c r="O9" s="12">
        <v>2</v>
      </c>
      <c r="P9" s="12">
        <v>12</v>
      </c>
      <c r="Q9" s="12">
        <v>24</v>
      </c>
    </row>
    <row r="10" spans="1:17" ht="40.5" customHeight="1">
      <c r="A10" s="11" t="s">
        <v>2135</v>
      </c>
      <c r="B10" s="12">
        <v>2642</v>
      </c>
      <c r="C10" s="12">
        <v>731</v>
      </c>
      <c r="D10" s="12">
        <v>1911</v>
      </c>
      <c r="E10" s="13">
        <v>5.27</v>
      </c>
      <c r="F10" s="12">
        <v>85</v>
      </c>
      <c r="G10" s="12">
        <v>340</v>
      </c>
      <c r="H10" s="12">
        <v>192</v>
      </c>
      <c r="I10" s="12">
        <v>789</v>
      </c>
      <c r="J10" s="12">
        <v>63</v>
      </c>
      <c r="K10" s="12">
        <v>598</v>
      </c>
      <c r="L10" s="12">
        <v>295</v>
      </c>
      <c r="M10" s="12">
        <v>81</v>
      </c>
      <c r="N10" s="12">
        <v>68</v>
      </c>
      <c r="O10" s="12">
        <v>41</v>
      </c>
      <c r="P10" s="12">
        <v>28</v>
      </c>
      <c r="Q10" s="12">
        <v>62</v>
      </c>
    </row>
    <row r="11" spans="1:17" ht="40.5" customHeight="1">
      <c r="A11" s="11" t="s">
        <v>2134</v>
      </c>
      <c r="B11" s="12">
        <v>107</v>
      </c>
      <c r="C11" s="12">
        <v>21</v>
      </c>
      <c r="D11" s="12">
        <v>86</v>
      </c>
      <c r="E11" s="13">
        <v>0.21</v>
      </c>
      <c r="F11" s="12">
        <v>15</v>
      </c>
      <c r="G11" s="12">
        <v>73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2133</v>
      </c>
      <c r="B12" s="12">
        <v>7400</v>
      </c>
      <c r="C12" s="12">
        <v>1723</v>
      </c>
      <c r="D12" s="12">
        <v>5677</v>
      </c>
      <c r="E12" s="13">
        <v>14.75</v>
      </c>
      <c r="F12" s="12">
        <v>592</v>
      </c>
      <c r="G12" s="12">
        <v>2131</v>
      </c>
      <c r="H12" s="12">
        <v>206</v>
      </c>
      <c r="I12" s="12">
        <v>1726</v>
      </c>
      <c r="J12" s="12">
        <v>342</v>
      </c>
      <c r="K12" s="12">
        <v>1110</v>
      </c>
      <c r="L12" s="12">
        <v>441</v>
      </c>
      <c r="M12" s="12">
        <v>416</v>
      </c>
      <c r="N12" s="12">
        <v>117</v>
      </c>
      <c r="O12" s="12">
        <v>135</v>
      </c>
      <c r="P12" s="12">
        <v>25</v>
      </c>
      <c r="Q12" s="12">
        <v>159</v>
      </c>
    </row>
    <row r="13" spans="1:17" ht="40.5" customHeight="1">
      <c r="A13" s="14" t="s">
        <v>2132</v>
      </c>
      <c r="B13" s="12">
        <v>6012</v>
      </c>
      <c r="C13" s="12">
        <v>1863</v>
      </c>
      <c r="D13" s="12">
        <v>4149</v>
      </c>
      <c r="E13" s="13">
        <v>11.99</v>
      </c>
      <c r="F13" s="12">
        <v>559</v>
      </c>
      <c r="G13" s="12">
        <v>1481</v>
      </c>
      <c r="H13" s="12">
        <v>429</v>
      </c>
      <c r="I13" s="12">
        <v>1025</v>
      </c>
      <c r="J13" s="12">
        <v>352</v>
      </c>
      <c r="K13" s="12">
        <v>1101</v>
      </c>
      <c r="L13" s="12">
        <v>326</v>
      </c>
      <c r="M13" s="12">
        <v>237</v>
      </c>
      <c r="N13" s="12">
        <v>128</v>
      </c>
      <c r="O13" s="12">
        <v>129</v>
      </c>
      <c r="P13" s="12">
        <v>69</v>
      </c>
      <c r="Q13" s="12">
        <v>176</v>
      </c>
    </row>
    <row r="14" spans="1:17" ht="40.5" customHeight="1">
      <c r="A14" s="14" t="s">
        <v>2131</v>
      </c>
      <c r="B14" s="12">
        <v>5528</v>
      </c>
      <c r="C14" s="12">
        <v>1905</v>
      </c>
      <c r="D14" s="12">
        <v>3623</v>
      </c>
      <c r="E14" s="13">
        <v>11.02</v>
      </c>
      <c r="F14" s="12">
        <v>676</v>
      </c>
      <c r="G14" s="12">
        <v>1534</v>
      </c>
      <c r="H14" s="12">
        <v>410</v>
      </c>
      <c r="I14" s="12">
        <v>930</v>
      </c>
      <c r="J14" s="12">
        <v>255</v>
      </c>
      <c r="K14" s="12">
        <v>682</v>
      </c>
      <c r="L14" s="12">
        <v>388</v>
      </c>
      <c r="M14" s="12">
        <v>182</v>
      </c>
      <c r="N14" s="12">
        <v>119</v>
      </c>
      <c r="O14" s="12">
        <v>147</v>
      </c>
      <c r="P14" s="12">
        <v>57</v>
      </c>
      <c r="Q14" s="12">
        <v>148</v>
      </c>
    </row>
    <row r="15" spans="1:17" ht="40.5" customHeight="1">
      <c r="A15" s="14" t="s">
        <v>2130</v>
      </c>
      <c r="B15" s="12">
        <v>5256</v>
      </c>
      <c r="C15" s="12">
        <v>1890</v>
      </c>
      <c r="D15" s="12">
        <v>3366</v>
      </c>
      <c r="E15" s="13">
        <v>10.48</v>
      </c>
      <c r="F15" s="12">
        <v>794</v>
      </c>
      <c r="G15" s="12">
        <v>1670</v>
      </c>
      <c r="H15" s="12">
        <v>318</v>
      </c>
      <c r="I15" s="12">
        <v>735</v>
      </c>
      <c r="J15" s="12">
        <v>236</v>
      </c>
      <c r="K15" s="12">
        <v>563</v>
      </c>
      <c r="L15" s="12">
        <v>337</v>
      </c>
      <c r="M15" s="12">
        <v>171</v>
      </c>
      <c r="N15" s="12">
        <v>150</v>
      </c>
      <c r="O15" s="12">
        <v>126</v>
      </c>
      <c r="P15" s="12">
        <v>55</v>
      </c>
      <c r="Q15" s="12">
        <v>101</v>
      </c>
    </row>
    <row r="16" spans="1:17" ht="40.5" customHeight="1">
      <c r="A16" s="14" t="s">
        <v>2129</v>
      </c>
      <c r="B16" s="12">
        <v>4407</v>
      </c>
      <c r="C16" s="12">
        <v>1787</v>
      </c>
      <c r="D16" s="12">
        <v>2620</v>
      </c>
      <c r="E16" s="13">
        <v>8.7899999999999991</v>
      </c>
      <c r="F16" s="12">
        <v>750</v>
      </c>
      <c r="G16" s="12">
        <v>1600</v>
      </c>
      <c r="H16" s="12">
        <v>240</v>
      </c>
      <c r="I16" s="12">
        <v>407</v>
      </c>
      <c r="J16" s="12">
        <v>256</v>
      </c>
      <c r="K16" s="12">
        <v>321</v>
      </c>
      <c r="L16" s="12">
        <v>348</v>
      </c>
      <c r="M16" s="12">
        <v>80</v>
      </c>
      <c r="N16" s="12">
        <v>123</v>
      </c>
      <c r="O16" s="12">
        <v>88</v>
      </c>
      <c r="P16" s="12">
        <v>70</v>
      </c>
      <c r="Q16" s="12">
        <v>124</v>
      </c>
    </row>
    <row r="17" spans="1:17" ht="40.5" customHeight="1">
      <c r="A17" s="14" t="s">
        <v>2128</v>
      </c>
      <c r="B17" s="12">
        <v>8053</v>
      </c>
      <c r="C17" s="12">
        <v>3036</v>
      </c>
      <c r="D17" s="12">
        <v>5017</v>
      </c>
      <c r="E17" s="13">
        <v>16.059999999999999</v>
      </c>
      <c r="F17" s="12">
        <v>1489</v>
      </c>
      <c r="G17" s="12">
        <v>3818</v>
      </c>
      <c r="H17" s="12">
        <v>501</v>
      </c>
      <c r="I17" s="12">
        <v>513</v>
      </c>
      <c r="J17" s="12">
        <v>223</v>
      </c>
      <c r="K17" s="12">
        <v>405</v>
      </c>
      <c r="L17" s="12">
        <v>566</v>
      </c>
      <c r="M17" s="12">
        <v>101</v>
      </c>
      <c r="N17" s="12">
        <v>131</v>
      </c>
      <c r="O17" s="12">
        <v>66</v>
      </c>
      <c r="P17" s="12">
        <v>126</v>
      </c>
      <c r="Q17" s="12">
        <v>114</v>
      </c>
    </row>
    <row r="18" spans="1:17" ht="40.5" customHeight="1">
      <c r="A18" s="14" t="s">
        <v>2127</v>
      </c>
      <c r="B18" s="12">
        <v>4939</v>
      </c>
      <c r="C18" s="12">
        <v>1869</v>
      </c>
      <c r="D18" s="12">
        <v>3070</v>
      </c>
      <c r="E18" s="13">
        <v>9.85</v>
      </c>
      <c r="F18" s="12">
        <v>1073</v>
      </c>
      <c r="G18" s="12">
        <v>2546</v>
      </c>
      <c r="H18" s="12">
        <v>277</v>
      </c>
      <c r="I18" s="12">
        <v>219</v>
      </c>
      <c r="J18" s="12">
        <v>134</v>
      </c>
      <c r="K18" s="12">
        <v>180</v>
      </c>
      <c r="L18" s="12">
        <v>215</v>
      </c>
      <c r="M18" s="12">
        <v>56</v>
      </c>
      <c r="N18" s="12">
        <v>62</v>
      </c>
      <c r="O18" s="12">
        <v>12</v>
      </c>
      <c r="P18" s="12">
        <v>108</v>
      </c>
      <c r="Q18" s="12">
        <v>57</v>
      </c>
    </row>
    <row r="19" spans="1:17" ht="40.5" customHeight="1">
      <c r="A19" s="14" t="s">
        <v>2126</v>
      </c>
      <c r="B19" s="12">
        <v>2664</v>
      </c>
      <c r="C19" s="12">
        <v>1178</v>
      </c>
      <c r="D19" s="12">
        <v>1486</v>
      </c>
      <c r="E19" s="13">
        <v>5.31</v>
      </c>
      <c r="F19" s="12">
        <v>657</v>
      </c>
      <c r="G19" s="12">
        <v>1257</v>
      </c>
      <c r="H19" s="12">
        <v>198</v>
      </c>
      <c r="I19" s="12">
        <v>106</v>
      </c>
      <c r="J19" s="12">
        <v>91</v>
      </c>
      <c r="K19" s="12">
        <v>59</v>
      </c>
      <c r="L19" s="12">
        <v>154</v>
      </c>
      <c r="M19" s="12">
        <v>40</v>
      </c>
      <c r="N19" s="12">
        <v>34</v>
      </c>
      <c r="O19" s="12">
        <v>1</v>
      </c>
      <c r="P19" s="12">
        <v>44</v>
      </c>
      <c r="Q19" s="12">
        <v>23</v>
      </c>
    </row>
    <row r="20" spans="1:17" ht="40.5" customHeight="1">
      <c r="A20" s="14" t="s">
        <v>2125</v>
      </c>
      <c r="B20" s="12">
        <v>2077</v>
      </c>
      <c r="C20" s="12">
        <v>1139</v>
      </c>
      <c r="D20" s="12">
        <v>938</v>
      </c>
      <c r="E20" s="13">
        <v>4.1399999999999997</v>
      </c>
      <c r="F20" s="12">
        <v>628</v>
      </c>
      <c r="G20" s="12">
        <v>805</v>
      </c>
      <c r="H20" s="12">
        <v>196</v>
      </c>
      <c r="I20" s="12">
        <v>65</v>
      </c>
      <c r="J20" s="12">
        <v>77</v>
      </c>
      <c r="K20" s="12">
        <v>16</v>
      </c>
      <c r="L20" s="12">
        <v>162</v>
      </c>
      <c r="M20" s="12">
        <v>26</v>
      </c>
      <c r="N20" s="12">
        <v>17</v>
      </c>
      <c r="O20" s="12">
        <v>0</v>
      </c>
      <c r="P20" s="12">
        <v>59</v>
      </c>
      <c r="Q20" s="12">
        <v>26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2124</v>
      </c>
      <c r="B22" s="316" t="s">
        <v>2123</v>
      </c>
      <c r="C22" s="316"/>
      <c r="D22" s="316"/>
      <c r="E22" s="316"/>
      <c r="F22" s="316"/>
      <c r="G22" s="316"/>
      <c r="H22" s="316"/>
      <c r="I22" s="316"/>
      <c r="J22" s="317">
        <v>26876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2122</v>
      </c>
      <c r="C23" s="316"/>
      <c r="D23" s="316"/>
      <c r="E23" s="316" t="s">
        <v>2121</v>
      </c>
      <c r="F23" s="316"/>
      <c r="G23" s="316"/>
      <c r="H23" s="316"/>
      <c r="I23" s="316"/>
      <c r="J23" s="317">
        <v>4133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2120</v>
      </c>
      <c r="F24" s="316"/>
      <c r="G24" s="316"/>
      <c r="H24" s="316"/>
      <c r="I24" s="316"/>
      <c r="J24" s="317">
        <v>4825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2119</v>
      </c>
      <c r="C25" s="316"/>
      <c r="D25" s="316"/>
      <c r="E25" s="316"/>
      <c r="F25" s="316"/>
      <c r="G25" s="316"/>
      <c r="H25" s="316"/>
      <c r="I25" s="316"/>
      <c r="J25" s="317">
        <v>35834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2118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2117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2116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2115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L5:M5"/>
    <mergeCell ref="N5:O5"/>
    <mergeCell ref="P5:Q5"/>
    <mergeCell ref="B6:D6"/>
    <mergeCell ref="F6:O6"/>
    <mergeCell ref="A5:A7"/>
    <mergeCell ref="B5:E5"/>
    <mergeCell ref="F5:G5"/>
    <mergeCell ref="H5:I5"/>
    <mergeCell ref="J5:K5"/>
    <mergeCell ref="P3:Q3"/>
    <mergeCell ref="B4:L4"/>
    <mergeCell ref="N4:O4"/>
    <mergeCell ref="P4:Q4"/>
    <mergeCell ref="A1:O1"/>
    <mergeCell ref="A2:O2"/>
    <mergeCell ref="B3:L3"/>
    <mergeCell ref="N3:O3"/>
  </mergeCells>
  <phoneticPr fontId="4" type="noConversion"/>
  <pageMargins left="0.7" right="0.7" top="0.75" bottom="0.75" header="0.3" footer="0.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0"/>
  <sheetViews>
    <sheetView workbookViewId="0">
      <selection activeCell="B8" sqref="B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2114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2113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2112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2111</v>
      </c>
      <c r="Q3" s="323"/>
    </row>
    <row r="4" spans="1:17" ht="18" customHeight="1">
      <c r="A4" s="4"/>
      <c r="B4" s="335" t="s">
        <v>2110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2109</v>
      </c>
      <c r="Q4" s="323"/>
    </row>
    <row r="5" spans="1:17" s="7" customFormat="1" ht="33.950000000000003" customHeight="1">
      <c r="A5" s="332" t="s">
        <v>2108</v>
      </c>
      <c r="B5" s="326" t="s">
        <v>2107</v>
      </c>
      <c r="C5" s="327"/>
      <c r="D5" s="327"/>
      <c r="E5" s="328"/>
      <c r="F5" s="336" t="s">
        <v>2106</v>
      </c>
      <c r="G5" s="336"/>
      <c r="H5" s="336" t="s">
        <v>2105</v>
      </c>
      <c r="I5" s="336"/>
      <c r="J5" s="336" t="s">
        <v>2104</v>
      </c>
      <c r="K5" s="336"/>
      <c r="L5" s="336" t="s">
        <v>2103</v>
      </c>
      <c r="M5" s="336"/>
      <c r="N5" s="325" t="s">
        <v>2102</v>
      </c>
      <c r="O5" s="325"/>
      <c r="P5" s="326" t="s">
        <v>2101</v>
      </c>
      <c r="Q5" s="328"/>
    </row>
    <row r="6" spans="1:17" s="7" customFormat="1" ht="34.700000000000003" customHeight="1">
      <c r="A6" s="333"/>
      <c r="B6" s="326" t="s">
        <v>2100</v>
      </c>
      <c r="C6" s="327"/>
      <c r="D6" s="328"/>
      <c r="E6" s="8" t="s">
        <v>2099</v>
      </c>
      <c r="F6" s="327" t="s">
        <v>2098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2097</v>
      </c>
      <c r="C7" s="6" t="s">
        <v>2095</v>
      </c>
      <c r="D7" s="6" t="s">
        <v>2094</v>
      </c>
      <c r="E7" s="10" t="s">
        <v>2096</v>
      </c>
      <c r="F7" s="6" t="s">
        <v>2095</v>
      </c>
      <c r="G7" s="6" t="s">
        <v>2094</v>
      </c>
      <c r="H7" s="6" t="s">
        <v>2095</v>
      </c>
      <c r="I7" s="6" t="s">
        <v>2094</v>
      </c>
      <c r="J7" s="6" t="s">
        <v>2095</v>
      </c>
      <c r="K7" s="6" t="s">
        <v>2094</v>
      </c>
      <c r="L7" s="6" t="s">
        <v>2095</v>
      </c>
      <c r="M7" s="6" t="s">
        <v>2094</v>
      </c>
      <c r="N7" s="6" t="s">
        <v>2095</v>
      </c>
      <c r="O7" s="6" t="s">
        <v>2094</v>
      </c>
      <c r="P7" s="6" t="s">
        <v>2095</v>
      </c>
      <c r="Q7" s="6" t="s">
        <v>2094</v>
      </c>
    </row>
    <row r="8" spans="1:17" ht="40.5" customHeight="1">
      <c r="A8" s="15" t="s">
        <v>2093</v>
      </c>
      <c r="B8" s="12">
        <v>49588</v>
      </c>
      <c r="C8" s="12">
        <v>17434</v>
      </c>
      <c r="D8" s="12">
        <v>32154</v>
      </c>
      <c r="E8" s="13">
        <v>100</v>
      </c>
      <c r="F8" s="12">
        <v>7600</v>
      </c>
      <c r="G8" s="12">
        <v>17478</v>
      </c>
      <c r="H8" s="12">
        <v>2988</v>
      </c>
      <c r="I8" s="12">
        <v>6598</v>
      </c>
      <c r="J8" s="12">
        <v>1990</v>
      </c>
      <c r="K8" s="12">
        <v>4937</v>
      </c>
      <c r="L8" s="12">
        <v>3225</v>
      </c>
      <c r="M8" s="12">
        <v>1379</v>
      </c>
      <c r="N8" s="12">
        <v>975</v>
      </c>
      <c r="O8" s="12">
        <v>744</v>
      </c>
      <c r="P8" s="12">
        <v>656</v>
      </c>
      <c r="Q8" s="12">
        <v>1018</v>
      </c>
    </row>
    <row r="9" spans="1:17" ht="40.5" customHeight="1">
      <c r="A9" s="11" t="s">
        <v>2092</v>
      </c>
      <c r="B9" s="12">
        <v>36</v>
      </c>
      <c r="C9" s="12">
        <v>16</v>
      </c>
      <c r="D9" s="12">
        <v>20</v>
      </c>
      <c r="E9" s="13">
        <v>7.0000000000000007E-2</v>
      </c>
      <c r="F9" s="12">
        <v>3</v>
      </c>
      <c r="G9" s="12">
        <v>4</v>
      </c>
      <c r="H9" s="12">
        <v>6</v>
      </c>
      <c r="I9" s="12">
        <v>10</v>
      </c>
      <c r="J9" s="12">
        <v>1</v>
      </c>
      <c r="K9" s="12">
        <v>3</v>
      </c>
      <c r="L9" s="12">
        <v>3</v>
      </c>
      <c r="M9" s="12">
        <v>1</v>
      </c>
      <c r="N9" s="12">
        <v>1</v>
      </c>
      <c r="O9" s="12">
        <v>0</v>
      </c>
      <c r="P9" s="12">
        <v>2</v>
      </c>
      <c r="Q9" s="12">
        <v>2</v>
      </c>
    </row>
    <row r="10" spans="1:17" ht="40.5" customHeight="1">
      <c r="A10" s="11" t="s">
        <v>2091</v>
      </c>
      <c r="B10" s="12">
        <v>1038</v>
      </c>
      <c r="C10" s="12">
        <v>420</v>
      </c>
      <c r="D10" s="12">
        <v>618</v>
      </c>
      <c r="E10" s="13">
        <v>2.09</v>
      </c>
      <c r="F10" s="12">
        <v>204</v>
      </c>
      <c r="G10" s="12">
        <v>324</v>
      </c>
      <c r="H10" s="12">
        <v>78</v>
      </c>
      <c r="I10" s="12">
        <v>173</v>
      </c>
      <c r="J10" s="12">
        <v>50</v>
      </c>
      <c r="K10" s="12">
        <v>66</v>
      </c>
      <c r="L10" s="12">
        <v>61</v>
      </c>
      <c r="M10" s="12">
        <v>19</v>
      </c>
      <c r="N10" s="12">
        <v>12</v>
      </c>
      <c r="O10" s="12">
        <v>1</v>
      </c>
      <c r="P10" s="12">
        <v>15</v>
      </c>
      <c r="Q10" s="12">
        <v>35</v>
      </c>
    </row>
    <row r="11" spans="1:17" ht="40.5" customHeight="1">
      <c r="A11" s="11" t="s">
        <v>2090</v>
      </c>
      <c r="B11" s="12">
        <v>2778</v>
      </c>
      <c r="C11" s="12">
        <v>812</v>
      </c>
      <c r="D11" s="12">
        <v>1966</v>
      </c>
      <c r="E11" s="13">
        <v>5.6</v>
      </c>
      <c r="F11" s="12">
        <v>95</v>
      </c>
      <c r="G11" s="12">
        <v>450</v>
      </c>
      <c r="H11" s="12">
        <v>176</v>
      </c>
      <c r="I11" s="12">
        <v>594</v>
      </c>
      <c r="J11" s="12">
        <v>205</v>
      </c>
      <c r="K11" s="12">
        <v>748</v>
      </c>
      <c r="L11" s="12">
        <v>274</v>
      </c>
      <c r="M11" s="12">
        <v>78</v>
      </c>
      <c r="N11" s="12">
        <v>41</v>
      </c>
      <c r="O11" s="12">
        <v>34</v>
      </c>
      <c r="P11" s="12">
        <v>21</v>
      </c>
      <c r="Q11" s="12">
        <v>62</v>
      </c>
    </row>
    <row r="12" spans="1:17" ht="40.5" customHeight="1">
      <c r="A12" s="14" t="s">
        <v>2089</v>
      </c>
      <c r="B12" s="12">
        <v>7014</v>
      </c>
      <c r="C12" s="12">
        <v>1421</v>
      </c>
      <c r="D12" s="12">
        <v>5593</v>
      </c>
      <c r="E12" s="13">
        <v>14.14</v>
      </c>
      <c r="F12" s="12">
        <v>477</v>
      </c>
      <c r="G12" s="12">
        <v>2058</v>
      </c>
      <c r="H12" s="12">
        <v>285</v>
      </c>
      <c r="I12" s="12">
        <v>1919</v>
      </c>
      <c r="J12" s="12">
        <v>236</v>
      </c>
      <c r="K12" s="12">
        <v>1057</v>
      </c>
      <c r="L12" s="12">
        <v>276</v>
      </c>
      <c r="M12" s="12">
        <v>271</v>
      </c>
      <c r="N12" s="12">
        <v>117</v>
      </c>
      <c r="O12" s="12">
        <v>128</v>
      </c>
      <c r="P12" s="12">
        <v>30</v>
      </c>
      <c r="Q12" s="12">
        <v>160</v>
      </c>
    </row>
    <row r="13" spans="1:17" ht="40.5" customHeight="1">
      <c r="A13" s="14" t="s">
        <v>2088</v>
      </c>
      <c r="B13" s="12">
        <v>6056</v>
      </c>
      <c r="C13" s="12">
        <v>1832</v>
      </c>
      <c r="D13" s="12">
        <v>4224</v>
      </c>
      <c r="E13" s="13">
        <v>12.21</v>
      </c>
      <c r="F13" s="12">
        <v>551</v>
      </c>
      <c r="G13" s="12">
        <v>1594</v>
      </c>
      <c r="H13" s="12">
        <v>358</v>
      </c>
      <c r="I13" s="12">
        <v>938</v>
      </c>
      <c r="J13" s="12">
        <v>302</v>
      </c>
      <c r="K13" s="12">
        <v>994</v>
      </c>
      <c r="L13" s="12">
        <v>453</v>
      </c>
      <c r="M13" s="12">
        <v>398</v>
      </c>
      <c r="N13" s="12">
        <v>95</v>
      </c>
      <c r="O13" s="12">
        <v>117</v>
      </c>
      <c r="P13" s="12">
        <v>73</v>
      </c>
      <c r="Q13" s="12">
        <v>183</v>
      </c>
    </row>
    <row r="14" spans="1:17" ht="40.5" customHeight="1">
      <c r="A14" s="14" t="s">
        <v>2087</v>
      </c>
      <c r="B14" s="12">
        <v>5659</v>
      </c>
      <c r="C14" s="12">
        <v>1871</v>
      </c>
      <c r="D14" s="12">
        <v>3788</v>
      </c>
      <c r="E14" s="13">
        <v>11.41</v>
      </c>
      <c r="F14" s="12">
        <v>658</v>
      </c>
      <c r="G14" s="12">
        <v>1774</v>
      </c>
      <c r="H14" s="12">
        <v>407</v>
      </c>
      <c r="I14" s="12">
        <v>920</v>
      </c>
      <c r="J14" s="12">
        <v>230</v>
      </c>
      <c r="K14" s="12">
        <v>646</v>
      </c>
      <c r="L14" s="12">
        <v>388</v>
      </c>
      <c r="M14" s="12">
        <v>192</v>
      </c>
      <c r="N14" s="12">
        <v>135</v>
      </c>
      <c r="O14" s="12">
        <v>124</v>
      </c>
      <c r="P14" s="12">
        <v>53</v>
      </c>
      <c r="Q14" s="12">
        <v>132</v>
      </c>
    </row>
    <row r="15" spans="1:17" ht="40.5" customHeight="1">
      <c r="A15" s="14" t="s">
        <v>2086</v>
      </c>
      <c r="B15" s="12">
        <v>5266</v>
      </c>
      <c r="C15" s="12">
        <v>1914</v>
      </c>
      <c r="D15" s="12">
        <v>3352</v>
      </c>
      <c r="E15" s="13">
        <v>10.62</v>
      </c>
      <c r="F15" s="12">
        <v>824</v>
      </c>
      <c r="G15" s="12">
        <v>1873</v>
      </c>
      <c r="H15" s="12">
        <v>308</v>
      </c>
      <c r="I15" s="12">
        <v>671</v>
      </c>
      <c r="J15" s="12">
        <v>266</v>
      </c>
      <c r="K15" s="12">
        <v>514</v>
      </c>
      <c r="L15" s="12">
        <v>330</v>
      </c>
      <c r="M15" s="12">
        <v>121</v>
      </c>
      <c r="N15" s="12">
        <v>130</v>
      </c>
      <c r="O15" s="12">
        <v>87</v>
      </c>
      <c r="P15" s="12">
        <v>56</v>
      </c>
      <c r="Q15" s="12">
        <v>86</v>
      </c>
    </row>
    <row r="16" spans="1:17" ht="40.5" customHeight="1">
      <c r="A16" s="14" t="s">
        <v>2085</v>
      </c>
      <c r="B16" s="12">
        <v>4668</v>
      </c>
      <c r="C16" s="12">
        <v>1805</v>
      </c>
      <c r="D16" s="12">
        <v>2863</v>
      </c>
      <c r="E16" s="13">
        <v>9.41</v>
      </c>
      <c r="F16" s="12">
        <v>869</v>
      </c>
      <c r="G16" s="12">
        <v>1913</v>
      </c>
      <c r="H16" s="12">
        <v>209</v>
      </c>
      <c r="I16" s="12">
        <v>342</v>
      </c>
      <c r="J16" s="12">
        <v>236</v>
      </c>
      <c r="K16" s="12">
        <v>307</v>
      </c>
      <c r="L16" s="12">
        <v>281</v>
      </c>
      <c r="M16" s="12">
        <v>88</v>
      </c>
      <c r="N16" s="12">
        <v>133</v>
      </c>
      <c r="O16" s="12">
        <v>103</v>
      </c>
      <c r="P16" s="12">
        <v>77</v>
      </c>
      <c r="Q16" s="12">
        <v>110</v>
      </c>
    </row>
    <row r="17" spans="1:17" ht="40.5" customHeight="1">
      <c r="A17" s="14" t="s">
        <v>2084</v>
      </c>
      <c r="B17" s="12">
        <v>7713</v>
      </c>
      <c r="C17" s="12">
        <v>2963</v>
      </c>
      <c r="D17" s="12">
        <v>4750</v>
      </c>
      <c r="E17" s="13">
        <v>15.55</v>
      </c>
      <c r="F17" s="12">
        <v>1589</v>
      </c>
      <c r="G17" s="12">
        <v>3664</v>
      </c>
      <c r="H17" s="12">
        <v>455</v>
      </c>
      <c r="I17" s="12">
        <v>373</v>
      </c>
      <c r="J17" s="12">
        <v>190</v>
      </c>
      <c r="K17" s="12">
        <v>377</v>
      </c>
      <c r="L17" s="12">
        <v>430</v>
      </c>
      <c r="M17" s="12">
        <v>96</v>
      </c>
      <c r="N17" s="12">
        <v>184</v>
      </c>
      <c r="O17" s="12">
        <v>127</v>
      </c>
      <c r="P17" s="12">
        <v>115</v>
      </c>
      <c r="Q17" s="12">
        <v>113</v>
      </c>
    </row>
    <row r="18" spans="1:17" ht="40.5" customHeight="1">
      <c r="A18" s="14" t="s">
        <v>2083</v>
      </c>
      <c r="B18" s="12">
        <v>4766</v>
      </c>
      <c r="C18" s="12">
        <v>2061</v>
      </c>
      <c r="D18" s="12">
        <v>2705</v>
      </c>
      <c r="E18" s="13">
        <v>9.61</v>
      </c>
      <c r="F18" s="12">
        <v>1091</v>
      </c>
      <c r="G18" s="12">
        <v>2152</v>
      </c>
      <c r="H18" s="12">
        <v>257</v>
      </c>
      <c r="I18" s="12">
        <v>247</v>
      </c>
      <c r="J18" s="12">
        <v>132</v>
      </c>
      <c r="K18" s="12">
        <v>164</v>
      </c>
      <c r="L18" s="12">
        <v>408</v>
      </c>
      <c r="M18" s="12">
        <v>56</v>
      </c>
      <c r="N18" s="12">
        <v>75</v>
      </c>
      <c r="O18" s="12">
        <v>22</v>
      </c>
      <c r="P18" s="12">
        <v>98</v>
      </c>
      <c r="Q18" s="12">
        <v>64</v>
      </c>
    </row>
    <row r="19" spans="1:17" ht="40.5" customHeight="1">
      <c r="A19" s="14" t="s">
        <v>2082</v>
      </c>
      <c r="B19" s="12">
        <v>2516</v>
      </c>
      <c r="C19" s="12">
        <v>1143</v>
      </c>
      <c r="D19" s="12">
        <v>1373</v>
      </c>
      <c r="E19" s="13">
        <v>5.07</v>
      </c>
      <c r="F19" s="12">
        <v>603</v>
      </c>
      <c r="G19" s="12">
        <v>1051</v>
      </c>
      <c r="H19" s="12">
        <v>207</v>
      </c>
      <c r="I19" s="12">
        <v>206</v>
      </c>
      <c r="J19" s="12">
        <v>77</v>
      </c>
      <c r="K19" s="12">
        <v>46</v>
      </c>
      <c r="L19" s="12">
        <v>170</v>
      </c>
      <c r="M19" s="12">
        <v>39</v>
      </c>
      <c r="N19" s="12">
        <v>35</v>
      </c>
      <c r="O19" s="12">
        <v>1</v>
      </c>
      <c r="P19" s="12">
        <v>51</v>
      </c>
      <c r="Q19" s="12">
        <v>30</v>
      </c>
    </row>
    <row r="20" spans="1:17" ht="40.5" customHeight="1">
      <c r="A20" s="14" t="s">
        <v>2081</v>
      </c>
      <c r="B20" s="12">
        <v>2078</v>
      </c>
      <c r="C20" s="12">
        <v>1176</v>
      </c>
      <c r="D20" s="12">
        <v>902</v>
      </c>
      <c r="E20" s="13">
        <v>4.1900000000000004</v>
      </c>
      <c r="F20" s="12">
        <v>636</v>
      </c>
      <c r="G20" s="12">
        <v>621</v>
      </c>
      <c r="H20" s="12">
        <v>242</v>
      </c>
      <c r="I20" s="12">
        <v>205</v>
      </c>
      <c r="J20" s="12">
        <v>65</v>
      </c>
      <c r="K20" s="12">
        <v>15</v>
      </c>
      <c r="L20" s="12">
        <v>151</v>
      </c>
      <c r="M20" s="12">
        <v>20</v>
      </c>
      <c r="N20" s="12">
        <v>17</v>
      </c>
      <c r="O20" s="12">
        <v>0</v>
      </c>
      <c r="P20" s="12">
        <v>65</v>
      </c>
      <c r="Q20" s="12">
        <v>41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2080</v>
      </c>
      <c r="B22" s="316" t="s">
        <v>2079</v>
      </c>
      <c r="C22" s="316"/>
      <c r="D22" s="316"/>
      <c r="E22" s="316"/>
      <c r="F22" s="316"/>
      <c r="G22" s="316"/>
      <c r="H22" s="316"/>
      <c r="I22" s="316"/>
      <c r="J22" s="317">
        <v>26886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2078</v>
      </c>
      <c r="C23" s="316"/>
      <c r="D23" s="316"/>
      <c r="E23" s="316" t="s">
        <v>2077</v>
      </c>
      <c r="F23" s="316"/>
      <c r="G23" s="316"/>
      <c r="H23" s="316"/>
      <c r="I23" s="316"/>
      <c r="J23" s="317">
        <v>4337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2076</v>
      </c>
      <c r="F24" s="316"/>
      <c r="G24" s="316"/>
      <c r="H24" s="316"/>
      <c r="I24" s="316"/>
      <c r="J24" s="317">
        <v>3216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2075</v>
      </c>
      <c r="C25" s="316"/>
      <c r="D25" s="316"/>
      <c r="E25" s="316"/>
      <c r="F25" s="316"/>
      <c r="G25" s="316"/>
      <c r="H25" s="316"/>
      <c r="I25" s="316"/>
      <c r="J25" s="317">
        <v>34439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2074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2073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2072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2071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0"/>
  <sheetViews>
    <sheetView workbookViewId="0">
      <selection activeCell="G9" sqref="G9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2027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2028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2029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2030</v>
      </c>
      <c r="Q3" s="323"/>
    </row>
    <row r="4" spans="1:17" ht="18" customHeight="1">
      <c r="A4" s="4"/>
      <c r="B4" s="335" t="s">
        <v>2031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2032</v>
      </c>
      <c r="Q4" s="323"/>
    </row>
    <row r="5" spans="1:17" s="7" customFormat="1" ht="33.950000000000003" customHeight="1">
      <c r="A5" s="332" t="s">
        <v>2033</v>
      </c>
      <c r="B5" s="326" t="s">
        <v>2034</v>
      </c>
      <c r="C5" s="327"/>
      <c r="D5" s="327"/>
      <c r="E5" s="328"/>
      <c r="F5" s="336" t="s">
        <v>2035</v>
      </c>
      <c r="G5" s="336"/>
      <c r="H5" s="336" t="s">
        <v>2036</v>
      </c>
      <c r="I5" s="336"/>
      <c r="J5" s="336" t="s">
        <v>2037</v>
      </c>
      <c r="K5" s="336"/>
      <c r="L5" s="336" t="s">
        <v>2038</v>
      </c>
      <c r="M5" s="336"/>
      <c r="N5" s="325" t="s">
        <v>2039</v>
      </c>
      <c r="O5" s="325"/>
      <c r="P5" s="326" t="s">
        <v>2040</v>
      </c>
      <c r="Q5" s="328"/>
    </row>
    <row r="6" spans="1:17" s="7" customFormat="1" ht="34.700000000000003" customHeight="1">
      <c r="A6" s="333"/>
      <c r="B6" s="326" t="s">
        <v>2041</v>
      </c>
      <c r="C6" s="327"/>
      <c r="D6" s="328"/>
      <c r="E6" s="8" t="s">
        <v>2042</v>
      </c>
      <c r="F6" s="327" t="s">
        <v>2043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2044</v>
      </c>
      <c r="C7" s="6" t="s">
        <v>2045</v>
      </c>
      <c r="D7" s="6" t="s">
        <v>2046</v>
      </c>
      <c r="E7" s="10" t="s">
        <v>2047</v>
      </c>
      <c r="F7" s="6" t="s">
        <v>2045</v>
      </c>
      <c r="G7" s="6" t="s">
        <v>2046</v>
      </c>
      <c r="H7" s="6" t="s">
        <v>2045</v>
      </c>
      <c r="I7" s="6" t="s">
        <v>2046</v>
      </c>
      <c r="J7" s="6" t="s">
        <v>2045</v>
      </c>
      <c r="K7" s="6" t="s">
        <v>2046</v>
      </c>
      <c r="L7" s="6" t="s">
        <v>2045</v>
      </c>
      <c r="M7" s="6" t="s">
        <v>2046</v>
      </c>
      <c r="N7" s="6" t="s">
        <v>2045</v>
      </c>
      <c r="O7" s="6" t="s">
        <v>2046</v>
      </c>
      <c r="P7" s="6" t="s">
        <v>2045</v>
      </c>
      <c r="Q7" s="6" t="s">
        <v>2046</v>
      </c>
    </row>
    <row r="8" spans="1:17" ht="40.5" customHeight="1">
      <c r="A8" s="15" t="s">
        <v>2048</v>
      </c>
      <c r="B8" s="12">
        <v>49409</v>
      </c>
      <c r="C8" s="12">
        <v>17381</v>
      </c>
      <c r="D8" s="12">
        <v>32028</v>
      </c>
      <c r="E8" s="13">
        <v>100</v>
      </c>
      <c r="F8" s="12">
        <v>7570</v>
      </c>
      <c r="G8" s="12">
        <v>17434</v>
      </c>
      <c r="H8" s="12">
        <v>3020</v>
      </c>
      <c r="I8" s="12">
        <v>6583</v>
      </c>
      <c r="J8" s="12">
        <v>1952</v>
      </c>
      <c r="K8" s="12">
        <v>4894</v>
      </c>
      <c r="L8" s="12">
        <v>3193</v>
      </c>
      <c r="M8" s="12">
        <v>1352</v>
      </c>
      <c r="N8" s="12">
        <v>980</v>
      </c>
      <c r="O8" s="12">
        <v>749</v>
      </c>
      <c r="P8" s="12">
        <v>666</v>
      </c>
      <c r="Q8" s="12">
        <v>1016</v>
      </c>
    </row>
    <row r="9" spans="1:17" ht="40.5" customHeight="1">
      <c r="A9" s="11" t="s">
        <v>2049</v>
      </c>
      <c r="B9" s="12">
        <v>755</v>
      </c>
      <c r="C9" s="12">
        <v>225</v>
      </c>
      <c r="D9" s="12">
        <v>530</v>
      </c>
      <c r="E9" s="13">
        <v>1.53</v>
      </c>
      <c r="F9" s="12">
        <v>96</v>
      </c>
      <c r="G9" s="12">
        <v>283</v>
      </c>
      <c r="H9" s="12">
        <v>69</v>
      </c>
      <c r="I9" s="12">
        <v>143</v>
      </c>
      <c r="J9" s="12">
        <v>28</v>
      </c>
      <c r="K9" s="12">
        <v>52</v>
      </c>
      <c r="L9" s="12">
        <v>17</v>
      </c>
      <c r="M9" s="12">
        <v>21</v>
      </c>
      <c r="N9" s="12">
        <v>3</v>
      </c>
      <c r="O9" s="12">
        <v>2</v>
      </c>
      <c r="P9" s="12">
        <v>12</v>
      </c>
      <c r="Q9" s="12">
        <v>29</v>
      </c>
    </row>
    <row r="10" spans="1:17" ht="40.5" customHeight="1">
      <c r="A10" s="11" t="s">
        <v>2050</v>
      </c>
      <c r="B10" s="12">
        <v>2919</v>
      </c>
      <c r="C10" s="12">
        <v>834</v>
      </c>
      <c r="D10" s="12">
        <v>2085</v>
      </c>
      <c r="E10" s="13">
        <v>5.91</v>
      </c>
      <c r="F10" s="12">
        <v>73</v>
      </c>
      <c r="G10" s="12">
        <v>416</v>
      </c>
      <c r="H10" s="12">
        <v>197</v>
      </c>
      <c r="I10" s="12">
        <v>691</v>
      </c>
      <c r="J10" s="12">
        <v>202</v>
      </c>
      <c r="K10" s="12">
        <v>774</v>
      </c>
      <c r="L10" s="12">
        <v>284</v>
      </c>
      <c r="M10" s="12">
        <v>86</v>
      </c>
      <c r="N10" s="12">
        <v>49</v>
      </c>
      <c r="O10" s="12">
        <v>35</v>
      </c>
      <c r="P10" s="12">
        <v>29</v>
      </c>
      <c r="Q10" s="12">
        <v>83</v>
      </c>
    </row>
    <row r="11" spans="1:17" ht="40.5" customHeight="1">
      <c r="A11" s="11" t="s">
        <v>2051</v>
      </c>
      <c r="B11" s="12">
        <v>113</v>
      </c>
      <c r="C11" s="12">
        <v>20</v>
      </c>
      <c r="D11" s="12">
        <v>93</v>
      </c>
      <c r="E11" s="13">
        <v>0.23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2052</v>
      </c>
      <c r="B12" s="12">
        <v>7570</v>
      </c>
      <c r="C12" s="12">
        <v>1613</v>
      </c>
      <c r="D12" s="12">
        <v>5957</v>
      </c>
      <c r="E12" s="13">
        <v>15.32</v>
      </c>
      <c r="F12" s="12">
        <v>657</v>
      </c>
      <c r="G12" s="12">
        <v>2585</v>
      </c>
      <c r="H12" s="12">
        <v>295</v>
      </c>
      <c r="I12" s="12">
        <v>1832</v>
      </c>
      <c r="J12" s="12">
        <v>233</v>
      </c>
      <c r="K12" s="12">
        <v>991</v>
      </c>
      <c r="L12" s="12">
        <v>275</v>
      </c>
      <c r="M12" s="12">
        <v>264</v>
      </c>
      <c r="N12" s="12">
        <v>120</v>
      </c>
      <c r="O12" s="12">
        <v>129</v>
      </c>
      <c r="P12" s="12">
        <v>33</v>
      </c>
      <c r="Q12" s="12">
        <v>156</v>
      </c>
    </row>
    <row r="13" spans="1:17" ht="40.5" customHeight="1">
      <c r="A13" s="14" t="s">
        <v>2053</v>
      </c>
      <c r="B13" s="12">
        <v>6203</v>
      </c>
      <c r="C13" s="12">
        <v>1940</v>
      </c>
      <c r="D13" s="12">
        <v>4263</v>
      </c>
      <c r="E13" s="13">
        <v>12.55</v>
      </c>
      <c r="F13" s="12">
        <v>657</v>
      </c>
      <c r="G13" s="12">
        <v>1688</v>
      </c>
      <c r="H13" s="12">
        <v>367</v>
      </c>
      <c r="I13" s="12">
        <v>956</v>
      </c>
      <c r="J13" s="12">
        <v>297</v>
      </c>
      <c r="K13" s="12">
        <v>988</v>
      </c>
      <c r="L13" s="12">
        <v>456</v>
      </c>
      <c r="M13" s="12">
        <v>348</v>
      </c>
      <c r="N13" s="12">
        <v>89</v>
      </c>
      <c r="O13" s="12">
        <v>95</v>
      </c>
      <c r="P13" s="12">
        <v>74</v>
      </c>
      <c r="Q13" s="12">
        <v>188</v>
      </c>
    </row>
    <row r="14" spans="1:17" ht="40.5" customHeight="1">
      <c r="A14" s="14" t="s">
        <v>2054</v>
      </c>
      <c r="B14" s="12">
        <v>5627</v>
      </c>
      <c r="C14" s="12">
        <v>1955</v>
      </c>
      <c r="D14" s="12">
        <v>3672</v>
      </c>
      <c r="E14" s="13">
        <v>11.39</v>
      </c>
      <c r="F14" s="12">
        <v>811</v>
      </c>
      <c r="G14" s="12">
        <v>1746</v>
      </c>
      <c r="H14" s="12">
        <v>389</v>
      </c>
      <c r="I14" s="12">
        <v>917</v>
      </c>
      <c r="J14" s="12">
        <v>200</v>
      </c>
      <c r="K14" s="12">
        <v>588</v>
      </c>
      <c r="L14" s="12">
        <v>374</v>
      </c>
      <c r="M14" s="12">
        <v>186</v>
      </c>
      <c r="N14" s="12">
        <v>122</v>
      </c>
      <c r="O14" s="12">
        <v>105</v>
      </c>
      <c r="P14" s="12">
        <v>59</v>
      </c>
      <c r="Q14" s="12">
        <v>130</v>
      </c>
    </row>
    <row r="15" spans="1:17" ht="40.5" customHeight="1">
      <c r="A15" s="14" t="s">
        <v>2055</v>
      </c>
      <c r="B15" s="12">
        <v>5512</v>
      </c>
      <c r="C15" s="12">
        <v>2044</v>
      </c>
      <c r="D15" s="12">
        <v>3468</v>
      </c>
      <c r="E15" s="13">
        <v>11.16</v>
      </c>
      <c r="F15" s="12">
        <v>893</v>
      </c>
      <c r="G15" s="12">
        <v>1946</v>
      </c>
      <c r="H15" s="12">
        <v>336</v>
      </c>
      <c r="I15" s="12">
        <v>647</v>
      </c>
      <c r="J15" s="12">
        <v>279</v>
      </c>
      <c r="K15" s="12">
        <v>544</v>
      </c>
      <c r="L15" s="12">
        <v>362</v>
      </c>
      <c r="M15" s="12">
        <v>139</v>
      </c>
      <c r="N15" s="12">
        <v>118</v>
      </c>
      <c r="O15" s="12">
        <v>97</v>
      </c>
      <c r="P15" s="12">
        <v>56</v>
      </c>
      <c r="Q15" s="12">
        <v>95</v>
      </c>
    </row>
    <row r="16" spans="1:17" ht="40.5" customHeight="1">
      <c r="A16" s="14" t="s">
        <v>2056</v>
      </c>
      <c r="B16" s="12">
        <v>4629</v>
      </c>
      <c r="C16" s="12">
        <v>1744</v>
      </c>
      <c r="D16" s="12">
        <v>2885</v>
      </c>
      <c r="E16" s="13">
        <v>9.3699999999999992</v>
      </c>
      <c r="F16" s="12">
        <v>818</v>
      </c>
      <c r="G16" s="12">
        <v>1910</v>
      </c>
      <c r="H16" s="12">
        <v>202</v>
      </c>
      <c r="I16" s="12">
        <v>342</v>
      </c>
      <c r="J16" s="12">
        <v>246</v>
      </c>
      <c r="K16" s="12">
        <v>325</v>
      </c>
      <c r="L16" s="12">
        <v>277</v>
      </c>
      <c r="M16" s="12">
        <v>94</v>
      </c>
      <c r="N16" s="12">
        <v>123</v>
      </c>
      <c r="O16" s="12">
        <v>101</v>
      </c>
      <c r="P16" s="12">
        <v>78</v>
      </c>
      <c r="Q16" s="12">
        <v>113</v>
      </c>
    </row>
    <row r="17" spans="1:17" ht="40.5" customHeight="1">
      <c r="A17" s="14" t="s">
        <v>2057</v>
      </c>
      <c r="B17" s="12">
        <v>7448</v>
      </c>
      <c r="C17" s="12">
        <v>2835</v>
      </c>
      <c r="D17" s="12">
        <v>4613</v>
      </c>
      <c r="E17" s="13">
        <v>15.07</v>
      </c>
      <c r="F17" s="12">
        <v>1498</v>
      </c>
      <c r="G17" s="12">
        <v>3498</v>
      </c>
      <c r="H17" s="12">
        <v>455</v>
      </c>
      <c r="I17" s="12">
        <v>384</v>
      </c>
      <c r="J17" s="12">
        <v>194</v>
      </c>
      <c r="K17" s="12">
        <v>395</v>
      </c>
      <c r="L17" s="12">
        <v>397</v>
      </c>
      <c r="M17" s="12">
        <v>100</v>
      </c>
      <c r="N17" s="12">
        <v>181</v>
      </c>
      <c r="O17" s="12">
        <v>123</v>
      </c>
      <c r="P17" s="12">
        <v>110</v>
      </c>
      <c r="Q17" s="12">
        <v>113</v>
      </c>
    </row>
    <row r="18" spans="1:17" ht="40.5" customHeight="1">
      <c r="A18" s="14" t="s">
        <v>2058</v>
      </c>
      <c r="B18" s="12">
        <v>4593</v>
      </c>
      <c r="C18" s="12">
        <v>2000</v>
      </c>
      <c r="D18" s="12">
        <v>2593</v>
      </c>
      <c r="E18" s="13">
        <v>9.3000000000000007</v>
      </c>
      <c r="F18" s="12">
        <v>962</v>
      </c>
      <c r="G18" s="12">
        <v>2001</v>
      </c>
      <c r="H18" s="12">
        <v>254</v>
      </c>
      <c r="I18" s="12">
        <v>249</v>
      </c>
      <c r="J18" s="12">
        <v>135</v>
      </c>
      <c r="K18" s="12">
        <v>174</v>
      </c>
      <c r="L18" s="12">
        <v>423</v>
      </c>
      <c r="M18" s="12">
        <v>58</v>
      </c>
      <c r="N18" s="12">
        <v>111</v>
      </c>
      <c r="O18" s="12">
        <v>54</v>
      </c>
      <c r="P18" s="12">
        <v>115</v>
      </c>
      <c r="Q18" s="12">
        <v>57</v>
      </c>
    </row>
    <row r="19" spans="1:17" ht="40.5" customHeight="1">
      <c r="A19" s="14" t="s">
        <v>2059</v>
      </c>
      <c r="B19" s="12">
        <v>2246</v>
      </c>
      <c r="C19" s="12">
        <v>1076</v>
      </c>
      <c r="D19" s="12">
        <v>1170</v>
      </c>
      <c r="E19" s="13">
        <v>4.55</v>
      </c>
      <c r="F19" s="12">
        <v>531</v>
      </c>
      <c r="G19" s="12">
        <v>846</v>
      </c>
      <c r="H19" s="12">
        <v>210</v>
      </c>
      <c r="I19" s="12">
        <v>204</v>
      </c>
      <c r="J19" s="12">
        <v>73</v>
      </c>
      <c r="K19" s="12">
        <v>48</v>
      </c>
      <c r="L19" s="12">
        <v>176</v>
      </c>
      <c r="M19" s="12">
        <v>40</v>
      </c>
      <c r="N19" s="12">
        <v>43</v>
      </c>
      <c r="O19" s="12">
        <v>8</v>
      </c>
      <c r="P19" s="12">
        <v>43</v>
      </c>
      <c r="Q19" s="12">
        <v>24</v>
      </c>
    </row>
    <row r="20" spans="1:17" ht="40.5" customHeight="1">
      <c r="A20" s="14" t="s">
        <v>2060</v>
      </c>
      <c r="B20" s="12">
        <v>1794</v>
      </c>
      <c r="C20" s="12">
        <v>1095</v>
      </c>
      <c r="D20" s="12">
        <v>699</v>
      </c>
      <c r="E20" s="13">
        <v>3.63</v>
      </c>
      <c r="F20" s="12">
        <v>560</v>
      </c>
      <c r="G20" s="12">
        <v>435</v>
      </c>
      <c r="H20" s="12">
        <v>243</v>
      </c>
      <c r="I20" s="12">
        <v>205</v>
      </c>
      <c r="J20" s="12">
        <v>65</v>
      </c>
      <c r="K20" s="12">
        <v>15</v>
      </c>
      <c r="L20" s="12">
        <v>152</v>
      </c>
      <c r="M20" s="12">
        <v>16</v>
      </c>
      <c r="N20" s="12">
        <v>21</v>
      </c>
      <c r="O20" s="12">
        <v>0</v>
      </c>
      <c r="P20" s="12">
        <v>54</v>
      </c>
      <c r="Q20" s="12">
        <v>28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2061</v>
      </c>
      <c r="B22" s="316" t="s">
        <v>2062</v>
      </c>
      <c r="C22" s="316"/>
      <c r="D22" s="316"/>
      <c r="E22" s="316"/>
      <c r="F22" s="316"/>
      <c r="G22" s="316"/>
      <c r="H22" s="316"/>
      <c r="I22" s="316"/>
      <c r="J22" s="317">
        <v>26764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2063</v>
      </c>
      <c r="C23" s="316"/>
      <c r="D23" s="316"/>
      <c r="E23" s="316" t="s">
        <v>2064</v>
      </c>
      <c r="F23" s="316"/>
      <c r="G23" s="316"/>
      <c r="H23" s="316"/>
      <c r="I23" s="316"/>
      <c r="J23" s="317">
        <v>4294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2065</v>
      </c>
      <c r="F24" s="316"/>
      <c r="G24" s="316"/>
      <c r="H24" s="316"/>
      <c r="I24" s="316"/>
      <c r="J24" s="317">
        <v>687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2066</v>
      </c>
      <c r="C25" s="316"/>
      <c r="D25" s="316"/>
      <c r="E25" s="316"/>
      <c r="F25" s="316"/>
      <c r="G25" s="316"/>
      <c r="H25" s="316"/>
      <c r="I25" s="316"/>
      <c r="J25" s="317">
        <v>31745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2067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2068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2069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2070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0"/>
  <sheetViews>
    <sheetView workbookViewId="0">
      <selection activeCell="J9" sqref="J9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2026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2025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2024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2023</v>
      </c>
      <c r="Q3" s="323"/>
    </row>
    <row r="4" spans="1:17" ht="18" customHeight="1">
      <c r="A4" s="4"/>
      <c r="B4" s="335" t="s">
        <v>2022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2021</v>
      </c>
      <c r="Q4" s="323"/>
    </row>
    <row r="5" spans="1:17" s="7" customFormat="1" ht="33.950000000000003" customHeight="1">
      <c r="A5" s="332" t="s">
        <v>2020</v>
      </c>
      <c r="B5" s="326" t="s">
        <v>2019</v>
      </c>
      <c r="C5" s="327"/>
      <c r="D5" s="327"/>
      <c r="E5" s="328"/>
      <c r="F5" s="336" t="s">
        <v>2018</v>
      </c>
      <c r="G5" s="336"/>
      <c r="H5" s="336" t="s">
        <v>2017</v>
      </c>
      <c r="I5" s="336"/>
      <c r="J5" s="336" t="s">
        <v>2016</v>
      </c>
      <c r="K5" s="336"/>
      <c r="L5" s="336" t="s">
        <v>2015</v>
      </c>
      <c r="M5" s="336"/>
      <c r="N5" s="325" t="s">
        <v>2014</v>
      </c>
      <c r="O5" s="325"/>
      <c r="P5" s="326" t="s">
        <v>2013</v>
      </c>
      <c r="Q5" s="328"/>
    </row>
    <row r="6" spans="1:17" s="7" customFormat="1" ht="34.700000000000003" customHeight="1">
      <c r="A6" s="333"/>
      <c r="B6" s="326" t="s">
        <v>2012</v>
      </c>
      <c r="C6" s="327"/>
      <c r="D6" s="328"/>
      <c r="E6" s="8" t="s">
        <v>2011</v>
      </c>
      <c r="F6" s="327" t="s">
        <v>2010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2009</v>
      </c>
      <c r="C7" s="6" t="s">
        <v>2007</v>
      </c>
      <c r="D7" s="6" t="s">
        <v>2006</v>
      </c>
      <c r="E7" s="10" t="s">
        <v>2008</v>
      </c>
      <c r="F7" s="6" t="s">
        <v>2007</v>
      </c>
      <c r="G7" s="6" t="s">
        <v>2006</v>
      </c>
      <c r="H7" s="6" t="s">
        <v>2007</v>
      </c>
      <c r="I7" s="6" t="s">
        <v>2006</v>
      </c>
      <c r="J7" s="6" t="s">
        <v>2007</v>
      </c>
      <c r="K7" s="6" t="s">
        <v>2006</v>
      </c>
      <c r="L7" s="6" t="s">
        <v>2007</v>
      </c>
      <c r="M7" s="6" t="s">
        <v>2006</v>
      </c>
      <c r="N7" s="6" t="s">
        <v>2007</v>
      </c>
      <c r="O7" s="6" t="s">
        <v>2006</v>
      </c>
      <c r="P7" s="6" t="s">
        <v>2007</v>
      </c>
      <c r="Q7" s="6" t="s">
        <v>2006</v>
      </c>
    </row>
    <row r="8" spans="1:17" ht="40.5" customHeight="1">
      <c r="A8" s="15" t="s">
        <v>2005</v>
      </c>
      <c r="B8" s="12">
        <v>49572</v>
      </c>
      <c r="C8" s="12">
        <v>17520</v>
      </c>
      <c r="D8" s="12">
        <v>32052</v>
      </c>
      <c r="E8" s="13">
        <v>100</v>
      </c>
      <c r="F8" s="12">
        <v>7663</v>
      </c>
      <c r="G8" s="12">
        <v>17447</v>
      </c>
      <c r="H8" s="12">
        <v>2988</v>
      </c>
      <c r="I8" s="12">
        <v>6565</v>
      </c>
      <c r="J8" s="12">
        <v>2014</v>
      </c>
      <c r="K8" s="12">
        <v>4901</v>
      </c>
      <c r="L8" s="12">
        <v>3208</v>
      </c>
      <c r="M8" s="12">
        <v>1351</v>
      </c>
      <c r="N8" s="12">
        <v>985</v>
      </c>
      <c r="O8" s="12">
        <v>765</v>
      </c>
      <c r="P8" s="12">
        <v>662</v>
      </c>
      <c r="Q8" s="12">
        <v>1023</v>
      </c>
    </row>
    <row r="9" spans="1:17" ht="40.5" customHeight="1">
      <c r="A9" s="11" t="s">
        <v>2004</v>
      </c>
      <c r="B9" s="12">
        <v>840</v>
      </c>
      <c r="C9" s="12">
        <v>308</v>
      </c>
      <c r="D9" s="12">
        <v>532</v>
      </c>
      <c r="E9" s="13">
        <v>1.69</v>
      </c>
      <c r="F9" s="12">
        <v>175</v>
      </c>
      <c r="G9" s="12">
        <v>324</v>
      </c>
      <c r="H9" s="12">
        <v>34</v>
      </c>
      <c r="I9" s="12">
        <v>90</v>
      </c>
      <c r="J9" s="12">
        <v>55</v>
      </c>
      <c r="K9" s="12">
        <v>55</v>
      </c>
      <c r="L9" s="12">
        <v>22</v>
      </c>
      <c r="M9" s="12">
        <v>21</v>
      </c>
      <c r="N9" s="12">
        <v>4</v>
      </c>
      <c r="O9" s="12">
        <v>4</v>
      </c>
      <c r="P9" s="12">
        <v>18</v>
      </c>
      <c r="Q9" s="12">
        <v>38</v>
      </c>
    </row>
    <row r="10" spans="1:17" ht="40.5" customHeight="1">
      <c r="A10" s="11" t="s">
        <v>2003</v>
      </c>
      <c r="B10" s="12">
        <v>2675</v>
      </c>
      <c r="C10" s="12">
        <v>826</v>
      </c>
      <c r="D10" s="12">
        <v>1849</v>
      </c>
      <c r="E10" s="13">
        <v>5.4</v>
      </c>
      <c r="F10" s="12">
        <v>66</v>
      </c>
      <c r="G10" s="12">
        <v>286</v>
      </c>
      <c r="H10" s="12">
        <v>190</v>
      </c>
      <c r="I10" s="12">
        <v>651</v>
      </c>
      <c r="J10" s="12">
        <v>207</v>
      </c>
      <c r="K10" s="12">
        <v>746</v>
      </c>
      <c r="L10" s="12">
        <v>284</v>
      </c>
      <c r="M10" s="12">
        <v>77</v>
      </c>
      <c r="N10" s="12">
        <v>51</v>
      </c>
      <c r="O10" s="12">
        <v>10</v>
      </c>
      <c r="P10" s="12">
        <v>28</v>
      </c>
      <c r="Q10" s="12">
        <v>79</v>
      </c>
    </row>
    <row r="11" spans="1:17" ht="40.5" customHeight="1">
      <c r="A11" s="11" t="s">
        <v>2002</v>
      </c>
      <c r="B11" s="12">
        <v>113</v>
      </c>
      <c r="C11" s="12">
        <v>20</v>
      </c>
      <c r="D11" s="12">
        <v>93</v>
      </c>
      <c r="E11" s="13">
        <v>0.23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2001</v>
      </c>
      <c r="B12" s="12">
        <v>7029</v>
      </c>
      <c r="C12" s="12">
        <v>1461</v>
      </c>
      <c r="D12" s="12">
        <v>5568</v>
      </c>
      <c r="E12" s="13">
        <v>14.18</v>
      </c>
      <c r="F12" s="12">
        <v>485</v>
      </c>
      <c r="G12" s="12">
        <v>2013</v>
      </c>
      <c r="H12" s="12">
        <v>298</v>
      </c>
      <c r="I12" s="12">
        <v>1877</v>
      </c>
      <c r="J12" s="12">
        <v>256</v>
      </c>
      <c r="K12" s="12">
        <v>1106</v>
      </c>
      <c r="L12" s="12">
        <v>283</v>
      </c>
      <c r="M12" s="12">
        <v>269</v>
      </c>
      <c r="N12" s="12">
        <v>114</v>
      </c>
      <c r="O12" s="12">
        <v>150</v>
      </c>
      <c r="P12" s="12">
        <v>25</v>
      </c>
      <c r="Q12" s="12">
        <v>153</v>
      </c>
    </row>
    <row r="13" spans="1:17" ht="40.5" customHeight="1">
      <c r="A13" s="14" t="s">
        <v>2000</v>
      </c>
      <c r="B13" s="12">
        <v>6099</v>
      </c>
      <c r="C13" s="12">
        <v>1906</v>
      </c>
      <c r="D13" s="12">
        <v>4193</v>
      </c>
      <c r="E13" s="13">
        <v>12.3</v>
      </c>
      <c r="F13" s="12">
        <v>618</v>
      </c>
      <c r="G13" s="12">
        <v>1505</v>
      </c>
      <c r="H13" s="12">
        <v>370</v>
      </c>
      <c r="I13" s="12">
        <v>1001</v>
      </c>
      <c r="J13" s="12">
        <v>287</v>
      </c>
      <c r="K13" s="12">
        <v>1031</v>
      </c>
      <c r="L13" s="12">
        <v>465</v>
      </c>
      <c r="M13" s="12">
        <v>383</v>
      </c>
      <c r="N13" s="12">
        <v>100</v>
      </c>
      <c r="O13" s="12">
        <v>92</v>
      </c>
      <c r="P13" s="12">
        <v>66</v>
      </c>
      <c r="Q13" s="12">
        <v>181</v>
      </c>
    </row>
    <row r="14" spans="1:17" ht="40.5" customHeight="1">
      <c r="A14" s="14" t="s">
        <v>1999</v>
      </c>
      <c r="B14" s="12">
        <v>5429</v>
      </c>
      <c r="C14" s="12">
        <v>1949</v>
      </c>
      <c r="D14" s="12">
        <v>3480</v>
      </c>
      <c r="E14" s="13">
        <v>10.95</v>
      </c>
      <c r="F14" s="12">
        <v>737</v>
      </c>
      <c r="G14" s="12">
        <v>1494</v>
      </c>
      <c r="H14" s="12">
        <v>399</v>
      </c>
      <c r="I14" s="12">
        <v>959</v>
      </c>
      <c r="J14" s="12">
        <v>238</v>
      </c>
      <c r="K14" s="12">
        <v>603</v>
      </c>
      <c r="L14" s="12">
        <v>404</v>
      </c>
      <c r="M14" s="12">
        <v>187</v>
      </c>
      <c r="N14" s="12">
        <v>113</v>
      </c>
      <c r="O14" s="12">
        <v>110</v>
      </c>
      <c r="P14" s="12">
        <v>58</v>
      </c>
      <c r="Q14" s="12">
        <v>127</v>
      </c>
    </row>
    <row r="15" spans="1:17" ht="40.5" customHeight="1">
      <c r="A15" s="14" t="s">
        <v>1998</v>
      </c>
      <c r="B15" s="12">
        <v>5174</v>
      </c>
      <c r="C15" s="12">
        <v>1996</v>
      </c>
      <c r="D15" s="12">
        <v>3178</v>
      </c>
      <c r="E15" s="13">
        <v>10.44</v>
      </c>
      <c r="F15" s="12">
        <v>859</v>
      </c>
      <c r="G15" s="12">
        <v>1722</v>
      </c>
      <c r="H15" s="12">
        <v>331</v>
      </c>
      <c r="I15" s="12">
        <v>640</v>
      </c>
      <c r="J15" s="12">
        <v>259</v>
      </c>
      <c r="K15" s="12">
        <v>486</v>
      </c>
      <c r="L15" s="12">
        <v>362</v>
      </c>
      <c r="M15" s="12">
        <v>132</v>
      </c>
      <c r="N15" s="12">
        <v>129</v>
      </c>
      <c r="O15" s="12">
        <v>101</v>
      </c>
      <c r="P15" s="12">
        <v>56</v>
      </c>
      <c r="Q15" s="12">
        <v>97</v>
      </c>
    </row>
    <row r="16" spans="1:17" ht="40.5" customHeight="1">
      <c r="A16" s="14" t="s">
        <v>1997</v>
      </c>
      <c r="B16" s="12">
        <v>4187</v>
      </c>
      <c r="C16" s="12">
        <v>1745</v>
      </c>
      <c r="D16" s="12">
        <v>2442</v>
      </c>
      <c r="E16" s="13">
        <v>8.4499999999999993</v>
      </c>
      <c r="F16" s="12">
        <v>834</v>
      </c>
      <c r="G16" s="12">
        <v>1550</v>
      </c>
      <c r="H16" s="12">
        <v>208</v>
      </c>
      <c r="I16" s="12">
        <v>326</v>
      </c>
      <c r="J16" s="12">
        <v>236</v>
      </c>
      <c r="K16" s="12">
        <v>288</v>
      </c>
      <c r="L16" s="12">
        <v>263</v>
      </c>
      <c r="M16" s="12">
        <v>85</v>
      </c>
      <c r="N16" s="12">
        <v>127</v>
      </c>
      <c r="O16" s="12">
        <v>87</v>
      </c>
      <c r="P16" s="12">
        <v>77</v>
      </c>
      <c r="Q16" s="12">
        <v>106</v>
      </c>
    </row>
    <row r="17" spans="1:17" ht="40.5" customHeight="1">
      <c r="A17" s="14" t="s">
        <v>1996</v>
      </c>
      <c r="B17" s="12">
        <v>7823</v>
      </c>
      <c r="C17" s="12">
        <v>2886</v>
      </c>
      <c r="D17" s="12">
        <v>4937</v>
      </c>
      <c r="E17" s="13">
        <v>15.78</v>
      </c>
      <c r="F17" s="12">
        <v>1545</v>
      </c>
      <c r="G17" s="12">
        <v>3863</v>
      </c>
      <c r="H17" s="12">
        <v>456</v>
      </c>
      <c r="I17" s="12">
        <v>353</v>
      </c>
      <c r="J17" s="12">
        <v>199</v>
      </c>
      <c r="K17" s="12">
        <v>363</v>
      </c>
      <c r="L17" s="12">
        <v>382</v>
      </c>
      <c r="M17" s="12">
        <v>95</v>
      </c>
      <c r="N17" s="12">
        <v>188</v>
      </c>
      <c r="O17" s="12">
        <v>145</v>
      </c>
      <c r="P17" s="12">
        <v>116</v>
      </c>
      <c r="Q17" s="12">
        <v>118</v>
      </c>
    </row>
    <row r="18" spans="1:17" ht="40.5" customHeight="1">
      <c r="A18" s="14" t="s">
        <v>1995</v>
      </c>
      <c r="B18" s="12">
        <v>5396</v>
      </c>
      <c r="C18" s="12">
        <v>2129</v>
      </c>
      <c r="D18" s="12">
        <v>3267</v>
      </c>
      <c r="E18" s="13">
        <v>10.89</v>
      </c>
      <c r="F18" s="12">
        <v>1112</v>
      </c>
      <c r="G18" s="12">
        <v>2688</v>
      </c>
      <c r="H18" s="12">
        <v>253</v>
      </c>
      <c r="I18" s="12">
        <v>244</v>
      </c>
      <c r="J18" s="12">
        <v>137</v>
      </c>
      <c r="K18" s="12">
        <v>162</v>
      </c>
      <c r="L18" s="12">
        <v>420</v>
      </c>
      <c r="M18" s="12">
        <v>55</v>
      </c>
      <c r="N18" s="12">
        <v>100</v>
      </c>
      <c r="O18" s="12">
        <v>54</v>
      </c>
      <c r="P18" s="12">
        <v>107</v>
      </c>
      <c r="Q18" s="12">
        <v>64</v>
      </c>
    </row>
    <row r="19" spans="1:17" ht="40.5" customHeight="1">
      <c r="A19" s="14" t="s">
        <v>1994</v>
      </c>
      <c r="B19" s="12">
        <v>2791</v>
      </c>
      <c r="C19" s="12">
        <v>1186</v>
      </c>
      <c r="D19" s="12">
        <v>1605</v>
      </c>
      <c r="E19" s="13">
        <v>5.63</v>
      </c>
      <c r="F19" s="12">
        <v>646</v>
      </c>
      <c r="G19" s="12">
        <v>1273</v>
      </c>
      <c r="H19" s="12">
        <v>203</v>
      </c>
      <c r="I19" s="12">
        <v>205</v>
      </c>
      <c r="J19" s="12">
        <v>75</v>
      </c>
      <c r="K19" s="12">
        <v>46</v>
      </c>
      <c r="L19" s="12">
        <v>173</v>
      </c>
      <c r="M19" s="12">
        <v>38</v>
      </c>
      <c r="N19" s="12">
        <v>41</v>
      </c>
      <c r="O19" s="12">
        <v>12</v>
      </c>
      <c r="P19" s="12">
        <v>48</v>
      </c>
      <c r="Q19" s="12">
        <v>31</v>
      </c>
    </row>
    <row r="20" spans="1:17" ht="40.5" customHeight="1">
      <c r="A20" s="14" t="s">
        <v>1993</v>
      </c>
      <c r="B20" s="12">
        <v>2016</v>
      </c>
      <c r="C20" s="12">
        <v>1108</v>
      </c>
      <c r="D20" s="12">
        <v>908</v>
      </c>
      <c r="E20" s="13">
        <v>4.07</v>
      </c>
      <c r="F20" s="12">
        <v>572</v>
      </c>
      <c r="G20" s="12">
        <v>649</v>
      </c>
      <c r="H20" s="12">
        <v>243</v>
      </c>
      <c r="I20" s="12">
        <v>206</v>
      </c>
      <c r="J20" s="12">
        <v>65</v>
      </c>
      <c r="K20" s="12">
        <v>15</v>
      </c>
      <c r="L20" s="12">
        <v>150</v>
      </c>
      <c r="M20" s="12">
        <v>9</v>
      </c>
      <c r="N20" s="12">
        <v>18</v>
      </c>
      <c r="O20" s="12">
        <v>0</v>
      </c>
      <c r="P20" s="12">
        <v>60</v>
      </c>
      <c r="Q20" s="12">
        <v>29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1992</v>
      </c>
      <c r="B22" s="316" t="s">
        <v>1991</v>
      </c>
      <c r="C22" s="316"/>
      <c r="D22" s="316"/>
      <c r="E22" s="316"/>
      <c r="F22" s="316"/>
      <c r="G22" s="316"/>
      <c r="H22" s="316"/>
      <c r="I22" s="316"/>
      <c r="J22" s="317">
        <v>27483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1990</v>
      </c>
      <c r="C23" s="316"/>
      <c r="D23" s="316"/>
      <c r="E23" s="316" t="s">
        <v>1989</v>
      </c>
      <c r="F23" s="316"/>
      <c r="G23" s="316"/>
      <c r="H23" s="316"/>
      <c r="I23" s="316"/>
      <c r="J23" s="317">
        <v>4695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1988</v>
      </c>
      <c r="F24" s="316"/>
      <c r="G24" s="316"/>
      <c r="H24" s="316"/>
      <c r="I24" s="316"/>
      <c r="J24" s="317">
        <v>1457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1987</v>
      </c>
      <c r="C25" s="316"/>
      <c r="D25" s="316"/>
      <c r="E25" s="316"/>
      <c r="F25" s="316"/>
      <c r="G25" s="316"/>
      <c r="H25" s="316"/>
      <c r="I25" s="316"/>
      <c r="J25" s="317">
        <v>33635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1986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1985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1984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1983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0"/>
  <sheetViews>
    <sheetView workbookViewId="0">
      <selection activeCell="C7" sqref="C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1982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1981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1980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1979</v>
      </c>
      <c r="Q3" s="323"/>
    </row>
    <row r="4" spans="1:17" ht="18" customHeight="1">
      <c r="A4" s="4"/>
      <c r="B4" s="335" t="s">
        <v>1978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1977</v>
      </c>
      <c r="Q4" s="323"/>
    </row>
    <row r="5" spans="1:17" s="7" customFormat="1" ht="33.950000000000003" customHeight="1">
      <c r="A5" s="332" t="s">
        <v>1976</v>
      </c>
      <c r="B5" s="326" t="s">
        <v>1975</v>
      </c>
      <c r="C5" s="327"/>
      <c r="D5" s="327"/>
      <c r="E5" s="328"/>
      <c r="F5" s="336" t="s">
        <v>1974</v>
      </c>
      <c r="G5" s="336"/>
      <c r="H5" s="336" t="s">
        <v>1973</v>
      </c>
      <c r="I5" s="336"/>
      <c r="J5" s="336" t="s">
        <v>1972</v>
      </c>
      <c r="K5" s="336"/>
      <c r="L5" s="336" t="s">
        <v>1971</v>
      </c>
      <c r="M5" s="336"/>
      <c r="N5" s="325" t="s">
        <v>1970</v>
      </c>
      <c r="O5" s="325"/>
      <c r="P5" s="326" t="s">
        <v>1969</v>
      </c>
      <c r="Q5" s="328"/>
    </row>
    <row r="6" spans="1:17" s="7" customFormat="1" ht="34.700000000000003" customHeight="1">
      <c r="A6" s="333"/>
      <c r="B6" s="326" t="s">
        <v>1968</v>
      </c>
      <c r="C6" s="327"/>
      <c r="D6" s="328"/>
      <c r="E6" s="8" t="s">
        <v>1967</v>
      </c>
      <c r="F6" s="327" t="s">
        <v>1966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1965</v>
      </c>
      <c r="C7" s="6" t="s">
        <v>1963</v>
      </c>
      <c r="D7" s="6" t="s">
        <v>1962</v>
      </c>
      <c r="E7" s="10" t="s">
        <v>1964</v>
      </c>
      <c r="F7" s="6" t="s">
        <v>1963</v>
      </c>
      <c r="G7" s="6" t="s">
        <v>1962</v>
      </c>
      <c r="H7" s="6" t="s">
        <v>1963</v>
      </c>
      <c r="I7" s="6" t="s">
        <v>1962</v>
      </c>
      <c r="J7" s="6" t="s">
        <v>1963</v>
      </c>
      <c r="K7" s="6" t="s">
        <v>1962</v>
      </c>
      <c r="L7" s="6" t="s">
        <v>1963</v>
      </c>
      <c r="M7" s="6" t="s">
        <v>1962</v>
      </c>
      <c r="N7" s="6" t="s">
        <v>1963</v>
      </c>
      <c r="O7" s="6" t="s">
        <v>1962</v>
      </c>
      <c r="P7" s="6" t="s">
        <v>1963</v>
      </c>
      <c r="Q7" s="6" t="s">
        <v>1962</v>
      </c>
    </row>
    <row r="8" spans="1:17" ht="40.5" customHeight="1">
      <c r="A8" s="15" t="s">
        <v>1961</v>
      </c>
      <c r="B8" s="12">
        <v>49516</v>
      </c>
      <c r="C8" s="12">
        <v>17500</v>
      </c>
      <c r="D8" s="12">
        <v>32016</v>
      </c>
      <c r="E8" s="13">
        <v>100</v>
      </c>
      <c r="F8" s="12">
        <v>7649</v>
      </c>
      <c r="G8" s="12">
        <v>17429</v>
      </c>
      <c r="H8" s="12">
        <v>2990</v>
      </c>
      <c r="I8" s="12">
        <v>6606</v>
      </c>
      <c r="J8" s="12">
        <v>2008</v>
      </c>
      <c r="K8" s="12">
        <v>4921</v>
      </c>
      <c r="L8" s="12">
        <v>3218</v>
      </c>
      <c r="M8" s="12">
        <v>1342</v>
      </c>
      <c r="N8" s="12">
        <v>981</v>
      </c>
      <c r="O8" s="12">
        <v>723</v>
      </c>
      <c r="P8" s="12">
        <v>654</v>
      </c>
      <c r="Q8" s="12">
        <v>995</v>
      </c>
    </row>
    <row r="9" spans="1:17" ht="40.5" customHeight="1">
      <c r="A9" s="11" t="s">
        <v>1960</v>
      </c>
      <c r="B9" s="12">
        <v>1109</v>
      </c>
      <c r="C9" s="12">
        <v>368</v>
      </c>
      <c r="D9" s="12">
        <v>741</v>
      </c>
      <c r="E9" s="13">
        <v>2.2400000000000002</v>
      </c>
      <c r="F9" s="12">
        <v>181</v>
      </c>
      <c r="G9" s="12">
        <v>352</v>
      </c>
      <c r="H9" s="12">
        <v>64</v>
      </c>
      <c r="I9" s="12">
        <v>285</v>
      </c>
      <c r="J9" s="12">
        <v>69</v>
      </c>
      <c r="K9" s="12">
        <v>71</v>
      </c>
      <c r="L9" s="12">
        <v>22</v>
      </c>
      <c r="M9" s="12">
        <v>16</v>
      </c>
      <c r="N9" s="12">
        <v>16</v>
      </c>
      <c r="O9" s="12">
        <v>4</v>
      </c>
      <c r="P9" s="12">
        <v>16</v>
      </c>
      <c r="Q9" s="12">
        <v>13</v>
      </c>
    </row>
    <row r="10" spans="1:17" ht="40.5" customHeight="1">
      <c r="A10" s="11" t="s">
        <v>1959</v>
      </c>
      <c r="B10" s="12">
        <v>2619</v>
      </c>
      <c r="C10" s="12">
        <v>810</v>
      </c>
      <c r="D10" s="12">
        <v>1809</v>
      </c>
      <c r="E10" s="13">
        <v>5.29</v>
      </c>
      <c r="F10" s="12">
        <v>79</v>
      </c>
      <c r="G10" s="12">
        <v>298</v>
      </c>
      <c r="H10" s="12">
        <v>217</v>
      </c>
      <c r="I10" s="12">
        <v>639</v>
      </c>
      <c r="J10" s="12">
        <v>178</v>
      </c>
      <c r="K10" s="12">
        <v>710</v>
      </c>
      <c r="L10" s="12">
        <v>278</v>
      </c>
      <c r="M10" s="12">
        <v>80</v>
      </c>
      <c r="N10" s="12">
        <v>34</v>
      </c>
      <c r="O10" s="12">
        <v>7</v>
      </c>
      <c r="P10" s="12">
        <v>24</v>
      </c>
      <c r="Q10" s="12">
        <v>75</v>
      </c>
    </row>
    <row r="11" spans="1:17" ht="40.5" customHeight="1">
      <c r="A11" s="11" t="s">
        <v>1958</v>
      </c>
      <c r="B11" s="12">
        <v>113</v>
      </c>
      <c r="C11" s="12">
        <v>20</v>
      </c>
      <c r="D11" s="12">
        <v>93</v>
      </c>
      <c r="E11" s="13">
        <v>0.23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1957</v>
      </c>
      <c r="B12" s="12">
        <v>7315</v>
      </c>
      <c r="C12" s="12">
        <v>1608</v>
      </c>
      <c r="D12" s="12">
        <v>5707</v>
      </c>
      <c r="E12" s="13">
        <v>14.77</v>
      </c>
      <c r="F12" s="12">
        <v>595</v>
      </c>
      <c r="G12" s="12">
        <v>2162</v>
      </c>
      <c r="H12" s="12">
        <v>283</v>
      </c>
      <c r="I12" s="12">
        <v>1739</v>
      </c>
      <c r="J12" s="12">
        <v>298</v>
      </c>
      <c r="K12" s="12">
        <v>1216</v>
      </c>
      <c r="L12" s="12">
        <v>283</v>
      </c>
      <c r="M12" s="12">
        <v>256</v>
      </c>
      <c r="N12" s="12">
        <v>121</v>
      </c>
      <c r="O12" s="12">
        <v>177</v>
      </c>
      <c r="P12" s="12">
        <v>28</v>
      </c>
      <c r="Q12" s="12">
        <v>157</v>
      </c>
    </row>
    <row r="13" spans="1:17" ht="40.5" customHeight="1">
      <c r="A13" s="14" t="s">
        <v>1956</v>
      </c>
      <c r="B13" s="12">
        <v>6062</v>
      </c>
      <c r="C13" s="12">
        <v>1970</v>
      </c>
      <c r="D13" s="12">
        <v>4092</v>
      </c>
      <c r="E13" s="13">
        <v>12.24</v>
      </c>
      <c r="F13" s="12">
        <v>661</v>
      </c>
      <c r="G13" s="12">
        <v>1489</v>
      </c>
      <c r="H13" s="12">
        <v>383</v>
      </c>
      <c r="I13" s="12">
        <v>1012</v>
      </c>
      <c r="J13" s="12">
        <v>292</v>
      </c>
      <c r="K13" s="12">
        <v>906</v>
      </c>
      <c r="L13" s="12">
        <v>467</v>
      </c>
      <c r="M13" s="12">
        <v>380</v>
      </c>
      <c r="N13" s="12">
        <v>101</v>
      </c>
      <c r="O13" s="12">
        <v>122</v>
      </c>
      <c r="P13" s="12">
        <v>66</v>
      </c>
      <c r="Q13" s="12">
        <v>183</v>
      </c>
    </row>
    <row r="14" spans="1:17" ht="40.5" customHeight="1">
      <c r="A14" s="14" t="s">
        <v>1955</v>
      </c>
      <c r="B14" s="12">
        <v>5325</v>
      </c>
      <c r="C14" s="12">
        <v>1902</v>
      </c>
      <c r="D14" s="12">
        <v>3423</v>
      </c>
      <c r="E14" s="13">
        <v>10.75</v>
      </c>
      <c r="F14" s="12">
        <v>692</v>
      </c>
      <c r="G14" s="12">
        <v>1526</v>
      </c>
      <c r="H14" s="12">
        <v>392</v>
      </c>
      <c r="I14" s="12">
        <v>934</v>
      </c>
      <c r="J14" s="12">
        <v>221</v>
      </c>
      <c r="K14" s="12">
        <v>530</v>
      </c>
      <c r="L14" s="12">
        <v>403</v>
      </c>
      <c r="M14" s="12">
        <v>204</v>
      </c>
      <c r="N14" s="12">
        <v>135</v>
      </c>
      <c r="O14" s="12">
        <v>100</v>
      </c>
      <c r="P14" s="12">
        <v>59</v>
      </c>
      <c r="Q14" s="12">
        <v>129</v>
      </c>
    </row>
    <row r="15" spans="1:17" ht="40.5" customHeight="1">
      <c r="A15" s="14" t="s">
        <v>1954</v>
      </c>
      <c r="B15" s="12">
        <v>5464</v>
      </c>
      <c r="C15" s="12">
        <v>2050</v>
      </c>
      <c r="D15" s="12">
        <v>3414</v>
      </c>
      <c r="E15" s="13">
        <v>11.03</v>
      </c>
      <c r="F15" s="12">
        <v>885</v>
      </c>
      <c r="G15" s="12">
        <v>1891</v>
      </c>
      <c r="H15" s="12">
        <v>290</v>
      </c>
      <c r="I15" s="12">
        <v>618</v>
      </c>
      <c r="J15" s="12">
        <v>262</v>
      </c>
      <c r="K15" s="12">
        <v>552</v>
      </c>
      <c r="L15" s="12">
        <v>384</v>
      </c>
      <c r="M15" s="12">
        <v>139</v>
      </c>
      <c r="N15" s="12">
        <v>166</v>
      </c>
      <c r="O15" s="12">
        <v>112</v>
      </c>
      <c r="P15" s="12">
        <v>63</v>
      </c>
      <c r="Q15" s="12">
        <v>102</v>
      </c>
    </row>
    <row r="16" spans="1:17" ht="40.5" customHeight="1">
      <c r="A16" s="14" t="s">
        <v>1953</v>
      </c>
      <c r="B16" s="12">
        <v>4379</v>
      </c>
      <c r="C16" s="12">
        <v>1689</v>
      </c>
      <c r="D16" s="12">
        <v>2690</v>
      </c>
      <c r="E16" s="13">
        <v>8.84</v>
      </c>
      <c r="F16" s="12">
        <v>782</v>
      </c>
      <c r="G16" s="12">
        <v>1768</v>
      </c>
      <c r="H16" s="12">
        <v>208</v>
      </c>
      <c r="I16" s="12">
        <v>350</v>
      </c>
      <c r="J16" s="12">
        <v>239</v>
      </c>
      <c r="K16" s="12">
        <v>316</v>
      </c>
      <c r="L16" s="12">
        <v>250</v>
      </c>
      <c r="M16" s="12">
        <v>82</v>
      </c>
      <c r="N16" s="12">
        <v>132</v>
      </c>
      <c r="O16" s="12">
        <v>64</v>
      </c>
      <c r="P16" s="12">
        <v>78</v>
      </c>
      <c r="Q16" s="12">
        <v>110</v>
      </c>
    </row>
    <row r="17" spans="1:17" ht="40.5" customHeight="1">
      <c r="A17" s="14" t="s">
        <v>1952</v>
      </c>
      <c r="B17" s="12">
        <v>7462</v>
      </c>
      <c r="C17" s="12">
        <v>2652</v>
      </c>
      <c r="D17" s="12">
        <v>4810</v>
      </c>
      <c r="E17" s="13">
        <v>15.07</v>
      </c>
      <c r="F17" s="12">
        <v>1449</v>
      </c>
      <c r="G17" s="12">
        <v>3751</v>
      </c>
      <c r="H17" s="12">
        <v>416</v>
      </c>
      <c r="I17" s="12">
        <v>363</v>
      </c>
      <c r="J17" s="12">
        <v>186</v>
      </c>
      <c r="K17" s="12">
        <v>397</v>
      </c>
      <c r="L17" s="12">
        <v>377</v>
      </c>
      <c r="M17" s="12">
        <v>87</v>
      </c>
      <c r="N17" s="12">
        <v>123</v>
      </c>
      <c r="O17" s="12">
        <v>103</v>
      </c>
      <c r="P17" s="12">
        <v>101</v>
      </c>
      <c r="Q17" s="12">
        <v>109</v>
      </c>
    </row>
    <row r="18" spans="1:17" ht="40.5" customHeight="1">
      <c r="A18" s="14" t="s">
        <v>1951</v>
      </c>
      <c r="B18" s="12">
        <v>5070</v>
      </c>
      <c r="C18" s="12">
        <v>2127</v>
      </c>
      <c r="D18" s="12">
        <v>2943</v>
      </c>
      <c r="E18" s="13">
        <v>10.24</v>
      </c>
      <c r="F18" s="12">
        <v>1120</v>
      </c>
      <c r="G18" s="12">
        <v>2398</v>
      </c>
      <c r="H18" s="12">
        <v>257</v>
      </c>
      <c r="I18" s="12">
        <v>232</v>
      </c>
      <c r="J18" s="12">
        <v>119</v>
      </c>
      <c r="K18" s="12">
        <v>162</v>
      </c>
      <c r="L18" s="12">
        <v>424</v>
      </c>
      <c r="M18" s="12">
        <v>56</v>
      </c>
      <c r="N18" s="12">
        <v>99</v>
      </c>
      <c r="O18" s="12">
        <v>32</v>
      </c>
      <c r="P18" s="12">
        <v>108</v>
      </c>
      <c r="Q18" s="12">
        <v>63</v>
      </c>
    </row>
    <row r="19" spans="1:17" ht="40.5" customHeight="1">
      <c r="A19" s="14" t="s">
        <v>1950</v>
      </c>
      <c r="B19" s="12">
        <v>2563</v>
      </c>
      <c r="C19" s="12">
        <v>1198</v>
      </c>
      <c r="D19" s="12">
        <v>1365</v>
      </c>
      <c r="E19" s="13">
        <v>5.18</v>
      </c>
      <c r="F19" s="12">
        <v>646</v>
      </c>
      <c r="G19" s="12">
        <v>1054</v>
      </c>
      <c r="H19" s="12">
        <v>217</v>
      </c>
      <c r="I19" s="12">
        <v>202</v>
      </c>
      <c r="J19" s="12">
        <v>75</v>
      </c>
      <c r="K19" s="12">
        <v>46</v>
      </c>
      <c r="L19" s="12">
        <v>173</v>
      </c>
      <c r="M19" s="12">
        <v>34</v>
      </c>
      <c r="N19" s="12">
        <v>37</v>
      </c>
      <c r="O19" s="12">
        <v>1</v>
      </c>
      <c r="P19" s="12">
        <v>50</v>
      </c>
      <c r="Q19" s="12">
        <v>28</v>
      </c>
    </row>
    <row r="20" spans="1:17" ht="40.5" customHeight="1">
      <c r="A20" s="14" t="s">
        <v>1949</v>
      </c>
      <c r="B20" s="12">
        <v>2035</v>
      </c>
      <c r="C20" s="12">
        <v>1106</v>
      </c>
      <c r="D20" s="12">
        <v>929</v>
      </c>
      <c r="E20" s="13">
        <v>4.1100000000000003</v>
      </c>
      <c r="F20" s="12">
        <v>545</v>
      </c>
      <c r="G20" s="12">
        <v>660</v>
      </c>
      <c r="H20" s="12">
        <v>260</v>
      </c>
      <c r="I20" s="12">
        <v>219</v>
      </c>
      <c r="J20" s="12">
        <v>69</v>
      </c>
      <c r="K20" s="12">
        <v>15</v>
      </c>
      <c r="L20" s="12">
        <v>157</v>
      </c>
      <c r="M20" s="12">
        <v>8</v>
      </c>
      <c r="N20" s="12">
        <v>17</v>
      </c>
      <c r="O20" s="12">
        <v>1</v>
      </c>
      <c r="P20" s="12">
        <v>58</v>
      </c>
      <c r="Q20" s="12">
        <v>26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1948</v>
      </c>
      <c r="B22" s="316" t="s">
        <v>1947</v>
      </c>
      <c r="C22" s="316"/>
      <c r="D22" s="316"/>
      <c r="E22" s="316"/>
      <c r="F22" s="316"/>
      <c r="G22" s="316"/>
      <c r="H22" s="316"/>
      <c r="I22" s="316"/>
      <c r="J22" s="317">
        <v>27582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1946</v>
      </c>
      <c r="C23" s="316"/>
      <c r="D23" s="316"/>
      <c r="E23" s="316" t="s">
        <v>1945</v>
      </c>
      <c r="F23" s="316"/>
      <c r="G23" s="316"/>
      <c r="H23" s="316"/>
      <c r="I23" s="316"/>
      <c r="J23" s="317">
        <v>5056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1944</v>
      </c>
      <c r="F24" s="316"/>
      <c r="G24" s="316"/>
      <c r="H24" s="316"/>
      <c r="I24" s="316"/>
      <c r="J24" s="317">
        <v>1059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1943</v>
      </c>
      <c r="C25" s="316"/>
      <c r="D25" s="316"/>
      <c r="E25" s="316"/>
      <c r="F25" s="316"/>
      <c r="G25" s="316"/>
      <c r="H25" s="316"/>
      <c r="I25" s="316"/>
      <c r="J25" s="317">
        <v>33697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1942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1941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1940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1939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0"/>
  <sheetViews>
    <sheetView workbookViewId="0">
      <selection sqref="A1:O1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4.9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1896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1897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1898</v>
      </c>
      <c r="Q3" s="323"/>
    </row>
    <row r="4" spans="1:17" ht="18" customHeight="1">
      <c r="A4" s="4"/>
      <c r="B4" s="335" t="s">
        <v>1899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1900</v>
      </c>
      <c r="Q4" s="323"/>
    </row>
    <row r="5" spans="1:17" s="7" customFormat="1" ht="33.950000000000003" customHeight="1">
      <c r="A5" s="332" t="s">
        <v>1901</v>
      </c>
      <c r="B5" s="326" t="s">
        <v>1902</v>
      </c>
      <c r="C5" s="327"/>
      <c r="D5" s="327"/>
      <c r="E5" s="328"/>
      <c r="F5" s="336" t="s">
        <v>1903</v>
      </c>
      <c r="G5" s="336"/>
      <c r="H5" s="336" t="s">
        <v>1904</v>
      </c>
      <c r="I5" s="336"/>
      <c r="J5" s="336" t="s">
        <v>1905</v>
      </c>
      <c r="K5" s="336"/>
      <c r="L5" s="336" t="s">
        <v>1906</v>
      </c>
      <c r="M5" s="336"/>
      <c r="N5" s="325" t="s">
        <v>1907</v>
      </c>
      <c r="O5" s="325"/>
      <c r="P5" s="326" t="s">
        <v>1908</v>
      </c>
      <c r="Q5" s="328"/>
    </row>
    <row r="6" spans="1:17" s="7" customFormat="1" ht="34.700000000000003" customHeight="1">
      <c r="A6" s="333"/>
      <c r="B6" s="326" t="s">
        <v>1909</v>
      </c>
      <c r="C6" s="327"/>
      <c r="D6" s="328"/>
      <c r="E6" s="8" t="s">
        <v>1910</v>
      </c>
      <c r="F6" s="327" t="s">
        <v>1911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1912</v>
      </c>
      <c r="C7" s="6" t="s">
        <v>1913</v>
      </c>
      <c r="D7" s="6" t="s">
        <v>1914</v>
      </c>
      <c r="E7" s="10" t="s">
        <v>1915</v>
      </c>
      <c r="F7" s="6" t="s">
        <v>1913</v>
      </c>
      <c r="G7" s="6" t="s">
        <v>1914</v>
      </c>
      <c r="H7" s="6" t="s">
        <v>1913</v>
      </c>
      <c r="I7" s="6" t="s">
        <v>1914</v>
      </c>
      <c r="J7" s="6" t="s">
        <v>1913</v>
      </c>
      <c r="K7" s="6" t="s">
        <v>1914</v>
      </c>
      <c r="L7" s="6" t="s">
        <v>1913</v>
      </c>
      <c r="M7" s="6" t="s">
        <v>1914</v>
      </c>
      <c r="N7" s="6" t="s">
        <v>1913</v>
      </c>
      <c r="O7" s="6" t="s">
        <v>1914</v>
      </c>
      <c r="P7" s="6" t="s">
        <v>1913</v>
      </c>
      <c r="Q7" s="6" t="s">
        <v>1914</v>
      </c>
    </row>
    <row r="8" spans="1:17" ht="40.5" customHeight="1">
      <c r="A8" s="15" t="s">
        <v>1916</v>
      </c>
      <c r="B8" s="12">
        <v>49311</v>
      </c>
      <c r="C8" s="12">
        <v>17533</v>
      </c>
      <c r="D8" s="12">
        <v>31778</v>
      </c>
      <c r="E8" s="13">
        <v>100</v>
      </c>
      <c r="F8" s="12">
        <v>7662</v>
      </c>
      <c r="G8" s="12">
        <v>17311</v>
      </c>
      <c r="H8" s="12">
        <v>3059</v>
      </c>
      <c r="I8" s="12">
        <v>6480</v>
      </c>
      <c r="J8" s="12">
        <v>2000</v>
      </c>
      <c r="K8" s="12">
        <v>4964</v>
      </c>
      <c r="L8" s="12">
        <v>3180</v>
      </c>
      <c r="M8" s="12">
        <v>1311</v>
      </c>
      <c r="N8" s="12">
        <v>995</v>
      </c>
      <c r="O8" s="12">
        <v>726</v>
      </c>
      <c r="P8" s="12">
        <v>637</v>
      </c>
      <c r="Q8" s="12">
        <v>986</v>
      </c>
    </row>
    <row r="9" spans="1:17" ht="40.5" customHeight="1">
      <c r="A9" s="11" t="s">
        <v>1917</v>
      </c>
      <c r="B9" s="12">
        <v>406</v>
      </c>
      <c r="C9" s="12">
        <v>109</v>
      </c>
      <c r="D9" s="12">
        <v>297</v>
      </c>
      <c r="E9" s="13">
        <v>0.82</v>
      </c>
      <c r="F9" s="12">
        <v>29</v>
      </c>
      <c r="G9" s="12">
        <v>168</v>
      </c>
      <c r="H9" s="12">
        <v>22</v>
      </c>
      <c r="I9" s="12">
        <v>78</v>
      </c>
      <c r="J9" s="12">
        <v>12</v>
      </c>
      <c r="K9" s="12">
        <v>22</v>
      </c>
      <c r="L9" s="12">
        <v>24</v>
      </c>
      <c r="M9" s="12">
        <v>9</v>
      </c>
      <c r="N9" s="12">
        <v>13</v>
      </c>
      <c r="O9" s="12">
        <v>3</v>
      </c>
      <c r="P9" s="12">
        <v>9</v>
      </c>
      <c r="Q9" s="12">
        <v>17</v>
      </c>
    </row>
    <row r="10" spans="1:17" ht="40.5" customHeight="1">
      <c r="A10" s="11" t="s">
        <v>1918</v>
      </c>
      <c r="B10" s="12">
        <v>2220</v>
      </c>
      <c r="C10" s="12">
        <v>761</v>
      </c>
      <c r="D10" s="12">
        <v>1459</v>
      </c>
      <c r="E10" s="13">
        <v>4.5</v>
      </c>
      <c r="F10" s="12">
        <v>75</v>
      </c>
      <c r="G10" s="12">
        <v>250</v>
      </c>
      <c r="H10" s="12">
        <v>202</v>
      </c>
      <c r="I10" s="12">
        <v>329</v>
      </c>
      <c r="J10" s="12">
        <v>149</v>
      </c>
      <c r="K10" s="12">
        <v>678</v>
      </c>
      <c r="L10" s="12">
        <v>281</v>
      </c>
      <c r="M10" s="12">
        <v>131</v>
      </c>
      <c r="N10" s="12">
        <v>32</v>
      </c>
      <c r="O10" s="12">
        <v>5</v>
      </c>
      <c r="P10" s="12">
        <v>22</v>
      </c>
      <c r="Q10" s="12">
        <v>66</v>
      </c>
    </row>
    <row r="11" spans="1:17" ht="40.5" customHeight="1">
      <c r="A11" s="11" t="s">
        <v>1919</v>
      </c>
      <c r="B11" s="12">
        <v>113</v>
      </c>
      <c r="C11" s="12">
        <v>20</v>
      </c>
      <c r="D11" s="12">
        <v>93</v>
      </c>
      <c r="E11" s="13">
        <v>0.23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1920</v>
      </c>
      <c r="B12" s="12">
        <v>7658</v>
      </c>
      <c r="C12" s="12">
        <v>1675</v>
      </c>
      <c r="D12" s="12">
        <v>5983</v>
      </c>
      <c r="E12" s="13">
        <v>15.53</v>
      </c>
      <c r="F12" s="12">
        <v>618</v>
      </c>
      <c r="G12" s="12">
        <v>1907</v>
      </c>
      <c r="H12" s="12">
        <v>312</v>
      </c>
      <c r="I12" s="12">
        <v>2127</v>
      </c>
      <c r="J12" s="12">
        <v>311</v>
      </c>
      <c r="K12" s="12">
        <v>1345</v>
      </c>
      <c r="L12" s="12">
        <v>268</v>
      </c>
      <c r="M12" s="12">
        <v>258</v>
      </c>
      <c r="N12" s="12">
        <v>134</v>
      </c>
      <c r="O12" s="12">
        <v>185</v>
      </c>
      <c r="P12" s="12">
        <v>32</v>
      </c>
      <c r="Q12" s="12">
        <v>161</v>
      </c>
    </row>
    <row r="13" spans="1:17" ht="40.5" customHeight="1">
      <c r="A13" s="14" t="s">
        <v>1921</v>
      </c>
      <c r="B13" s="12">
        <v>5931</v>
      </c>
      <c r="C13" s="12">
        <v>1975</v>
      </c>
      <c r="D13" s="12">
        <v>3956</v>
      </c>
      <c r="E13" s="13">
        <v>12.03</v>
      </c>
      <c r="F13" s="12">
        <v>547</v>
      </c>
      <c r="G13" s="12">
        <v>1219</v>
      </c>
      <c r="H13" s="12">
        <v>399</v>
      </c>
      <c r="I13" s="12">
        <v>1157</v>
      </c>
      <c r="J13" s="12">
        <v>346</v>
      </c>
      <c r="K13" s="12">
        <v>887</v>
      </c>
      <c r="L13" s="12">
        <v>500</v>
      </c>
      <c r="M13" s="12">
        <v>375</v>
      </c>
      <c r="N13" s="12">
        <v>96</v>
      </c>
      <c r="O13" s="12">
        <v>124</v>
      </c>
      <c r="P13" s="12">
        <v>87</v>
      </c>
      <c r="Q13" s="12">
        <v>194</v>
      </c>
    </row>
    <row r="14" spans="1:17" ht="40.5" customHeight="1">
      <c r="A14" s="14" t="s">
        <v>1922</v>
      </c>
      <c r="B14" s="12">
        <v>4945</v>
      </c>
      <c r="C14" s="12">
        <v>1918</v>
      </c>
      <c r="D14" s="12">
        <v>3027</v>
      </c>
      <c r="E14" s="13">
        <v>10.029999999999999</v>
      </c>
      <c r="F14" s="12">
        <v>624</v>
      </c>
      <c r="G14" s="12">
        <v>1120</v>
      </c>
      <c r="H14" s="12">
        <v>428</v>
      </c>
      <c r="I14" s="12">
        <v>1038</v>
      </c>
      <c r="J14" s="12">
        <v>244</v>
      </c>
      <c r="K14" s="12">
        <v>470</v>
      </c>
      <c r="L14" s="12">
        <v>410</v>
      </c>
      <c r="M14" s="12">
        <v>168</v>
      </c>
      <c r="N14" s="12">
        <v>158</v>
      </c>
      <c r="O14" s="12">
        <v>94</v>
      </c>
      <c r="P14" s="12">
        <v>54</v>
      </c>
      <c r="Q14" s="12">
        <v>137</v>
      </c>
    </row>
    <row r="15" spans="1:17" ht="40.5" customHeight="1">
      <c r="A15" s="14" t="s">
        <v>1923</v>
      </c>
      <c r="B15" s="12">
        <v>4562</v>
      </c>
      <c r="C15" s="12">
        <v>1920</v>
      </c>
      <c r="D15" s="12">
        <v>2642</v>
      </c>
      <c r="E15" s="13">
        <v>9.25</v>
      </c>
      <c r="F15" s="12">
        <v>715</v>
      </c>
      <c r="G15" s="12">
        <v>1295</v>
      </c>
      <c r="H15" s="12">
        <v>311</v>
      </c>
      <c r="I15" s="12">
        <v>508</v>
      </c>
      <c r="J15" s="12">
        <v>257</v>
      </c>
      <c r="K15" s="12">
        <v>487</v>
      </c>
      <c r="L15" s="12">
        <v>390</v>
      </c>
      <c r="M15" s="12">
        <v>120</v>
      </c>
      <c r="N15" s="12">
        <v>182</v>
      </c>
      <c r="O15" s="12">
        <v>112</v>
      </c>
      <c r="P15" s="12">
        <v>65</v>
      </c>
      <c r="Q15" s="12">
        <v>120</v>
      </c>
    </row>
    <row r="16" spans="1:17" ht="40.5" customHeight="1">
      <c r="A16" s="14" t="s">
        <v>1924</v>
      </c>
      <c r="B16" s="12">
        <v>3466</v>
      </c>
      <c r="C16" s="12">
        <v>1530</v>
      </c>
      <c r="D16" s="12">
        <v>1936</v>
      </c>
      <c r="E16" s="13">
        <v>7.03</v>
      </c>
      <c r="F16" s="12">
        <v>598</v>
      </c>
      <c r="G16" s="12">
        <v>1048</v>
      </c>
      <c r="H16" s="12">
        <v>246</v>
      </c>
      <c r="I16" s="12">
        <v>281</v>
      </c>
      <c r="J16" s="12">
        <v>234</v>
      </c>
      <c r="K16" s="12">
        <v>346</v>
      </c>
      <c r="L16" s="12">
        <v>256</v>
      </c>
      <c r="M16" s="12">
        <v>77</v>
      </c>
      <c r="N16" s="12">
        <v>126</v>
      </c>
      <c r="O16" s="12">
        <v>77</v>
      </c>
      <c r="P16" s="12">
        <v>70</v>
      </c>
      <c r="Q16" s="12">
        <v>107</v>
      </c>
    </row>
    <row r="17" spans="1:17" ht="40.5" customHeight="1">
      <c r="A17" s="14" t="s">
        <v>1925</v>
      </c>
      <c r="B17" s="12">
        <v>6533</v>
      </c>
      <c r="C17" s="12">
        <v>2502</v>
      </c>
      <c r="D17" s="12">
        <v>4031</v>
      </c>
      <c r="E17" s="13">
        <v>13.25</v>
      </c>
      <c r="F17" s="12">
        <v>1321</v>
      </c>
      <c r="G17" s="12">
        <v>2963</v>
      </c>
      <c r="H17" s="12">
        <v>417</v>
      </c>
      <c r="I17" s="12">
        <v>299</v>
      </c>
      <c r="J17" s="12">
        <v>200</v>
      </c>
      <c r="K17" s="12">
        <v>491</v>
      </c>
      <c r="L17" s="12">
        <v>344</v>
      </c>
      <c r="M17" s="12">
        <v>78</v>
      </c>
      <c r="N17" s="12">
        <v>108</v>
      </c>
      <c r="O17" s="12">
        <v>93</v>
      </c>
      <c r="P17" s="12">
        <v>112</v>
      </c>
      <c r="Q17" s="12">
        <v>107</v>
      </c>
    </row>
    <row r="18" spans="1:17" ht="40.5" customHeight="1">
      <c r="A18" s="14" t="s">
        <v>1926</v>
      </c>
      <c r="B18" s="12">
        <v>5638</v>
      </c>
      <c r="C18" s="12">
        <v>2195</v>
      </c>
      <c r="D18" s="12">
        <v>3443</v>
      </c>
      <c r="E18" s="13">
        <v>11.43</v>
      </c>
      <c r="F18" s="12">
        <v>1238</v>
      </c>
      <c r="G18" s="12">
        <v>2896</v>
      </c>
      <c r="H18" s="12">
        <v>261</v>
      </c>
      <c r="I18" s="12">
        <v>237</v>
      </c>
      <c r="J18" s="12">
        <v>111</v>
      </c>
      <c r="K18" s="12">
        <v>182</v>
      </c>
      <c r="L18" s="12">
        <v>392</v>
      </c>
      <c r="M18" s="12">
        <v>52</v>
      </c>
      <c r="N18" s="12">
        <v>95</v>
      </c>
      <c r="O18" s="12">
        <v>31</v>
      </c>
      <c r="P18" s="12">
        <v>98</v>
      </c>
      <c r="Q18" s="12">
        <v>45</v>
      </c>
    </row>
    <row r="19" spans="1:17" ht="40.5" customHeight="1">
      <c r="A19" s="14" t="s">
        <v>1927</v>
      </c>
      <c r="B19" s="12">
        <v>3959</v>
      </c>
      <c r="C19" s="12">
        <v>1524</v>
      </c>
      <c r="D19" s="12">
        <v>2435</v>
      </c>
      <c r="E19" s="13">
        <v>8.0299999999999994</v>
      </c>
      <c r="F19" s="12">
        <v>998</v>
      </c>
      <c r="G19" s="12">
        <v>2147</v>
      </c>
      <c r="H19" s="12">
        <v>207</v>
      </c>
      <c r="I19" s="12">
        <v>198</v>
      </c>
      <c r="J19" s="12">
        <v>74</v>
      </c>
      <c r="K19" s="12">
        <v>42</v>
      </c>
      <c r="L19" s="12">
        <v>160</v>
      </c>
      <c r="M19" s="12">
        <v>31</v>
      </c>
      <c r="N19" s="12">
        <v>34</v>
      </c>
      <c r="O19" s="12">
        <v>1</v>
      </c>
      <c r="P19" s="12">
        <v>51</v>
      </c>
      <c r="Q19" s="12">
        <v>16</v>
      </c>
    </row>
    <row r="20" spans="1:17" ht="40.5" customHeight="1">
      <c r="A20" s="14" t="s">
        <v>1928</v>
      </c>
      <c r="B20" s="12">
        <v>3880</v>
      </c>
      <c r="C20" s="12">
        <v>1404</v>
      </c>
      <c r="D20" s="12">
        <v>2476</v>
      </c>
      <c r="E20" s="13">
        <v>7.87</v>
      </c>
      <c r="F20" s="12">
        <v>885</v>
      </c>
      <c r="G20" s="12">
        <v>2218</v>
      </c>
      <c r="H20" s="12">
        <v>251</v>
      </c>
      <c r="I20" s="12">
        <v>215</v>
      </c>
      <c r="J20" s="12">
        <v>62</v>
      </c>
      <c r="K20" s="12">
        <v>14</v>
      </c>
      <c r="L20" s="12">
        <v>155</v>
      </c>
      <c r="M20" s="12">
        <v>12</v>
      </c>
      <c r="N20" s="12">
        <v>17</v>
      </c>
      <c r="O20" s="12">
        <v>1</v>
      </c>
      <c r="P20" s="12">
        <v>34</v>
      </c>
      <c r="Q20" s="12">
        <v>16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1929</v>
      </c>
      <c r="B22" s="316" t="s">
        <v>1930</v>
      </c>
      <c r="C22" s="316"/>
      <c r="D22" s="316"/>
      <c r="E22" s="316"/>
      <c r="F22" s="316"/>
      <c r="G22" s="316"/>
      <c r="H22" s="316"/>
      <c r="I22" s="316"/>
      <c r="J22" s="317">
        <v>27825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1931</v>
      </c>
      <c r="C23" s="316"/>
      <c r="D23" s="316"/>
      <c r="E23" s="316" t="s">
        <v>1932</v>
      </c>
      <c r="F23" s="316"/>
      <c r="G23" s="316"/>
      <c r="H23" s="316"/>
      <c r="I23" s="316"/>
      <c r="J23" s="317">
        <v>4775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1933</v>
      </c>
      <c r="F24" s="316"/>
      <c r="G24" s="316"/>
      <c r="H24" s="316"/>
      <c r="I24" s="316"/>
      <c r="J24" s="317">
        <v>16990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1934</v>
      </c>
      <c r="C25" s="316"/>
      <c r="D25" s="316"/>
      <c r="E25" s="316"/>
      <c r="F25" s="316"/>
      <c r="G25" s="316"/>
      <c r="H25" s="316"/>
      <c r="I25" s="316"/>
      <c r="J25" s="317">
        <v>49591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1935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1936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1937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1938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0"/>
  <sheetViews>
    <sheetView workbookViewId="0">
      <selection activeCell="E9" sqref="E9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1894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1895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3.950000000000003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9">
        <v>49791</v>
      </c>
      <c r="C8" s="19">
        <v>17854</v>
      </c>
      <c r="D8" s="19">
        <v>31937</v>
      </c>
      <c r="E8" s="20">
        <v>100</v>
      </c>
      <c r="F8" s="19">
        <v>7849</v>
      </c>
      <c r="G8" s="19">
        <v>17383</v>
      </c>
      <c r="H8" s="12">
        <v>3155</v>
      </c>
      <c r="I8" s="12">
        <v>6559</v>
      </c>
      <c r="J8" s="12">
        <v>2050</v>
      </c>
      <c r="K8" s="12">
        <v>4975</v>
      </c>
      <c r="L8" s="12">
        <v>3178</v>
      </c>
      <c r="M8" s="12">
        <v>1317</v>
      </c>
      <c r="N8" s="12">
        <v>996</v>
      </c>
      <c r="O8" s="12">
        <v>730</v>
      </c>
      <c r="P8" s="12">
        <v>626</v>
      </c>
      <c r="Q8" s="12">
        <v>973</v>
      </c>
    </row>
    <row r="9" spans="1:17" ht="40.5" customHeight="1">
      <c r="A9" s="11" t="s">
        <v>10</v>
      </c>
      <c r="B9" s="12">
        <v>579</v>
      </c>
      <c r="C9" s="12">
        <v>137</v>
      </c>
      <c r="D9" s="12">
        <v>442</v>
      </c>
      <c r="E9" s="13">
        <v>1.1599999999999999</v>
      </c>
      <c r="F9" s="12">
        <v>42</v>
      </c>
      <c r="G9" s="12">
        <v>294</v>
      </c>
      <c r="H9" s="12">
        <v>39</v>
      </c>
      <c r="I9" s="12">
        <v>82</v>
      </c>
      <c r="J9" s="12">
        <v>21</v>
      </c>
      <c r="K9" s="12">
        <v>35</v>
      </c>
      <c r="L9" s="12">
        <v>13</v>
      </c>
      <c r="M9" s="12">
        <v>13</v>
      </c>
      <c r="N9" s="12">
        <v>14</v>
      </c>
      <c r="O9" s="12">
        <v>3</v>
      </c>
      <c r="P9" s="12">
        <v>8</v>
      </c>
      <c r="Q9" s="12">
        <v>15</v>
      </c>
    </row>
    <row r="10" spans="1:17" ht="40.5" customHeight="1">
      <c r="A10" s="11" t="s">
        <v>11</v>
      </c>
      <c r="B10" s="12">
        <v>2318</v>
      </c>
      <c r="C10" s="12">
        <v>671</v>
      </c>
      <c r="D10" s="12">
        <v>1647</v>
      </c>
      <c r="E10" s="13">
        <v>4.66</v>
      </c>
      <c r="F10" s="12">
        <v>76</v>
      </c>
      <c r="G10" s="12">
        <v>300</v>
      </c>
      <c r="H10" s="12">
        <v>202</v>
      </c>
      <c r="I10" s="12">
        <v>659</v>
      </c>
      <c r="J10" s="12">
        <v>51</v>
      </c>
      <c r="K10" s="12">
        <v>536</v>
      </c>
      <c r="L10" s="12">
        <v>289</v>
      </c>
      <c r="M10" s="12">
        <v>90</v>
      </c>
      <c r="N10" s="12">
        <v>31</v>
      </c>
      <c r="O10" s="12">
        <v>6</v>
      </c>
      <c r="P10" s="12">
        <v>22</v>
      </c>
      <c r="Q10" s="12">
        <v>56</v>
      </c>
    </row>
    <row r="11" spans="1:17" ht="40.5" customHeight="1">
      <c r="A11" s="11" t="s">
        <v>894</v>
      </c>
      <c r="B11" s="12">
        <v>113</v>
      </c>
      <c r="C11" s="12">
        <v>20</v>
      </c>
      <c r="D11" s="12">
        <v>93</v>
      </c>
      <c r="E11" s="13">
        <v>0.23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14</v>
      </c>
      <c r="B12" s="12">
        <v>8161</v>
      </c>
      <c r="C12" s="12">
        <v>1823</v>
      </c>
      <c r="D12" s="12">
        <v>6338</v>
      </c>
      <c r="E12" s="13">
        <v>16.39</v>
      </c>
      <c r="F12" s="12">
        <v>679</v>
      </c>
      <c r="G12" s="12">
        <v>2537</v>
      </c>
      <c r="H12" s="12">
        <v>321</v>
      </c>
      <c r="I12" s="12">
        <v>1767</v>
      </c>
      <c r="J12" s="12">
        <v>410</v>
      </c>
      <c r="K12" s="12">
        <v>1443</v>
      </c>
      <c r="L12" s="12">
        <v>254</v>
      </c>
      <c r="M12" s="12">
        <v>250</v>
      </c>
      <c r="N12" s="12">
        <v>124</v>
      </c>
      <c r="O12" s="12">
        <v>186</v>
      </c>
      <c r="P12" s="12">
        <v>35</v>
      </c>
      <c r="Q12" s="12">
        <v>155</v>
      </c>
    </row>
    <row r="13" spans="1:17" ht="40.5" customHeight="1">
      <c r="A13" s="14" t="s">
        <v>15</v>
      </c>
      <c r="B13" s="12">
        <v>6665</v>
      </c>
      <c r="C13" s="12">
        <v>2136</v>
      </c>
      <c r="D13" s="12">
        <v>4529</v>
      </c>
      <c r="E13" s="13">
        <v>13.39</v>
      </c>
      <c r="F13" s="12">
        <v>756</v>
      </c>
      <c r="G13" s="12">
        <v>1787</v>
      </c>
      <c r="H13" s="12">
        <v>375</v>
      </c>
      <c r="I13" s="12">
        <v>1063</v>
      </c>
      <c r="J13" s="12">
        <v>350</v>
      </c>
      <c r="K13" s="12">
        <v>965</v>
      </c>
      <c r="L13" s="12">
        <v>478</v>
      </c>
      <c r="M13" s="12">
        <v>393</v>
      </c>
      <c r="N13" s="12">
        <v>95</v>
      </c>
      <c r="O13" s="12">
        <v>125</v>
      </c>
      <c r="P13" s="12">
        <v>82</v>
      </c>
      <c r="Q13" s="12">
        <v>196</v>
      </c>
    </row>
    <row r="14" spans="1:17" ht="40.5" customHeight="1">
      <c r="A14" s="14" t="s">
        <v>16</v>
      </c>
      <c r="B14" s="12">
        <v>5921</v>
      </c>
      <c r="C14" s="12">
        <v>2140</v>
      </c>
      <c r="D14" s="12">
        <v>3781</v>
      </c>
      <c r="E14" s="13">
        <v>11.89</v>
      </c>
      <c r="F14" s="12">
        <v>880</v>
      </c>
      <c r="G14" s="12">
        <v>1912</v>
      </c>
      <c r="H14" s="12">
        <v>425</v>
      </c>
      <c r="I14" s="12">
        <v>922</v>
      </c>
      <c r="J14" s="12">
        <v>247</v>
      </c>
      <c r="K14" s="12">
        <v>532</v>
      </c>
      <c r="L14" s="12">
        <v>378</v>
      </c>
      <c r="M14" s="12">
        <v>182</v>
      </c>
      <c r="N14" s="12">
        <v>157</v>
      </c>
      <c r="O14" s="12">
        <v>95</v>
      </c>
      <c r="P14" s="12">
        <v>53</v>
      </c>
      <c r="Q14" s="12">
        <v>138</v>
      </c>
    </row>
    <row r="15" spans="1:17" ht="40.5" customHeight="1">
      <c r="A15" s="14" t="s">
        <v>17</v>
      </c>
      <c r="B15" s="12">
        <v>5824</v>
      </c>
      <c r="C15" s="12">
        <v>2244</v>
      </c>
      <c r="D15" s="12">
        <v>3580</v>
      </c>
      <c r="E15" s="13">
        <v>11.7</v>
      </c>
      <c r="F15" s="12">
        <v>1009</v>
      </c>
      <c r="G15" s="12">
        <v>2081</v>
      </c>
      <c r="H15" s="12">
        <v>343</v>
      </c>
      <c r="I15" s="12">
        <v>621</v>
      </c>
      <c r="J15" s="12">
        <v>267</v>
      </c>
      <c r="K15" s="12">
        <v>526</v>
      </c>
      <c r="L15" s="12">
        <v>382</v>
      </c>
      <c r="M15" s="12">
        <v>127</v>
      </c>
      <c r="N15" s="12">
        <v>178</v>
      </c>
      <c r="O15" s="12">
        <v>112</v>
      </c>
      <c r="P15" s="12">
        <v>65</v>
      </c>
      <c r="Q15" s="12">
        <v>113</v>
      </c>
    </row>
    <row r="16" spans="1:17" ht="40.5" customHeight="1">
      <c r="A16" s="14" t="s">
        <v>18</v>
      </c>
      <c r="B16" s="12">
        <v>4402</v>
      </c>
      <c r="C16" s="12">
        <v>1798</v>
      </c>
      <c r="D16" s="12">
        <v>2604</v>
      </c>
      <c r="E16" s="13">
        <v>8.84</v>
      </c>
      <c r="F16" s="12">
        <v>845</v>
      </c>
      <c r="G16" s="12">
        <v>1638</v>
      </c>
      <c r="H16" s="12">
        <v>237</v>
      </c>
      <c r="I16" s="12">
        <v>373</v>
      </c>
      <c r="J16" s="12">
        <v>255</v>
      </c>
      <c r="K16" s="12">
        <v>325</v>
      </c>
      <c r="L16" s="12">
        <v>260</v>
      </c>
      <c r="M16" s="12">
        <v>82</v>
      </c>
      <c r="N16" s="12">
        <v>131</v>
      </c>
      <c r="O16" s="12">
        <v>77</v>
      </c>
      <c r="P16" s="12">
        <v>70</v>
      </c>
      <c r="Q16" s="12">
        <v>109</v>
      </c>
    </row>
    <row r="17" spans="1:17" ht="40.5" customHeight="1">
      <c r="A17" s="14" t="s">
        <v>19</v>
      </c>
      <c r="B17" s="12">
        <v>7304</v>
      </c>
      <c r="C17" s="12">
        <v>2893</v>
      </c>
      <c r="D17" s="12">
        <v>4411</v>
      </c>
      <c r="E17" s="13">
        <v>14.67</v>
      </c>
      <c r="F17" s="12">
        <v>1673</v>
      </c>
      <c r="G17" s="12">
        <v>3360</v>
      </c>
      <c r="H17" s="12">
        <v>430</v>
      </c>
      <c r="I17" s="12">
        <v>377</v>
      </c>
      <c r="J17" s="12">
        <v>201</v>
      </c>
      <c r="K17" s="12">
        <v>392</v>
      </c>
      <c r="L17" s="12">
        <v>372</v>
      </c>
      <c r="M17" s="12">
        <v>79</v>
      </c>
      <c r="N17" s="12">
        <v>112</v>
      </c>
      <c r="O17" s="12">
        <v>94</v>
      </c>
      <c r="P17" s="12">
        <v>105</v>
      </c>
      <c r="Q17" s="12">
        <v>109</v>
      </c>
    </row>
    <row r="18" spans="1:17" ht="40.5" customHeight="1">
      <c r="A18" s="14" t="s">
        <v>22</v>
      </c>
      <c r="B18" s="12">
        <v>4411</v>
      </c>
      <c r="C18" s="12">
        <v>1953</v>
      </c>
      <c r="D18" s="12">
        <v>2458</v>
      </c>
      <c r="E18" s="13">
        <v>8.86</v>
      </c>
      <c r="F18" s="12">
        <v>974</v>
      </c>
      <c r="G18" s="12">
        <v>1920</v>
      </c>
      <c r="H18" s="12">
        <v>278</v>
      </c>
      <c r="I18" s="12">
        <v>244</v>
      </c>
      <c r="J18" s="12">
        <v>98</v>
      </c>
      <c r="K18" s="12">
        <v>165</v>
      </c>
      <c r="L18" s="12">
        <v>410</v>
      </c>
      <c r="M18" s="12">
        <v>54</v>
      </c>
      <c r="N18" s="12">
        <v>99</v>
      </c>
      <c r="O18" s="12">
        <v>30</v>
      </c>
      <c r="P18" s="12">
        <v>94</v>
      </c>
      <c r="Q18" s="12">
        <v>45</v>
      </c>
    </row>
    <row r="19" spans="1:17" ht="40.5" customHeight="1">
      <c r="A19" s="14" t="s">
        <v>23</v>
      </c>
      <c r="B19" s="12">
        <v>2265</v>
      </c>
      <c r="C19" s="12">
        <v>1039</v>
      </c>
      <c r="D19" s="12">
        <v>1226</v>
      </c>
      <c r="E19" s="13">
        <v>4.55</v>
      </c>
      <c r="F19" s="12">
        <v>467</v>
      </c>
      <c r="G19" s="12">
        <v>915</v>
      </c>
      <c r="H19" s="12">
        <v>224</v>
      </c>
      <c r="I19" s="12">
        <v>215</v>
      </c>
      <c r="J19" s="12">
        <v>88</v>
      </c>
      <c r="K19" s="12">
        <v>42</v>
      </c>
      <c r="L19" s="12">
        <v>171</v>
      </c>
      <c r="M19" s="12">
        <v>33</v>
      </c>
      <c r="N19" s="12">
        <v>38</v>
      </c>
      <c r="O19" s="12">
        <v>1</v>
      </c>
      <c r="P19" s="12">
        <v>51</v>
      </c>
      <c r="Q19" s="12">
        <v>20</v>
      </c>
    </row>
    <row r="20" spans="1:17" ht="40.5" customHeight="1">
      <c r="A20" s="14" t="s">
        <v>24</v>
      </c>
      <c r="B20" s="12">
        <v>1828</v>
      </c>
      <c r="C20" s="12">
        <v>1000</v>
      </c>
      <c r="D20" s="12">
        <v>828</v>
      </c>
      <c r="E20" s="13">
        <v>3.67</v>
      </c>
      <c r="F20" s="12">
        <v>434</v>
      </c>
      <c r="G20" s="12">
        <v>559</v>
      </c>
      <c r="H20" s="12">
        <v>278</v>
      </c>
      <c r="I20" s="12">
        <v>223</v>
      </c>
      <c r="J20" s="12">
        <v>62</v>
      </c>
      <c r="K20" s="12">
        <v>14</v>
      </c>
      <c r="L20" s="12">
        <v>171</v>
      </c>
      <c r="M20" s="12">
        <v>14</v>
      </c>
      <c r="N20" s="12">
        <v>17</v>
      </c>
      <c r="O20" s="12">
        <v>1</v>
      </c>
      <c r="P20" s="12">
        <v>38</v>
      </c>
      <c r="Q20" s="12">
        <v>17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26372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4277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7055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37704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工作表1"/>
  <dimension ref="A1:Z46"/>
  <sheetViews>
    <sheetView workbookViewId="0">
      <pane xSplit="2" ySplit="4" topLeftCell="K5" activePane="bottomRight" state="frozen"/>
      <selection pane="topRight" activeCell="C1" sqref="C1"/>
      <selection pane="bottomLeft" activeCell="A4" sqref="A4"/>
      <selection pane="bottomRight" activeCell="O5" sqref="O5:Z10"/>
    </sheetView>
  </sheetViews>
  <sheetFormatPr defaultColWidth="8.875" defaultRowHeight="16.5"/>
  <cols>
    <col min="1" max="1" width="10.75" style="46" customWidth="1"/>
    <col min="2" max="2" width="8.75" style="46" customWidth="1"/>
    <col min="3" max="3" width="10.5" style="46" customWidth="1"/>
    <col min="4" max="26" width="8.75" style="46" customWidth="1"/>
    <col min="27" max="16384" width="8.875" style="46"/>
  </cols>
  <sheetData>
    <row r="1" spans="1:26" ht="23.65" customHeight="1">
      <c r="A1" s="371" t="s">
        <v>1033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</row>
    <row r="2" spans="1:26" ht="23.6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 t="s">
        <v>1034</v>
      </c>
    </row>
    <row r="3" spans="1:26">
      <c r="A3" s="372" t="s">
        <v>1035</v>
      </c>
      <c r="B3" s="373" t="s">
        <v>1036</v>
      </c>
      <c r="C3" s="373" t="s">
        <v>1037</v>
      </c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47"/>
      <c r="P3" s="47"/>
      <c r="Q3" s="374" t="s">
        <v>1038</v>
      </c>
      <c r="R3" s="374"/>
      <c r="S3" s="374"/>
      <c r="T3" s="374"/>
      <c r="U3" s="374"/>
      <c r="V3" s="374"/>
      <c r="W3" s="374"/>
      <c r="X3" s="374"/>
      <c r="Y3" s="374"/>
      <c r="Z3" s="375"/>
    </row>
    <row r="4" spans="1:26" s="51" customFormat="1" ht="38.1" customHeight="1">
      <c r="A4" s="372"/>
      <c r="B4" s="373"/>
      <c r="C4" s="48" t="s">
        <v>1039</v>
      </c>
      <c r="D4" s="48" t="s">
        <v>1040</v>
      </c>
      <c r="E4" s="48" t="s">
        <v>1041</v>
      </c>
      <c r="F4" s="48" t="s">
        <v>1042</v>
      </c>
      <c r="G4" s="48" t="s">
        <v>1043</v>
      </c>
      <c r="H4" s="48" t="s">
        <v>1044</v>
      </c>
      <c r="I4" s="48" t="s">
        <v>1045</v>
      </c>
      <c r="J4" s="48" t="s">
        <v>1046</v>
      </c>
      <c r="K4" s="48" t="s">
        <v>1047</v>
      </c>
      <c r="L4" s="48" t="s">
        <v>1048</v>
      </c>
      <c r="M4" s="48" t="s">
        <v>1049</v>
      </c>
      <c r="N4" s="48" t="s">
        <v>1050</v>
      </c>
      <c r="O4" s="49" t="s">
        <v>1039</v>
      </c>
      <c r="P4" s="49" t="s">
        <v>1040</v>
      </c>
      <c r="Q4" s="49" t="s">
        <v>1041</v>
      </c>
      <c r="R4" s="49" t="s">
        <v>1042</v>
      </c>
      <c r="S4" s="49" t="s">
        <v>1043</v>
      </c>
      <c r="T4" s="49" t="s">
        <v>1044</v>
      </c>
      <c r="U4" s="49" t="s">
        <v>1045</v>
      </c>
      <c r="V4" s="49" t="s">
        <v>1046</v>
      </c>
      <c r="W4" s="49" t="s">
        <v>1047</v>
      </c>
      <c r="X4" s="49" t="s">
        <v>1048</v>
      </c>
      <c r="Y4" s="49" t="s">
        <v>1049</v>
      </c>
      <c r="Z4" s="50" t="s">
        <v>1050</v>
      </c>
    </row>
    <row r="5" spans="1:26" s="52" customFormat="1">
      <c r="A5" s="56" t="s">
        <v>1057</v>
      </c>
      <c r="B5" s="47">
        <v>103</v>
      </c>
      <c r="C5" s="59">
        <v>56</v>
      </c>
      <c r="D5" s="59">
        <v>74</v>
      </c>
      <c r="E5" s="59">
        <v>14</v>
      </c>
      <c r="F5" s="59">
        <v>451</v>
      </c>
      <c r="G5" s="59">
        <v>560</v>
      </c>
      <c r="H5" s="59">
        <v>691</v>
      </c>
      <c r="I5" s="59">
        <v>819</v>
      </c>
      <c r="J5" s="59">
        <v>837</v>
      </c>
      <c r="K5" s="59">
        <v>1684</v>
      </c>
      <c r="L5" s="59">
        <v>1305</v>
      </c>
      <c r="M5" s="59">
        <v>741</v>
      </c>
      <c r="N5" s="59">
        <v>645</v>
      </c>
      <c r="O5" s="59">
        <v>266</v>
      </c>
      <c r="P5" s="59">
        <v>204</v>
      </c>
      <c r="Q5" s="59">
        <v>80</v>
      </c>
      <c r="R5" s="59">
        <v>1619</v>
      </c>
      <c r="S5" s="59">
        <v>1453</v>
      </c>
      <c r="T5" s="59">
        <v>1470</v>
      </c>
      <c r="U5" s="59">
        <v>1755</v>
      </c>
      <c r="V5" s="59">
        <v>1692</v>
      </c>
      <c r="W5" s="59">
        <v>3892</v>
      </c>
      <c r="X5" s="59">
        <v>2704</v>
      </c>
      <c r="Y5" s="59">
        <v>1309</v>
      </c>
      <c r="Z5" s="59">
        <v>738</v>
      </c>
    </row>
    <row r="6" spans="1:26" s="52" customFormat="1">
      <c r="A6" s="56" t="s">
        <v>1058</v>
      </c>
      <c r="B6" s="47">
        <v>103</v>
      </c>
      <c r="C6" s="54">
        <v>36</v>
      </c>
      <c r="D6" s="54">
        <v>247</v>
      </c>
      <c r="E6" s="54">
        <v>3</v>
      </c>
      <c r="F6" s="54">
        <v>332</v>
      </c>
      <c r="G6" s="54">
        <v>385</v>
      </c>
      <c r="H6" s="54">
        <v>361</v>
      </c>
      <c r="I6" s="54">
        <v>308</v>
      </c>
      <c r="J6" s="54">
        <v>224</v>
      </c>
      <c r="K6" s="54">
        <v>415</v>
      </c>
      <c r="L6" s="54">
        <v>264</v>
      </c>
      <c r="M6" s="54">
        <v>220</v>
      </c>
      <c r="N6" s="54">
        <v>281</v>
      </c>
      <c r="O6" s="54">
        <v>67</v>
      </c>
      <c r="P6" s="54">
        <v>693</v>
      </c>
      <c r="Q6" s="54">
        <v>13</v>
      </c>
      <c r="R6" s="54">
        <v>1798</v>
      </c>
      <c r="S6" s="54">
        <v>1038</v>
      </c>
      <c r="T6" s="54">
        <v>924</v>
      </c>
      <c r="U6" s="54">
        <v>669</v>
      </c>
      <c r="V6" s="54">
        <v>353</v>
      </c>
      <c r="W6" s="54">
        <v>323</v>
      </c>
      <c r="X6" s="54">
        <v>230</v>
      </c>
      <c r="Y6" s="54">
        <v>223</v>
      </c>
      <c r="Z6" s="54">
        <v>224</v>
      </c>
    </row>
    <row r="7" spans="1:26" s="52" customFormat="1">
      <c r="A7" s="56" t="s">
        <v>1059</v>
      </c>
      <c r="B7" s="47">
        <v>103</v>
      </c>
      <c r="C7" s="54">
        <v>25</v>
      </c>
      <c r="D7" s="54">
        <v>49</v>
      </c>
      <c r="E7" s="54">
        <v>0</v>
      </c>
      <c r="F7" s="54">
        <v>428</v>
      </c>
      <c r="G7" s="54">
        <v>332</v>
      </c>
      <c r="H7" s="54">
        <v>219</v>
      </c>
      <c r="I7" s="54">
        <v>294</v>
      </c>
      <c r="J7" s="54">
        <v>252</v>
      </c>
      <c r="K7" s="54">
        <v>211</v>
      </c>
      <c r="L7" s="54">
        <v>99</v>
      </c>
      <c r="M7" s="54">
        <v>86</v>
      </c>
      <c r="N7" s="54">
        <v>62</v>
      </c>
      <c r="O7" s="54">
        <v>61</v>
      </c>
      <c r="P7" s="54">
        <v>553</v>
      </c>
      <c r="Q7" s="54">
        <v>0</v>
      </c>
      <c r="R7" s="54">
        <v>1443</v>
      </c>
      <c r="S7" s="54">
        <v>931</v>
      </c>
      <c r="T7" s="54">
        <v>477</v>
      </c>
      <c r="U7" s="54">
        <v>569</v>
      </c>
      <c r="V7" s="54">
        <v>403</v>
      </c>
      <c r="W7" s="54">
        <v>403</v>
      </c>
      <c r="X7" s="54">
        <v>162</v>
      </c>
      <c r="Y7" s="54">
        <v>41</v>
      </c>
      <c r="Z7" s="54">
        <v>15</v>
      </c>
    </row>
    <row r="8" spans="1:26">
      <c r="A8" s="56" t="s">
        <v>1060</v>
      </c>
      <c r="B8" s="47">
        <v>103</v>
      </c>
      <c r="C8" s="54">
        <v>16</v>
      </c>
      <c r="D8" s="54">
        <v>283</v>
      </c>
      <c r="E8" s="54">
        <v>0</v>
      </c>
      <c r="F8" s="54">
        <v>288</v>
      </c>
      <c r="G8" s="54">
        <v>498</v>
      </c>
      <c r="H8" s="54">
        <v>329</v>
      </c>
      <c r="I8" s="54">
        <v>386</v>
      </c>
      <c r="J8" s="54">
        <v>248</v>
      </c>
      <c r="K8" s="54">
        <v>367</v>
      </c>
      <c r="L8" s="54">
        <v>391</v>
      </c>
      <c r="M8" s="54">
        <v>166</v>
      </c>
      <c r="N8" s="54">
        <v>156</v>
      </c>
      <c r="O8" s="54">
        <v>9</v>
      </c>
      <c r="P8" s="54">
        <v>107</v>
      </c>
      <c r="Q8" s="54">
        <v>0</v>
      </c>
      <c r="R8" s="54">
        <v>242</v>
      </c>
      <c r="S8" s="54">
        <v>336</v>
      </c>
      <c r="T8" s="54">
        <v>158</v>
      </c>
      <c r="U8" s="54">
        <v>117</v>
      </c>
      <c r="V8" s="54">
        <v>75</v>
      </c>
      <c r="W8" s="54">
        <v>72</v>
      </c>
      <c r="X8" s="54">
        <v>53</v>
      </c>
      <c r="Y8" s="54">
        <v>29</v>
      </c>
      <c r="Z8" s="54">
        <v>9</v>
      </c>
    </row>
    <row r="9" spans="1:26">
      <c r="A9" s="56" t="s">
        <v>1061</v>
      </c>
      <c r="B9" s="47">
        <v>103</v>
      </c>
      <c r="C9" s="54">
        <v>14</v>
      </c>
      <c r="D9" s="54">
        <v>27</v>
      </c>
      <c r="E9" s="54">
        <v>0</v>
      </c>
      <c r="F9" s="54">
        <v>127</v>
      </c>
      <c r="G9" s="54">
        <v>91</v>
      </c>
      <c r="H9" s="54">
        <v>163</v>
      </c>
      <c r="I9" s="54">
        <v>179</v>
      </c>
      <c r="J9" s="54">
        <v>128</v>
      </c>
      <c r="K9" s="54">
        <v>111</v>
      </c>
      <c r="L9" s="54">
        <v>98</v>
      </c>
      <c r="M9" s="54">
        <v>38</v>
      </c>
      <c r="N9" s="54">
        <v>16</v>
      </c>
      <c r="O9" s="54">
        <v>3</v>
      </c>
      <c r="P9" s="54">
        <v>5</v>
      </c>
      <c r="Q9" s="54">
        <v>0</v>
      </c>
      <c r="R9" s="54">
        <v>184</v>
      </c>
      <c r="S9" s="54">
        <v>129</v>
      </c>
      <c r="T9" s="54">
        <v>95</v>
      </c>
      <c r="U9" s="54">
        <v>111</v>
      </c>
      <c r="V9" s="54">
        <v>77</v>
      </c>
      <c r="W9" s="54">
        <v>94</v>
      </c>
      <c r="X9" s="54">
        <v>30</v>
      </c>
      <c r="Y9" s="54">
        <v>1</v>
      </c>
      <c r="Z9" s="54">
        <v>1</v>
      </c>
    </row>
    <row r="10" spans="1:26">
      <c r="A10" s="56" t="s">
        <v>1062</v>
      </c>
      <c r="B10" s="47">
        <v>103</v>
      </c>
      <c r="C10" s="55">
        <v>10</v>
      </c>
      <c r="D10" s="55">
        <v>21</v>
      </c>
      <c r="E10" s="55">
        <v>3</v>
      </c>
      <c r="F10" s="55">
        <v>46</v>
      </c>
      <c r="G10" s="55">
        <v>77</v>
      </c>
      <c r="H10" s="55">
        <v>30</v>
      </c>
      <c r="I10" s="55">
        <v>64</v>
      </c>
      <c r="J10" s="55">
        <v>69</v>
      </c>
      <c r="K10" s="55">
        <v>88</v>
      </c>
      <c r="L10" s="55">
        <v>95</v>
      </c>
      <c r="M10" s="55">
        <v>55</v>
      </c>
      <c r="N10" s="55">
        <v>55</v>
      </c>
      <c r="O10" s="55">
        <v>7</v>
      </c>
      <c r="P10" s="55">
        <v>56</v>
      </c>
      <c r="Q10" s="55">
        <v>0</v>
      </c>
      <c r="R10" s="55">
        <v>176</v>
      </c>
      <c r="S10" s="55">
        <v>172</v>
      </c>
      <c r="T10" s="55">
        <v>116</v>
      </c>
      <c r="U10" s="55">
        <v>121</v>
      </c>
      <c r="V10" s="55">
        <v>82</v>
      </c>
      <c r="W10" s="55">
        <v>108</v>
      </c>
      <c r="X10" s="55">
        <v>53</v>
      </c>
      <c r="Y10" s="55">
        <v>37</v>
      </c>
      <c r="Z10" s="55">
        <v>26</v>
      </c>
    </row>
    <row r="11" spans="1:26" s="52" customFormat="1">
      <c r="A11" s="56" t="s">
        <v>1057</v>
      </c>
      <c r="B11" s="47">
        <v>102</v>
      </c>
      <c r="C11" s="59">
        <v>217</v>
      </c>
      <c r="D11" s="59">
        <v>69</v>
      </c>
      <c r="E11" s="59">
        <v>153</v>
      </c>
      <c r="F11" s="59">
        <v>266</v>
      </c>
      <c r="G11" s="59">
        <v>476</v>
      </c>
      <c r="H11" s="59">
        <v>547</v>
      </c>
      <c r="I11" s="59">
        <v>620</v>
      </c>
      <c r="J11" s="59">
        <v>585</v>
      </c>
      <c r="K11" s="59">
        <v>1202</v>
      </c>
      <c r="L11" s="59">
        <v>854</v>
      </c>
      <c r="M11" s="59">
        <v>628</v>
      </c>
      <c r="N11" s="59">
        <v>585</v>
      </c>
      <c r="O11" s="59">
        <v>252</v>
      </c>
      <c r="P11" s="59">
        <v>217</v>
      </c>
      <c r="Q11" s="59">
        <v>669</v>
      </c>
      <c r="R11" s="59">
        <v>872</v>
      </c>
      <c r="S11" s="59">
        <v>1194</v>
      </c>
      <c r="T11" s="59">
        <v>1210</v>
      </c>
      <c r="U11" s="59">
        <v>1453</v>
      </c>
      <c r="V11" s="59">
        <v>1310</v>
      </c>
      <c r="W11" s="59">
        <v>3017</v>
      </c>
      <c r="X11" s="59">
        <v>2366</v>
      </c>
      <c r="Y11" s="59">
        <v>1249</v>
      </c>
      <c r="Z11" s="59">
        <v>938</v>
      </c>
    </row>
    <row r="12" spans="1:26" s="52" customFormat="1">
      <c r="A12" s="56" t="s">
        <v>1058</v>
      </c>
      <c r="B12" s="47">
        <v>102</v>
      </c>
      <c r="C12" s="54">
        <v>40</v>
      </c>
      <c r="D12" s="54">
        <v>57</v>
      </c>
      <c r="E12" s="54">
        <v>337</v>
      </c>
      <c r="F12" s="54">
        <v>290</v>
      </c>
      <c r="G12" s="54">
        <v>526</v>
      </c>
      <c r="H12" s="54">
        <v>314</v>
      </c>
      <c r="I12" s="54">
        <v>296</v>
      </c>
      <c r="J12" s="54">
        <v>200</v>
      </c>
      <c r="K12" s="54">
        <v>335</v>
      </c>
      <c r="L12" s="54">
        <v>208</v>
      </c>
      <c r="M12" s="54">
        <v>117</v>
      </c>
      <c r="N12" s="54">
        <v>118</v>
      </c>
      <c r="O12" s="54">
        <v>52</v>
      </c>
      <c r="P12" s="54">
        <v>226</v>
      </c>
      <c r="Q12" s="54">
        <v>1214</v>
      </c>
      <c r="R12" s="54">
        <v>1230</v>
      </c>
      <c r="S12" s="54">
        <v>1101</v>
      </c>
      <c r="T12" s="54">
        <v>843</v>
      </c>
      <c r="U12" s="54">
        <v>570</v>
      </c>
      <c r="V12" s="54">
        <v>250</v>
      </c>
      <c r="W12" s="54">
        <v>274</v>
      </c>
      <c r="X12" s="54">
        <v>76</v>
      </c>
      <c r="Y12" s="54">
        <v>38</v>
      </c>
      <c r="Z12" s="54">
        <v>22</v>
      </c>
    </row>
    <row r="13" spans="1:26" s="52" customFormat="1">
      <c r="A13" s="56" t="s">
        <v>1059</v>
      </c>
      <c r="B13" s="47">
        <v>102</v>
      </c>
      <c r="C13" s="54">
        <v>48</v>
      </c>
      <c r="D13" s="54">
        <v>103</v>
      </c>
      <c r="E13" s="54">
        <v>82</v>
      </c>
      <c r="F13" s="54">
        <v>398</v>
      </c>
      <c r="G13" s="54">
        <v>384</v>
      </c>
      <c r="H13" s="54">
        <v>329</v>
      </c>
      <c r="I13" s="54">
        <v>400</v>
      </c>
      <c r="J13" s="54">
        <v>343</v>
      </c>
      <c r="K13" s="54">
        <v>332</v>
      </c>
      <c r="L13" s="54">
        <v>109</v>
      </c>
      <c r="M13" s="54">
        <v>77</v>
      </c>
      <c r="N13" s="54">
        <v>65</v>
      </c>
      <c r="O13" s="54">
        <v>102</v>
      </c>
      <c r="P13" s="54">
        <v>581</v>
      </c>
      <c r="Q13" s="54">
        <v>482</v>
      </c>
      <c r="R13" s="54">
        <v>1292</v>
      </c>
      <c r="S13" s="54">
        <v>1004</v>
      </c>
      <c r="T13" s="54">
        <v>579</v>
      </c>
      <c r="U13" s="54">
        <v>613</v>
      </c>
      <c r="V13" s="54">
        <v>444</v>
      </c>
      <c r="W13" s="54">
        <v>530</v>
      </c>
      <c r="X13" s="54">
        <v>203</v>
      </c>
      <c r="Y13" s="54">
        <v>55</v>
      </c>
      <c r="Z13" s="54">
        <v>17</v>
      </c>
    </row>
    <row r="14" spans="1:26">
      <c r="A14" s="56" t="s">
        <v>1060</v>
      </c>
      <c r="B14" s="47">
        <v>102</v>
      </c>
      <c r="C14" s="54">
        <v>32</v>
      </c>
      <c r="D14" s="54">
        <v>119</v>
      </c>
      <c r="E14" s="54">
        <v>205</v>
      </c>
      <c r="F14" s="54">
        <v>286</v>
      </c>
      <c r="G14" s="54">
        <v>420</v>
      </c>
      <c r="H14" s="54">
        <v>373</v>
      </c>
      <c r="I14" s="54">
        <v>450</v>
      </c>
      <c r="J14" s="54">
        <v>292</v>
      </c>
      <c r="K14" s="54">
        <v>369</v>
      </c>
      <c r="L14" s="54">
        <v>237</v>
      </c>
      <c r="M14" s="54">
        <v>158</v>
      </c>
      <c r="N14" s="54">
        <v>123</v>
      </c>
      <c r="O14" s="54">
        <v>5</v>
      </c>
      <c r="P14" s="54">
        <v>32</v>
      </c>
      <c r="Q14" s="54">
        <v>117</v>
      </c>
      <c r="R14" s="54">
        <v>241</v>
      </c>
      <c r="S14" s="54">
        <v>310</v>
      </c>
      <c r="T14" s="54">
        <v>211</v>
      </c>
      <c r="U14" s="54">
        <v>113</v>
      </c>
      <c r="V14" s="54">
        <v>62</v>
      </c>
      <c r="W14" s="54">
        <v>51</v>
      </c>
      <c r="X14" s="54">
        <v>38</v>
      </c>
      <c r="Y14" s="54">
        <v>17</v>
      </c>
      <c r="Z14" s="54">
        <v>11</v>
      </c>
    </row>
    <row r="15" spans="1:26">
      <c r="A15" s="56" t="s">
        <v>1061</v>
      </c>
      <c r="B15" s="47">
        <v>102</v>
      </c>
      <c r="C15" s="54">
        <v>14</v>
      </c>
      <c r="D15" s="54">
        <v>35</v>
      </c>
      <c r="E15" s="54">
        <v>48</v>
      </c>
      <c r="F15" s="54">
        <v>109</v>
      </c>
      <c r="G15" s="54">
        <v>102</v>
      </c>
      <c r="H15" s="54">
        <v>163</v>
      </c>
      <c r="I15" s="54">
        <v>127</v>
      </c>
      <c r="J15" s="54">
        <v>87</v>
      </c>
      <c r="K15" s="54">
        <v>148</v>
      </c>
      <c r="L15" s="54">
        <v>143</v>
      </c>
      <c r="M15" s="54">
        <v>28</v>
      </c>
      <c r="N15" s="54">
        <v>21</v>
      </c>
      <c r="O15" s="54">
        <v>13</v>
      </c>
      <c r="P15" s="54">
        <v>47</v>
      </c>
      <c r="Q15" s="54">
        <v>63</v>
      </c>
      <c r="R15" s="54">
        <v>160</v>
      </c>
      <c r="S15" s="54">
        <v>118</v>
      </c>
      <c r="T15" s="54">
        <v>85</v>
      </c>
      <c r="U15" s="54">
        <v>85</v>
      </c>
      <c r="V15" s="54">
        <v>50</v>
      </c>
      <c r="W15" s="54">
        <v>52</v>
      </c>
      <c r="X15" s="54">
        <v>10</v>
      </c>
      <c r="Y15" s="54">
        <v>2</v>
      </c>
      <c r="Z15" s="54">
        <v>0</v>
      </c>
    </row>
    <row r="16" spans="1:26">
      <c r="A16" s="56" t="s">
        <v>1062</v>
      </c>
      <c r="B16" s="47">
        <v>102</v>
      </c>
      <c r="C16" s="55">
        <v>6</v>
      </c>
      <c r="D16" s="55">
        <v>24</v>
      </c>
      <c r="E16" s="55">
        <v>13</v>
      </c>
      <c r="F16" s="55">
        <v>37</v>
      </c>
      <c r="G16" s="55">
        <v>62</v>
      </c>
      <c r="H16" s="55">
        <v>31</v>
      </c>
      <c r="I16" s="55">
        <v>53</v>
      </c>
      <c r="J16" s="55">
        <v>79</v>
      </c>
      <c r="K16" s="55">
        <v>118</v>
      </c>
      <c r="L16" s="55">
        <v>103</v>
      </c>
      <c r="M16" s="55">
        <v>48</v>
      </c>
      <c r="N16" s="55">
        <v>31</v>
      </c>
      <c r="O16" s="55">
        <v>8</v>
      </c>
      <c r="P16" s="55">
        <v>62</v>
      </c>
      <c r="Q16" s="55">
        <v>61</v>
      </c>
      <c r="R16" s="55">
        <v>160</v>
      </c>
      <c r="S16" s="55">
        <v>150</v>
      </c>
      <c r="T16" s="55">
        <v>103</v>
      </c>
      <c r="U16" s="55">
        <v>102</v>
      </c>
      <c r="V16" s="55">
        <v>79</v>
      </c>
      <c r="W16" s="55">
        <v>82</v>
      </c>
      <c r="X16" s="55">
        <v>38</v>
      </c>
      <c r="Y16" s="55">
        <v>21</v>
      </c>
      <c r="Z16" s="55">
        <v>14</v>
      </c>
    </row>
    <row r="17" spans="1:26" s="52" customFormat="1">
      <c r="A17" s="56" t="s">
        <v>1051</v>
      </c>
      <c r="B17" s="47">
        <v>101</v>
      </c>
      <c r="C17" s="59">
        <v>137</v>
      </c>
      <c r="D17" s="59">
        <v>93</v>
      </c>
      <c r="E17" s="59">
        <v>194</v>
      </c>
      <c r="F17" s="59">
        <v>271</v>
      </c>
      <c r="G17" s="59">
        <v>476</v>
      </c>
      <c r="H17" s="59">
        <v>636</v>
      </c>
      <c r="I17" s="59">
        <v>606</v>
      </c>
      <c r="J17" s="59">
        <v>598</v>
      </c>
      <c r="K17" s="59">
        <v>1066</v>
      </c>
      <c r="L17" s="59">
        <v>702</v>
      </c>
      <c r="M17" s="59">
        <v>408</v>
      </c>
      <c r="N17" s="59">
        <v>404</v>
      </c>
      <c r="O17" s="59">
        <v>162</v>
      </c>
      <c r="P17" s="59">
        <v>196</v>
      </c>
      <c r="Q17" s="59">
        <v>909</v>
      </c>
      <c r="R17" s="59">
        <v>1243</v>
      </c>
      <c r="S17" s="59">
        <v>1663</v>
      </c>
      <c r="T17" s="59">
        <v>1611</v>
      </c>
      <c r="U17" s="59">
        <v>1615</v>
      </c>
      <c r="V17" s="59">
        <v>1275</v>
      </c>
      <c r="W17" s="59">
        <v>2421</v>
      </c>
      <c r="X17" s="59">
        <v>1633</v>
      </c>
      <c r="Y17" s="59">
        <v>832</v>
      </c>
      <c r="Z17" s="59">
        <v>501</v>
      </c>
    </row>
    <row r="18" spans="1:26" s="52" customFormat="1">
      <c r="A18" s="56" t="s">
        <v>1052</v>
      </c>
      <c r="B18" s="47">
        <v>101</v>
      </c>
      <c r="C18" s="54">
        <v>68</v>
      </c>
      <c r="D18" s="54">
        <v>109</v>
      </c>
      <c r="E18" s="54">
        <v>277</v>
      </c>
      <c r="F18" s="54">
        <v>296</v>
      </c>
      <c r="G18" s="54">
        <v>516</v>
      </c>
      <c r="H18" s="54">
        <v>316</v>
      </c>
      <c r="I18" s="54">
        <v>311</v>
      </c>
      <c r="J18" s="54">
        <v>199</v>
      </c>
      <c r="K18" s="54">
        <v>330</v>
      </c>
      <c r="L18" s="54">
        <v>182</v>
      </c>
      <c r="M18" s="54">
        <v>105</v>
      </c>
      <c r="N18" s="54">
        <v>83</v>
      </c>
      <c r="O18" s="54">
        <v>100</v>
      </c>
      <c r="P18" s="54">
        <v>324</v>
      </c>
      <c r="Q18" s="54">
        <v>1071</v>
      </c>
      <c r="R18" s="54">
        <v>986</v>
      </c>
      <c r="S18" s="54">
        <v>1260</v>
      </c>
      <c r="T18" s="54">
        <v>819</v>
      </c>
      <c r="U18" s="54">
        <v>555</v>
      </c>
      <c r="V18" s="54">
        <v>269</v>
      </c>
      <c r="W18" s="54">
        <v>250</v>
      </c>
      <c r="X18" s="54">
        <v>111</v>
      </c>
      <c r="Y18" s="54">
        <v>21</v>
      </c>
      <c r="Z18" s="54">
        <v>17</v>
      </c>
    </row>
    <row r="19" spans="1:26" s="52" customFormat="1">
      <c r="A19" s="56" t="s">
        <v>1053</v>
      </c>
      <c r="B19" s="47">
        <v>101</v>
      </c>
      <c r="C19" s="54">
        <v>35</v>
      </c>
      <c r="D19" s="54">
        <v>73</v>
      </c>
      <c r="E19" s="54">
        <v>287</v>
      </c>
      <c r="F19" s="54">
        <v>529</v>
      </c>
      <c r="G19" s="54">
        <v>261</v>
      </c>
      <c r="H19" s="54">
        <v>492</v>
      </c>
      <c r="I19" s="54">
        <v>448</v>
      </c>
      <c r="J19" s="54">
        <v>299</v>
      </c>
      <c r="K19" s="54">
        <v>335</v>
      </c>
      <c r="L19" s="54">
        <v>117</v>
      </c>
      <c r="M19" s="54">
        <v>71</v>
      </c>
      <c r="N19" s="54">
        <v>50</v>
      </c>
      <c r="O19" s="54">
        <v>101</v>
      </c>
      <c r="P19" s="54">
        <v>698</v>
      </c>
      <c r="Q19" s="54">
        <v>1081</v>
      </c>
      <c r="R19" s="54">
        <v>1372</v>
      </c>
      <c r="S19" s="54">
        <v>818</v>
      </c>
      <c r="T19" s="54">
        <v>575</v>
      </c>
      <c r="U19" s="54">
        <v>660</v>
      </c>
      <c r="V19" s="54">
        <v>442</v>
      </c>
      <c r="W19" s="54">
        <v>494</v>
      </c>
      <c r="X19" s="54">
        <v>166</v>
      </c>
      <c r="Y19" s="54">
        <v>47</v>
      </c>
      <c r="Z19" s="54">
        <v>19</v>
      </c>
    </row>
    <row r="20" spans="1:26">
      <c r="A20" s="56" t="s">
        <v>1054</v>
      </c>
      <c r="B20" s="47">
        <v>101</v>
      </c>
      <c r="C20" s="54">
        <v>25</v>
      </c>
      <c r="D20" s="54">
        <v>190</v>
      </c>
      <c r="E20" s="54">
        <v>143</v>
      </c>
      <c r="F20" s="54">
        <v>208</v>
      </c>
      <c r="G20" s="54">
        <v>467</v>
      </c>
      <c r="H20" s="54">
        <v>367</v>
      </c>
      <c r="I20" s="54">
        <v>291</v>
      </c>
      <c r="J20" s="54">
        <v>250</v>
      </c>
      <c r="K20" s="54">
        <v>372</v>
      </c>
      <c r="L20" s="54">
        <v>215</v>
      </c>
      <c r="M20" s="54">
        <v>136</v>
      </c>
      <c r="N20" s="54">
        <v>128</v>
      </c>
      <c r="O20" s="54">
        <v>16</v>
      </c>
      <c r="P20" s="54">
        <v>48</v>
      </c>
      <c r="Q20" s="54">
        <v>70</v>
      </c>
      <c r="R20" s="54">
        <v>203</v>
      </c>
      <c r="S20" s="54">
        <v>329</v>
      </c>
      <c r="T20" s="54">
        <v>222</v>
      </c>
      <c r="U20" s="54">
        <v>119</v>
      </c>
      <c r="V20" s="54">
        <v>56</v>
      </c>
      <c r="W20" s="54">
        <v>51</v>
      </c>
      <c r="X20" s="54">
        <v>44</v>
      </c>
      <c r="Y20" s="54">
        <v>18</v>
      </c>
      <c r="Z20" s="54">
        <v>14</v>
      </c>
    </row>
    <row r="21" spans="1:26">
      <c r="A21" s="56" t="s">
        <v>1055</v>
      </c>
      <c r="B21" s="47">
        <v>101</v>
      </c>
      <c r="C21" s="54">
        <v>9</v>
      </c>
      <c r="D21" s="54">
        <v>92</v>
      </c>
      <c r="E21" s="54">
        <v>61</v>
      </c>
      <c r="F21" s="54">
        <v>141</v>
      </c>
      <c r="G21" s="54">
        <v>124</v>
      </c>
      <c r="H21" s="54">
        <v>145</v>
      </c>
      <c r="I21" s="54">
        <v>84</v>
      </c>
      <c r="J21" s="54">
        <v>118</v>
      </c>
      <c r="K21" s="54">
        <v>172</v>
      </c>
      <c r="L21" s="54">
        <v>31</v>
      </c>
      <c r="M21" s="54">
        <v>19</v>
      </c>
      <c r="N21" s="54">
        <v>2</v>
      </c>
      <c r="O21" s="54">
        <v>3</v>
      </c>
      <c r="P21" s="54">
        <v>70</v>
      </c>
      <c r="Q21" s="54">
        <v>93</v>
      </c>
      <c r="R21" s="54">
        <v>229</v>
      </c>
      <c r="S21" s="54">
        <v>113</v>
      </c>
      <c r="T21" s="54">
        <v>58</v>
      </c>
      <c r="U21" s="54">
        <v>35</v>
      </c>
      <c r="V21" s="54">
        <v>18</v>
      </c>
      <c r="W21" s="54">
        <v>14</v>
      </c>
      <c r="X21" s="54">
        <v>4</v>
      </c>
      <c r="Y21" s="54">
        <v>0</v>
      </c>
      <c r="Z21" s="54">
        <v>0</v>
      </c>
    </row>
    <row r="22" spans="1:26">
      <c r="A22" s="56" t="s">
        <v>1056</v>
      </c>
      <c r="B22" s="47">
        <v>101</v>
      </c>
      <c r="C22" s="55">
        <v>14</v>
      </c>
      <c r="D22" s="55">
        <v>32</v>
      </c>
      <c r="E22" s="55">
        <v>21</v>
      </c>
      <c r="F22" s="55">
        <v>76</v>
      </c>
      <c r="G22" s="55">
        <v>57</v>
      </c>
      <c r="H22" s="55">
        <v>53</v>
      </c>
      <c r="I22" s="55">
        <v>41</v>
      </c>
      <c r="J22" s="55">
        <v>38</v>
      </c>
      <c r="K22" s="55">
        <v>62</v>
      </c>
      <c r="L22" s="55">
        <v>57</v>
      </c>
      <c r="M22" s="55">
        <v>27</v>
      </c>
      <c r="N22" s="55">
        <v>27</v>
      </c>
      <c r="O22" s="55">
        <v>6</v>
      </c>
      <c r="P22" s="55">
        <v>32</v>
      </c>
      <c r="Q22" s="55">
        <v>108</v>
      </c>
      <c r="R22" s="55">
        <v>165</v>
      </c>
      <c r="S22" s="55">
        <v>138</v>
      </c>
      <c r="T22" s="55">
        <v>85</v>
      </c>
      <c r="U22" s="55">
        <v>50</v>
      </c>
      <c r="V22" s="55">
        <v>31</v>
      </c>
      <c r="W22" s="55">
        <v>69</v>
      </c>
      <c r="X22" s="55">
        <v>51</v>
      </c>
      <c r="Y22" s="55">
        <v>19</v>
      </c>
      <c r="Z22" s="55">
        <v>18</v>
      </c>
    </row>
    <row r="23" spans="1:26" s="52" customFormat="1">
      <c r="A23" s="56" t="s">
        <v>1390</v>
      </c>
      <c r="B23" s="47">
        <v>100</v>
      </c>
      <c r="C23" s="59">
        <v>89</v>
      </c>
      <c r="D23" s="59">
        <v>13</v>
      </c>
      <c r="E23" s="59">
        <v>331</v>
      </c>
      <c r="F23" s="59">
        <v>353</v>
      </c>
      <c r="G23" s="59">
        <v>564</v>
      </c>
      <c r="H23" s="59">
        <v>510</v>
      </c>
      <c r="I23" s="59">
        <v>576</v>
      </c>
      <c r="J23" s="59">
        <v>485</v>
      </c>
      <c r="K23" s="59">
        <v>837</v>
      </c>
      <c r="L23" s="59">
        <v>575</v>
      </c>
      <c r="M23" s="59">
        <v>338</v>
      </c>
      <c r="N23" s="59">
        <v>338</v>
      </c>
      <c r="O23" s="59">
        <v>102</v>
      </c>
      <c r="P23" s="59">
        <v>78</v>
      </c>
      <c r="Q23" s="59">
        <v>1444</v>
      </c>
      <c r="R23" s="59">
        <v>1060</v>
      </c>
      <c r="S23" s="59">
        <v>1503</v>
      </c>
      <c r="T23" s="59">
        <v>1210</v>
      </c>
      <c r="U23" s="59">
        <v>1491</v>
      </c>
      <c r="V23" s="59">
        <v>1255</v>
      </c>
      <c r="W23" s="59">
        <v>2369</v>
      </c>
      <c r="X23" s="59">
        <v>1585</v>
      </c>
      <c r="Y23" s="59">
        <v>797</v>
      </c>
      <c r="Z23" s="59">
        <v>487</v>
      </c>
    </row>
    <row r="24" spans="1:26" s="52" customFormat="1">
      <c r="A24" s="56" t="s">
        <v>1391</v>
      </c>
      <c r="B24" s="47">
        <v>100</v>
      </c>
      <c r="C24" s="54">
        <v>35</v>
      </c>
      <c r="D24" s="54">
        <v>17</v>
      </c>
      <c r="E24" s="54">
        <v>342</v>
      </c>
      <c r="F24" s="54">
        <v>326</v>
      </c>
      <c r="G24" s="54">
        <v>422</v>
      </c>
      <c r="H24" s="54">
        <v>266</v>
      </c>
      <c r="I24" s="54">
        <v>240</v>
      </c>
      <c r="J24" s="54">
        <v>157</v>
      </c>
      <c r="K24" s="54">
        <v>278</v>
      </c>
      <c r="L24" s="54">
        <v>165</v>
      </c>
      <c r="M24" s="54">
        <v>101</v>
      </c>
      <c r="N24" s="54">
        <v>81</v>
      </c>
      <c r="O24" s="54">
        <v>60</v>
      </c>
      <c r="P24" s="54">
        <v>60</v>
      </c>
      <c r="Q24" s="54">
        <v>1751</v>
      </c>
      <c r="R24" s="54">
        <v>1129</v>
      </c>
      <c r="S24" s="54">
        <v>911</v>
      </c>
      <c r="T24" s="54">
        <v>699</v>
      </c>
      <c r="U24" s="54">
        <v>432</v>
      </c>
      <c r="V24" s="54">
        <v>209</v>
      </c>
      <c r="W24" s="54">
        <v>159</v>
      </c>
      <c r="X24" s="54">
        <v>54</v>
      </c>
      <c r="Y24" s="54">
        <v>21</v>
      </c>
      <c r="Z24" s="54">
        <v>14</v>
      </c>
    </row>
    <row r="25" spans="1:26" s="52" customFormat="1">
      <c r="A25" s="56" t="s">
        <v>1392</v>
      </c>
      <c r="B25" s="47">
        <v>100</v>
      </c>
      <c r="C25" s="54">
        <v>99</v>
      </c>
      <c r="D25" s="54">
        <v>4</v>
      </c>
      <c r="E25" s="54">
        <v>492</v>
      </c>
      <c r="F25" s="54">
        <v>423</v>
      </c>
      <c r="G25" s="54">
        <v>456</v>
      </c>
      <c r="H25" s="54">
        <v>789</v>
      </c>
      <c r="I25" s="54">
        <v>387</v>
      </c>
      <c r="J25" s="54">
        <v>217</v>
      </c>
      <c r="K25" s="54">
        <v>230</v>
      </c>
      <c r="L25" s="54">
        <v>125</v>
      </c>
      <c r="M25" s="54">
        <v>75</v>
      </c>
      <c r="N25" s="54">
        <v>46</v>
      </c>
      <c r="O25" s="54">
        <v>110</v>
      </c>
      <c r="P25" s="54">
        <v>21</v>
      </c>
      <c r="Q25" s="54">
        <v>2002</v>
      </c>
      <c r="R25" s="54">
        <v>1070</v>
      </c>
      <c r="S25" s="54">
        <v>721</v>
      </c>
      <c r="T25" s="54">
        <v>851</v>
      </c>
      <c r="U25" s="54">
        <v>693</v>
      </c>
      <c r="V25" s="54">
        <v>361</v>
      </c>
      <c r="W25" s="54">
        <v>473</v>
      </c>
      <c r="X25" s="54">
        <v>154</v>
      </c>
      <c r="Y25" s="54">
        <v>36</v>
      </c>
      <c r="Z25" s="54">
        <v>7</v>
      </c>
    </row>
    <row r="26" spans="1:26">
      <c r="A26" s="56" t="s">
        <v>1393</v>
      </c>
      <c r="B26" s="47">
        <v>100</v>
      </c>
      <c r="C26" s="54">
        <v>12</v>
      </c>
      <c r="D26" s="54">
        <v>171</v>
      </c>
      <c r="E26" s="54">
        <v>145</v>
      </c>
      <c r="F26" s="54">
        <v>322</v>
      </c>
      <c r="G26" s="54">
        <v>235</v>
      </c>
      <c r="H26" s="54">
        <v>358</v>
      </c>
      <c r="I26" s="54">
        <v>322</v>
      </c>
      <c r="J26" s="54">
        <v>186</v>
      </c>
      <c r="K26" s="54">
        <v>313</v>
      </c>
      <c r="L26" s="54">
        <v>185</v>
      </c>
      <c r="M26" s="54">
        <v>134</v>
      </c>
      <c r="N26" s="54">
        <v>131</v>
      </c>
      <c r="O26" s="54">
        <v>9</v>
      </c>
      <c r="P26" s="54">
        <v>32</v>
      </c>
      <c r="Q26" s="54">
        <v>381</v>
      </c>
      <c r="R26" s="54">
        <v>278</v>
      </c>
      <c r="S26" s="54">
        <v>213</v>
      </c>
      <c r="T26" s="54">
        <v>129</v>
      </c>
      <c r="U26" s="54">
        <v>122</v>
      </c>
      <c r="V26" s="54">
        <v>44</v>
      </c>
      <c r="W26" s="54">
        <v>74</v>
      </c>
      <c r="X26" s="54">
        <v>23</v>
      </c>
      <c r="Y26" s="54">
        <v>19</v>
      </c>
      <c r="Z26" s="54">
        <v>18</v>
      </c>
    </row>
    <row r="27" spans="1:26">
      <c r="A27" s="56" t="s">
        <v>1394</v>
      </c>
      <c r="B27" s="47">
        <v>100</v>
      </c>
      <c r="C27" s="54">
        <v>2</v>
      </c>
      <c r="D27" s="54">
        <v>53</v>
      </c>
      <c r="E27" s="54">
        <v>175</v>
      </c>
      <c r="F27" s="54">
        <v>123</v>
      </c>
      <c r="G27" s="54">
        <v>104</v>
      </c>
      <c r="H27" s="54">
        <v>80</v>
      </c>
      <c r="I27" s="54">
        <v>45</v>
      </c>
      <c r="J27" s="54">
        <v>62</v>
      </c>
      <c r="K27" s="54">
        <v>64</v>
      </c>
      <c r="L27" s="54">
        <v>167</v>
      </c>
      <c r="M27" s="54">
        <v>6</v>
      </c>
      <c r="N27" s="54">
        <v>18</v>
      </c>
      <c r="O27" s="54">
        <v>0</v>
      </c>
      <c r="P27" s="54">
        <v>141</v>
      </c>
      <c r="Q27" s="54">
        <v>239</v>
      </c>
      <c r="R27" s="54">
        <v>135</v>
      </c>
      <c r="S27" s="54">
        <v>61</v>
      </c>
      <c r="T27" s="54">
        <v>23</v>
      </c>
      <c r="U27" s="54">
        <v>22</v>
      </c>
      <c r="V27" s="54">
        <v>13</v>
      </c>
      <c r="W27" s="54">
        <v>8</v>
      </c>
      <c r="X27" s="54">
        <v>2</v>
      </c>
      <c r="Y27" s="54">
        <v>0</v>
      </c>
      <c r="Z27" s="54">
        <v>0</v>
      </c>
    </row>
    <row r="28" spans="1:26">
      <c r="A28" s="56" t="s">
        <v>1395</v>
      </c>
      <c r="B28" s="47">
        <v>100</v>
      </c>
      <c r="C28" s="55">
        <v>2</v>
      </c>
      <c r="D28" s="55">
        <v>3</v>
      </c>
      <c r="E28" s="55">
        <v>78</v>
      </c>
      <c r="F28" s="55">
        <v>98</v>
      </c>
      <c r="G28" s="55">
        <v>57</v>
      </c>
      <c r="H28" s="55">
        <v>70</v>
      </c>
      <c r="I28" s="55">
        <v>44</v>
      </c>
      <c r="J28" s="55">
        <v>52</v>
      </c>
      <c r="K28" s="55">
        <v>51</v>
      </c>
      <c r="L28" s="55">
        <v>37</v>
      </c>
      <c r="M28" s="55">
        <v>14</v>
      </c>
      <c r="N28" s="55">
        <v>22</v>
      </c>
      <c r="O28" s="55">
        <v>3</v>
      </c>
      <c r="P28" s="55">
        <v>22</v>
      </c>
      <c r="Q28" s="55">
        <v>174</v>
      </c>
      <c r="R28" s="55">
        <v>156</v>
      </c>
      <c r="S28" s="55">
        <v>126</v>
      </c>
      <c r="T28" s="55">
        <v>86</v>
      </c>
      <c r="U28" s="55">
        <v>41</v>
      </c>
      <c r="V28" s="55">
        <v>57</v>
      </c>
      <c r="W28" s="55">
        <v>51</v>
      </c>
      <c r="X28" s="55">
        <v>17</v>
      </c>
      <c r="Y28" s="55">
        <v>12</v>
      </c>
      <c r="Z28" s="55">
        <v>16</v>
      </c>
    </row>
    <row r="29" spans="1:26" s="52" customFormat="1">
      <c r="A29" s="56" t="s">
        <v>1396</v>
      </c>
      <c r="B29" s="47">
        <v>99</v>
      </c>
      <c r="C29" s="59">
        <v>60</v>
      </c>
      <c r="D29" s="59">
        <v>16</v>
      </c>
      <c r="E29" s="59">
        <v>202</v>
      </c>
      <c r="F29" s="59">
        <v>403</v>
      </c>
      <c r="G29" s="59">
        <v>676</v>
      </c>
      <c r="H29" s="59">
        <v>506</v>
      </c>
      <c r="I29" s="59">
        <v>583</v>
      </c>
      <c r="J29" s="59">
        <v>429</v>
      </c>
      <c r="K29" s="59">
        <v>718</v>
      </c>
      <c r="L29" s="59">
        <v>462</v>
      </c>
      <c r="M29" s="59">
        <v>341</v>
      </c>
      <c r="N29" s="59">
        <v>422</v>
      </c>
      <c r="O29" s="59">
        <v>208</v>
      </c>
      <c r="P29" s="59">
        <v>69</v>
      </c>
      <c r="Q29" s="59">
        <v>1122</v>
      </c>
      <c r="R29" s="59">
        <v>808</v>
      </c>
      <c r="S29" s="59">
        <v>1164</v>
      </c>
      <c r="T29" s="59">
        <v>1029</v>
      </c>
      <c r="U29" s="59">
        <v>1227</v>
      </c>
      <c r="V29" s="59">
        <v>1217</v>
      </c>
      <c r="W29" s="59">
        <v>2486</v>
      </c>
      <c r="X29" s="59">
        <v>1926</v>
      </c>
      <c r="Y29" s="59">
        <v>1083</v>
      </c>
      <c r="Z29" s="59">
        <v>713</v>
      </c>
    </row>
    <row r="30" spans="1:26" s="52" customFormat="1">
      <c r="A30" s="56" t="s">
        <v>1397</v>
      </c>
      <c r="B30" s="47">
        <v>99</v>
      </c>
      <c r="C30" s="54">
        <v>51</v>
      </c>
      <c r="D30" s="54">
        <v>27</v>
      </c>
      <c r="E30" s="54">
        <v>548</v>
      </c>
      <c r="F30" s="54">
        <v>355</v>
      </c>
      <c r="G30" s="54">
        <v>345</v>
      </c>
      <c r="H30" s="54">
        <v>268</v>
      </c>
      <c r="I30" s="54">
        <v>201</v>
      </c>
      <c r="J30" s="54">
        <v>170</v>
      </c>
      <c r="K30" s="54">
        <v>309</v>
      </c>
      <c r="L30" s="54">
        <v>142</v>
      </c>
      <c r="M30" s="54">
        <v>86</v>
      </c>
      <c r="N30" s="54">
        <v>57</v>
      </c>
      <c r="O30" s="54">
        <v>80</v>
      </c>
      <c r="P30" s="54">
        <v>82</v>
      </c>
      <c r="Q30" s="54">
        <v>2188</v>
      </c>
      <c r="R30" s="54">
        <v>1053</v>
      </c>
      <c r="S30" s="54">
        <v>733</v>
      </c>
      <c r="T30" s="54">
        <v>615</v>
      </c>
      <c r="U30" s="54">
        <v>380</v>
      </c>
      <c r="V30" s="54">
        <v>246</v>
      </c>
      <c r="W30" s="54">
        <v>206</v>
      </c>
      <c r="X30" s="54">
        <v>85</v>
      </c>
      <c r="Y30" s="54">
        <v>16</v>
      </c>
      <c r="Z30" s="54">
        <v>10</v>
      </c>
    </row>
    <row r="31" spans="1:26" s="52" customFormat="1">
      <c r="A31" s="56" t="s">
        <v>1398</v>
      </c>
      <c r="B31" s="47">
        <v>99</v>
      </c>
      <c r="C31" s="54">
        <v>37</v>
      </c>
      <c r="D31" s="54">
        <v>39</v>
      </c>
      <c r="E31" s="54">
        <v>681</v>
      </c>
      <c r="F31" s="54">
        <v>460</v>
      </c>
      <c r="G31" s="54">
        <v>420</v>
      </c>
      <c r="H31" s="54">
        <v>235</v>
      </c>
      <c r="I31" s="54">
        <v>213</v>
      </c>
      <c r="J31" s="54">
        <v>127</v>
      </c>
      <c r="K31" s="54">
        <v>186</v>
      </c>
      <c r="L31" s="54">
        <v>103</v>
      </c>
      <c r="M31" s="54">
        <v>75</v>
      </c>
      <c r="N31" s="54">
        <v>44</v>
      </c>
      <c r="O31" s="54">
        <v>77</v>
      </c>
      <c r="P31" s="54">
        <v>117</v>
      </c>
      <c r="Q31" s="54">
        <v>2150</v>
      </c>
      <c r="R31" s="54">
        <v>781</v>
      </c>
      <c r="S31" s="54">
        <v>940</v>
      </c>
      <c r="T31" s="54">
        <v>608</v>
      </c>
      <c r="U31" s="54">
        <v>490</v>
      </c>
      <c r="V31" s="54">
        <v>298</v>
      </c>
      <c r="W31" s="54">
        <v>430</v>
      </c>
      <c r="X31" s="54">
        <v>149</v>
      </c>
      <c r="Y31" s="54">
        <v>26</v>
      </c>
      <c r="Z31" s="54">
        <v>13</v>
      </c>
    </row>
    <row r="32" spans="1:26">
      <c r="A32" s="56" t="s">
        <v>1399</v>
      </c>
      <c r="B32" s="47">
        <v>99</v>
      </c>
      <c r="C32" s="54">
        <v>52</v>
      </c>
      <c r="D32" s="54">
        <v>71</v>
      </c>
      <c r="E32" s="54">
        <v>122</v>
      </c>
      <c r="F32" s="54">
        <v>250</v>
      </c>
      <c r="G32" s="54">
        <v>247</v>
      </c>
      <c r="H32" s="54">
        <v>363</v>
      </c>
      <c r="I32" s="54">
        <v>316</v>
      </c>
      <c r="J32" s="54">
        <v>139</v>
      </c>
      <c r="K32" s="54">
        <v>228</v>
      </c>
      <c r="L32" s="54">
        <v>176</v>
      </c>
      <c r="M32" s="54">
        <v>66</v>
      </c>
      <c r="N32" s="54">
        <v>110</v>
      </c>
      <c r="O32" s="54">
        <v>26</v>
      </c>
      <c r="P32" s="54">
        <v>17</v>
      </c>
      <c r="Q32" s="54">
        <v>319</v>
      </c>
      <c r="R32" s="54">
        <v>196</v>
      </c>
      <c r="S32" s="54">
        <v>147</v>
      </c>
      <c r="T32" s="54">
        <v>110</v>
      </c>
      <c r="U32" s="54">
        <v>149</v>
      </c>
      <c r="V32" s="54">
        <v>34</v>
      </c>
      <c r="W32" s="54">
        <v>37</v>
      </c>
      <c r="X32" s="54">
        <v>62</v>
      </c>
      <c r="Y32" s="54">
        <v>14</v>
      </c>
      <c r="Z32" s="54">
        <v>11</v>
      </c>
    </row>
    <row r="33" spans="1:26">
      <c r="A33" s="56" t="s">
        <v>1400</v>
      </c>
      <c r="B33" s="47">
        <v>99</v>
      </c>
      <c r="C33" s="54">
        <v>1</v>
      </c>
      <c r="D33" s="54">
        <v>70</v>
      </c>
      <c r="E33" s="54">
        <v>134</v>
      </c>
      <c r="F33" s="54">
        <v>107</v>
      </c>
      <c r="G33" s="54">
        <v>64</v>
      </c>
      <c r="H33" s="54">
        <v>76</v>
      </c>
      <c r="I33" s="54">
        <v>36</v>
      </c>
      <c r="J33" s="54">
        <v>45</v>
      </c>
      <c r="K33" s="54">
        <v>178</v>
      </c>
      <c r="L33" s="54">
        <v>18</v>
      </c>
      <c r="M33" s="54">
        <v>6</v>
      </c>
      <c r="N33" s="54">
        <v>10</v>
      </c>
      <c r="O33" s="54">
        <v>1</v>
      </c>
      <c r="P33" s="54">
        <v>140</v>
      </c>
      <c r="Q33" s="54">
        <v>218</v>
      </c>
      <c r="R33" s="54">
        <v>71</v>
      </c>
      <c r="S33" s="54">
        <v>55</v>
      </c>
      <c r="T33" s="54">
        <v>37</v>
      </c>
      <c r="U33" s="54">
        <v>8</v>
      </c>
      <c r="V33" s="54">
        <v>8</v>
      </c>
      <c r="W33" s="54">
        <v>5</v>
      </c>
      <c r="X33" s="54">
        <v>1</v>
      </c>
      <c r="Y33" s="54">
        <v>0</v>
      </c>
      <c r="Z33" s="54">
        <v>0</v>
      </c>
    </row>
    <row r="34" spans="1:26">
      <c r="A34" s="56" t="s">
        <v>1401</v>
      </c>
      <c r="B34" s="47">
        <v>99</v>
      </c>
      <c r="C34" s="55">
        <v>2</v>
      </c>
      <c r="D34" s="55">
        <v>1</v>
      </c>
      <c r="E34" s="55">
        <v>97</v>
      </c>
      <c r="F34" s="55">
        <v>75</v>
      </c>
      <c r="G34" s="55">
        <v>58</v>
      </c>
      <c r="H34" s="55">
        <v>36</v>
      </c>
      <c r="I34" s="55">
        <v>35</v>
      </c>
      <c r="J34" s="55">
        <v>35</v>
      </c>
      <c r="K34" s="55">
        <v>50</v>
      </c>
      <c r="L34" s="55">
        <v>33</v>
      </c>
      <c r="M34" s="55">
        <v>24</v>
      </c>
      <c r="N34" s="55">
        <v>30</v>
      </c>
      <c r="O34" s="55">
        <v>3</v>
      </c>
      <c r="P34" s="55">
        <v>4</v>
      </c>
      <c r="Q34" s="55">
        <v>195</v>
      </c>
      <c r="R34" s="55">
        <v>111</v>
      </c>
      <c r="S34" s="55">
        <v>84</v>
      </c>
      <c r="T34" s="55">
        <v>90</v>
      </c>
      <c r="U34" s="55">
        <v>41</v>
      </c>
      <c r="V34" s="55">
        <v>46</v>
      </c>
      <c r="W34" s="55">
        <v>69</v>
      </c>
      <c r="X34" s="55">
        <v>26</v>
      </c>
      <c r="Y34" s="55">
        <v>11</v>
      </c>
      <c r="Z34" s="55">
        <v>15</v>
      </c>
    </row>
    <row r="35" spans="1:26" s="52" customFormat="1">
      <c r="A35" s="56" t="s">
        <v>1402</v>
      </c>
      <c r="B35" s="47">
        <v>98</v>
      </c>
      <c r="C35" s="59">
        <v>8</v>
      </c>
      <c r="D35" s="59">
        <v>11</v>
      </c>
      <c r="E35" s="59">
        <v>242</v>
      </c>
      <c r="F35" s="59">
        <v>351</v>
      </c>
      <c r="G35" s="59">
        <v>541</v>
      </c>
      <c r="H35" s="59">
        <v>361</v>
      </c>
      <c r="I35" s="59">
        <v>423</v>
      </c>
      <c r="J35" s="59">
        <v>329</v>
      </c>
      <c r="K35" s="59">
        <v>627</v>
      </c>
      <c r="L35" s="59">
        <v>453</v>
      </c>
      <c r="M35" s="59">
        <v>296</v>
      </c>
      <c r="N35" s="59">
        <v>145</v>
      </c>
      <c r="O35" s="59">
        <v>46</v>
      </c>
      <c r="P35" s="59">
        <v>60</v>
      </c>
      <c r="Q35" s="59">
        <v>1675</v>
      </c>
      <c r="R35" s="59">
        <v>1208</v>
      </c>
      <c r="S35" s="59">
        <v>1188</v>
      </c>
      <c r="T35" s="59">
        <v>1184</v>
      </c>
      <c r="U35" s="59">
        <v>1097</v>
      </c>
      <c r="V35" s="59">
        <v>1199</v>
      </c>
      <c r="W35" s="59">
        <v>2141</v>
      </c>
      <c r="X35" s="59">
        <v>1328</v>
      </c>
      <c r="Y35" s="59">
        <v>634</v>
      </c>
      <c r="Z35" s="59">
        <v>488</v>
      </c>
    </row>
    <row r="36" spans="1:26" s="52" customFormat="1">
      <c r="A36" s="56" t="s">
        <v>1403</v>
      </c>
      <c r="B36" s="47">
        <v>98</v>
      </c>
      <c r="C36" s="54">
        <v>29</v>
      </c>
      <c r="D36" s="54">
        <v>11</v>
      </c>
      <c r="E36" s="54">
        <v>404</v>
      </c>
      <c r="F36" s="54">
        <v>318</v>
      </c>
      <c r="G36" s="54">
        <v>275</v>
      </c>
      <c r="H36" s="54">
        <v>233</v>
      </c>
      <c r="I36" s="54">
        <v>181</v>
      </c>
      <c r="J36" s="54">
        <v>137</v>
      </c>
      <c r="K36" s="54">
        <v>275</v>
      </c>
      <c r="L36" s="54">
        <v>110</v>
      </c>
      <c r="M36" s="54">
        <v>87</v>
      </c>
      <c r="N36" s="54">
        <v>50</v>
      </c>
      <c r="O36" s="54">
        <v>109</v>
      </c>
      <c r="P36" s="54">
        <v>99</v>
      </c>
      <c r="Q36" s="54">
        <v>2197</v>
      </c>
      <c r="R36" s="54">
        <v>1121</v>
      </c>
      <c r="S36" s="54">
        <v>839</v>
      </c>
      <c r="T36" s="54">
        <v>570</v>
      </c>
      <c r="U36" s="54">
        <v>331</v>
      </c>
      <c r="V36" s="54">
        <v>156</v>
      </c>
      <c r="W36" s="54">
        <v>128</v>
      </c>
      <c r="X36" s="54">
        <v>45</v>
      </c>
      <c r="Y36" s="54">
        <v>12</v>
      </c>
      <c r="Z36" s="54">
        <v>8</v>
      </c>
    </row>
    <row r="37" spans="1:26" s="52" customFormat="1">
      <c r="A37" s="56" t="s">
        <v>1404</v>
      </c>
      <c r="B37" s="47">
        <v>98</v>
      </c>
      <c r="C37" s="54">
        <v>34</v>
      </c>
      <c r="D37" s="54">
        <v>9</v>
      </c>
      <c r="E37" s="54">
        <v>453</v>
      </c>
      <c r="F37" s="54">
        <v>234</v>
      </c>
      <c r="G37" s="54">
        <v>233</v>
      </c>
      <c r="H37" s="54">
        <v>160</v>
      </c>
      <c r="I37" s="54">
        <v>107</v>
      </c>
      <c r="J37" s="54">
        <v>122</v>
      </c>
      <c r="K37" s="54">
        <v>213</v>
      </c>
      <c r="L37" s="54">
        <v>134</v>
      </c>
      <c r="M37" s="54">
        <v>73</v>
      </c>
      <c r="N37" s="54">
        <v>43</v>
      </c>
      <c r="O37" s="54">
        <v>114</v>
      </c>
      <c r="P37" s="54">
        <v>16</v>
      </c>
      <c r="Q37" s="54">
        <v>1935</v>
      </c>
      <c r="R37" s="54">
        <v>579</v>
      </c>
      <c r="S37" s="54">
        <v>626</v>
      </c>
      <c r="T37" s="54">
        <v>480</v>
      </c>
      <c r="U37" s="54">
        <v>390</v>
      </c>
      <c r="V37" s="54">
        <v>270</v>
      </c>
      <c r="W37" s="54">
        <v>424</v>
      </c>
      <c r="X37" s="54">
        <v>129</v>
      </c>
      <c r="Y37" s="54">
        <v>28</v>
      </c>
      <c r="Z37" s="54">
        <v>12</v>
      </c>
    </row>
    <row r="38" spans="1:26">
      <c r="A38" s="56" t="s">
        <v>1405</v>
      </c>
      <c r="B38" s="47">
        <v>98</v>
      </c>
      <c r="C38" s="54">
        <v>13</v>
      </c>
      <c r="D38" s="54">
        <v>15</v>
      </c>
      <c r="E38" s="54">
        <v>219</v>
      </c>
      <c r="F38" s="54">
        <v>109</v>
      </c>
      <c r="G38" s="54">
        <v>297</v>
      </c>
      <c r="H38" s="54">
        <v>416</v>
      </c>
      <c r="I38" s="54">
        <v>137</v>
      </c>
      <c r="J38" s="54">
        <v>65</v>
      </c>
      <c r="K38" s="54">
        <v>183</v>
      </c>
      <c r="L38" s="54">
        <v>116</v>
      </c>
      <c r="M38" s="54">
        <v>90</v>
      </c>
      <c r="N38" s="54">
        <v>100</v>
      </c>
      <c r="O38" s="54">
        <v>3</v>
      </c>
      <c r="P38" s="54">
        <v>5</v>
      </c>
      <c r="Q38" s="54">
        <v>272</v>
      </c>
      <c r="R38" s="54">
        <v>140</v>
      </c>
      <c r="S38" s="54">
        <v>135</v>
      </c>
      <c r="T38" s="54">
        <v>103</v>
      </c>
      <c r="U38" s="54">
        <v>107</v>
      </c>
      <c r="V38" s="54">
        <v>20</v>
      </c>
      <c r="W38" s="54">
        <v>28</v>
      </c>
      <c r="X38" s="54">
        <v>38</v>
      </c>
      <c r="Y38" s="54">
        <v>12</v>
      </c>
      <c r="Z38" s="54">
        <v>20</v>
      </c>
    </row>
    <row r="39" spans="1:26">
      <c r="A39" s="56" t="s">
        <v>1406</v>
      </c>
      <c r="B39" s="47">
        <v>98</v>
      </c>
      <c r="C39" s="54">
        <v>4</v>
      </c>
      <c r="D39" s="54">
        <v>12</v>
      </c>
      <c r="E39" s="54">
        <v>129</v>
      </c>
      <c r="F39" s="54">
        <v>60</v>
      </c>
      <c r="G39" s="54">
        <v>107</v>
      </c>
      <c r="H39" s="54">
        <v>33</v>
      </c>
      <c r="I39" s="54">
        <v>16</v>
      </c>
      <c r="J39" s="54">
        <v>13</v>
      </c>
      <c r="K39" s="54">
        <v>13</v>
      </c>
      <c r="L39" s="54">
        <v>1</v>
      </c>
      <c r="M39" s="54">
        <v>4</v>
      </c>
      <c r="N39" s="54">
        <v>1</v>
      </c>
      <c r="O39" s="54">
        <v>0</v>
      </c>
      <c r="P39" s="54">
        <v>40</v>
      </c>
      <c r="Q39" s="54">
        <v>186</v>
      </c>
      <c r="R39" s="54">
        <v>49</v>
      </c>
      <c r="S39" s="54">
        <v>45</v>
      </c>
      <c r="T39" s="54">
        <v>24</v>
      </c>
      <c r="U39" s="54">
        <v>9</v>
      </c>
      <c r="V39" s="54">
        <v>4</v>
      </c>
      <c r="W39" s="54">
        <v>1</v>
      </c>
      <c r="X39" s="54">
        <v>0</v>
      </c>
      <c r="Y39" s="54">
        <v>0</v>
      </c>
      <c r="Z39" s="54">
        <v>0</v>
      </c>
    </row>
    <row r="40" spans="1:26">
      <c r="A40" s="56" t="s">
        <v>1407</v>
      </c>
      <c r="B40" s="47">
        <v>98</v>
      </c>
      <c r="C40" s="55">
        <v>0</v>
      </c>
      <c r="D40" s="55">
        <v>3</v>
      </c>
      <c r="E40" s="55">
        <v>40</v>
      </c>
      <c r="F40" s="55">
        <v>74</v>
      </c>
      <c r="G40" s="55">
        <v>46</v>
      </c>
      <c r="H40" s="55">
        <v>41</v>
      </c>
      <c r="I40" s="55">
        <v>60</v>
      </c>
      <c r="J40" s="55">
        <v>79</v>
      </c>
      <c r="K40" s="55">
        <v>93</v>
      </c>
      <c r="L40" s="55">
        <v>87</v>
      </c>
      <c r="M40" s="55">
        <v>46</v>
      </c>
      <c r="N40" s="55">
        <v>30</v>
      </c>
      <c r="O40" s="55">
        <v>2</v>
      </c>
      <c r="P40" s="55">
        <v>5</v>
      </c>
      <c r="Q40" s="55">
        <v>154</v>
      </c>
      <c r="R40" s="55">
        <v>119</v>
      </c>
      <c r="S40" s="55">
        <v>93</v>
      </c>
      <c r="T40" s="55">
        <v>60</v>
      </c>
      <c r="U40" s="55">
        <v>36</v>
      </c>
      <c r="V40" s="55">
        <v>22</v>
      </c>
      <c r="W40" s="55">
        <v>34</v>
      </c>
      <c r="X40" s="55">
        <v>27</v>
      </c>
      <c r="Y40" s="55">
        <v>10</v>
      </c>
      <c r="Z40" s="55">
        <v>11</v>
      </c>
    </row>
    <row r="41" spans="1:26">
      <c r="A41" s="56" t="s">
        <v>1057</v>
      </c>
      <c r="B41" s="47">
        <v>97</v>
      </c>
      <c r="C41" s="53">
        <v>7</v>
      </c>
      <c r="D41" s="53">
        <v>69</v>
      </c>
      <c r="E41" s="53">
        <v>565</v>
      </c>
      <c r="F41" s="53">
        <v>520</v>
      </c>
      <c r="G41" s="53">
        <v>809</v>
      </c>
      <c r="H41" s="53">
        <v>583</v>
      </c>
      <c r="I41" s="53">
        <v>441</v>
      </c>
      <c r="J41" s="53">
        <v>257</v>
      </c>
      <c r="K41" s="53">
        <v>362</v>
      </c>
      <c r="L41" s="53">
        <v>140</v>
      </c>
      <c r="M41" s="53">
        <v>103</v>
      </c>
      <c r="N41" s="53">
        <v>111</v>
      </c>
      <c r="O41" s="53">
        <v>3</v>
      </c>
      <c r="P41" s="53">
        <v>345</v>
      </c>
      <c r="Q41" s="53">
        <v>4226</v>
      </c>
      <c r="R41" s="53">
        <v>3477</v>
      </c>
      <c r="S41" s="53">
        <v>1834</v>
      </c>
      <c r="T41" s="53">
        <v>1445</v>
      </c>
      <c r="U41" s="53">
        <v>841</v>
      </c>
      <c r="V41" s="53">
        <v>401</v>
      </c>
      <c r="W41" s="53">
        <v>316</v>
      </c>
      <c r="X41" s="53">
        <v>89</v>
      </c>
      <c r="Y41" s="53">
        <v>33</v>
      </c>
      <c r="Z41" s="53">
        <v>22</v>
      </c>
    </row>
    <row r="42" spans="1:26">
      <c r="A42" s="56" t="s">
        <v>1058</v>
      </c>
      <c r="B42" s="47">
        <v>97</v>
      </c>
      <c r="C42" s="53">
        <v>14</v>
      </c>
      <c r="D42" s="53">
        <v>29</v>
      </c>
      <c r="E42" s="53">
        <v>418</v>
      </c>
      <c r="F42" s="53">
        <v>273</v>
      </c>
      <c r="G42" s="53">
        <v>256</v>
      </c>
      <c r="H42" s="53">
        <v>200</v>
      </c>
      <c r="I42" s="53">
        <v>183</v>
      </c>
      <c r="J42" s="53">
        <v>139</v>
      </c>
      <c r="K42" s="53">
        <v>275</v>
      </c>
      <c r="L42" s="53">
        <v>112</v>
      </c>
      <c r="M42" s="53">
        <v>112</v>
      </c>
      <c r="N42" s="53">
        <v>49</v>
      </c>
      <c r="O42" s="53">
        <v>103</v>
      </c>
      <c r="P42" s="53">
        <v>219</v>
      </c>
      <c r="Q42" s="53">
        <v>2597</v>
      </c>
      <c r="R42" s="53">
        <v>1275</v>
      </c>
      <c r="S42" s="53">
        <v>1128</v>
      </c>
      <c r="T42" s="53">
        <v>706</v>
      </c>
      <c r="U42" s="53">
        <v>397</v>
      </c>
      <c r="V42" s="53">
        <v>325</v>
      </c>
      <c r="W42" s="53">
        <v>244</v>
      </c>
      <c r="X42" s="53">
        <v>80</v>
      </c>
      <c r="Y42" s="53">
        <v>19</v>
      </c>
      <c r="Z42" s="53">
        <v>8</v>
      </c>
    </row>
    <row r="43" spans="1:26">
      <c r="A43" s="56" t="s">
        <v>1059</v>
      </c>
      <c r="B43" s="47">
        <v>97</v>
      </c>
      <c r="C43" s="53">
        <v>5</v>
      </c>
      <c r="D43" s="53">
        <v>3</v>
      </c>
      <c r="E43" s="53">
        <v>177</v>
      </c>
      <c r="F43" s="53">
        <v>176</v>
      </c>
      <c r="G43" s="53">
        <v>256</v>
      </c>
      <c r="H43" s="53">
        <v>177</v>
      </c>
      <c r="I43" s="53">
        <v>84</v>
      </c>
      <c r="J43" s="53">
        <v>83</v>
      </c>
      <c r="K43" s="53">
        <v>126</v>
      </c>
      <c r="L43" s="53">
        <v>105</v>
      </c>
      <c r="M43" s="53">
        <v>68</v>
      </c>
      <c r="N43" s="53">
        <v>50</v>
      </c>
      <c r="O43" s="53">
        <v>26</v>
      </c>
      <c r="P43" s="53">
        <v>36</v>
      </c>
      <c r="Q43" s="53">
        <v>1078</v>
      </c>
      <c r="R43" s="53">
        <v>602</v>
      </c>
      <c r="S43" s="53">
        <v>615</v>
      </c>
      <c r="T43" s="53">
        <v>522</v>
      </c>
      <c r="U43" s="53">
        <v>401</v>
      </c>
      <c r="V43" s="53">
        <v>269</v>
      </c>
      <c r="W43" s="53">
        <v>388</v>
      </c>
      <c r="X43" s="53">
        <v>98</v>
      </c>
      <c r="Y43" s="53">
        <v>30</v>
      </c>
      <c r="Z43" s="53">
        <v>13</v>
      </c>
    </row>
    <row r="44" spans="1:26">
      <c r="A44" s="56" t="s">
        <v>1060</v>
      </c>
      <c r="B44" s="47">
        <v>97</v>
      </c>
      <c r="C44" s="54">
        <v>3</v>
      </c>
      <c r="D44" s="54">
        <v>59</v>
      </c>
      <c r="E44" s="54">
        <v>228</v>
      </c>
      <c r="F44" s="54">
        <v>166</v>
      </c>
      <c r="G44" s="54">
        <v>263</v>
      </c>
      <c r="H44" s="54">
        <v>306</v>
      </c>
      <c r="I44" s="54">
        <v>180</v>
      </c>
      <c r="J44" s="54">
        <v>87</v>
      </c>
      <c r="K44" s="54">
        <v>197</v>
      </c>
      <c r="L44" s="54">
        <v>98</v>
      </c>
      <c r="M44" s="54">
        <v>52</v>
      </c>
      <c r="N44" s="54">
        <v>79</v>
      </c>
      <c r="O44" s="54">
        <v>0</v>
      </c>
      <c r="P44" s="54">
        <v>0</v>
      </c>
      <c r="Q44" s="54">
        <v>73</v>
      </c>
      <c r="R44" s="54">
        <v>59</v>
      </c>
      <c r="S44" s="54">
        <v>388</v>
      </c>
      <c r="T44" s="54">
        <v>102</v>
      </c>
      <c r="U44" s="54">
        <v>41</v>
      </c>
      <c r="V44" s="54">
        <v>24</v>
      </c>
      <c r="W44" s="54">
        <v>92</v>
      </c>
      <c r="X44" s="54">
        <v>22</v>
      </c>
      <c r="Y44" s="54">
        <v>7</v>
      </c>
      <c r="Z44" s="54">
        <v>19</v>
      </c>
    </row>
    <row r="45" spans="1:26">
      <c r="A45" s="56" t="s">
        <v>1061</v>
      </c>
      <c r="B45" s="47">
        <v>97</v>
      </c>
      <c r="C45" s="54">
        <v>5</v>
      </c>
      <c r="D45" s="54">
        <v>12</v>
      </c>
      <c r="E45" s="54">
        <v>85</v>
      </c>
      <c r="F45" s="54">
        <v>257</v>
      </c>
      <c r="G45" s="54">
        <v>46</v>
      </c>
      <c r="H45" s="54">
        <v>14</v>
      </c>
      <c r="I45" s="54">
        <v>4</v>
      </c>
      <c r="J45" s="54">
        <v>5</v>
      </c>
      <c r="K45" s="54">
        <v>18</v>
      </c>
      <c r="L45" s="54">
        <v>12</v>
      </c>
      <c r="M45" s="54">
        <v>2</v>
      </c>
      <c r="N45" s="54">
        <v>10</v>
      </c>
      <c r="O45" s="54">
        <v>1</v>
      </c>
      <c r="P45" s="54">
        <v>44</v>
      </c>
      <c r="Q45" s="54">
        <v>178</v>
      </c>
      <c r="R45" s="54">
        <v>47</v>
      </c>
      <c r="S45" s="54">
        <v>10</v>
      </c>
      <c r="T45" s="54">
        <v>18</v>
      </c>
      <c r="U45" s="54">
        <v>8</v>
      </c>
      <c r="V45" s="54">
        <v>5</v>
      </c>
      <c r="W45" s="54">
        <v>2</v>
      </c>
      <c r="X45" s="54">
        <v>0</v>
      </c>
      <c r="Y45" s="54">
        <v>1</v>
      </c>
      <c r="Z45" s="54">
        <v>0</v>
      </c>
    </row>
    <row r="46" spans="1:26">
      <c r="A46" s="56" t="s">
        <v>1062</v>
      </c>
      <c r="B46" s="47">
        <v>97</v>
      </c>
      <c r="C46" s="55">
        <v>0</v>
      </c>
      <c r="D46" s="55">
        <v>3</v>
      </c>
      <c r="E46" s="55">
        <v>71</v>
      </c>
      <c r="F46" s="55">
        <v>50</v>
      </c>
      <c r="G46" s="55">
        <v>44</v>
      </c>
      <c r="H46" s="55">
        <v>40</v>
      </c>
      <c r="I46" s="55">
        <v>32</v>
      </c>
      <c r="J46" s="55">
        <v>27</v>
      </c>
      <c r="K46" s="55">
        <v>21</v>
      </c>
      <c r="L46" s="55">
        <v>18</v>
      </c>
      <c r="M46" s="55">
        <v>13</v>
      </c>
      <c r="N46" s="55">
        <v>4</v>
      </c>
      <c r="O46" s="55">
        <v>25</v>
      </c>
      <c r="P46" s="55">
        <v>5</v>
      </c>
      <c r="Q46" s="55">
        <v>237</v>
      </c>
      <c r="R46" s="55">
        <v>109</v>
      </c>
      <c r="S46" s="55">
        <v>83</v>
      </c>
      <c r="T46" s="55">
        <v>47</v>
      </c>
      <c r="U46" s="55">
        <v>24</v>
      </c>
      <c r="V46" s="55">
        <v>17</v>
      </c>
      <c r="W46" s="55">
        <v>7</v>
      </c>
      <c r="X46" s="55">
        <v>3</v>
      </c>
      <c r="Y46" s="55">
        <v>2</v>
      </c>
      <c r="Z46" s="55">
        <v>1</v>
      </c>
    </row>
  </sheetData>
  <mergeCells count="5">
    <mergeCell ref="A1:Z1"/>
    <mergeCell ref="A3:A4"/>
    <mergeCell ref="B3:B4"/>
    <mergeCell ref="C3:N3"/>
    <mergeCell ref="Q3:Z3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0"/>
  <sheetViews>
    <sheetView workbookViewId="0">
      <selection activeCell="E7" sqref="E7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4.95" customHeight="1">
      <c r="A1" s="302" t="s">
        <v>1850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1851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1852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1853</v>
      </c>
      <c r="Q3" s="323"/>
    </row>
    <row r="4" spans="1:17" ht="18" customHeight="1">
      <c r="A4" s="4"/>
      <c r="B4" s="335" t="s">
        <v>1854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1855</v>
      </c>
      <c r="Q4" s="323"/>
    </row>
    <row r="5" spans="1:17" s="7" customFormat="1" ht="33.950000000000003" customHeight="1">
      <c r="A5" s="332" t="s">
        <v>1856</v>
      </c>
      <c r="B5" s="326" t="s">
        <v>1857</v>
      </c>
      <c r="C5" s="327"/>
      <c r="D5" s="327"/>
      <c r="E5" s="328"/>
      <c r="F5" s="336" t="s">
        <v>1858</v>
      </c>
      <c r="G5" s="336"/>
      <c r="H5" s="336" t="s">
        <v>1859</v>
      </c>
      <c r="I5" s="336"/>
      <c r="J5" s="336" t="s">
        <v>1860</v>
      </c>
      <c r="K5" s="336"/>
      <c r="L5" s="336" t="s">
        <v>1861</v>
      </c>
      <c r="M5" s="336"/>
      <c r="N5" s="325" t="s">
        <v>1862</v>
      </c>
      <c r="O5" s="325"/>
      <c r="P5" s="326" t="s">
        <v>1863</v>
      </c>
      <c r="Q5" s="328"/>
    </row>
    <row r="6" spans="1:17" s="7" customFormat="1" ht="34.700000000000003" customHeight="1">
      <c r="A6" s="333"/>
      <c r="B6" s="326" t="s">
        <v>1864</v>
      </c>
      <c r="C6" s="327"/>
      <c r="D6" s="328"/>
      <c r="E6" s="8" t="s">
        <v>1865</v>
      </c>
      <c r="F6" s="327" t="s">
        <v>1866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1867</v>
      </c>
      <c r="C7" s="6" t="s">
        <v>1868</v>
      </c>
      <c r="D7" s="6" t="s">
        <v>1869</v>
      </c>
      <c r="E7" s="10" t="s">
        <v>1870</v>
      </c>
      <c r="F7" s="6" t="s">
        <v>1868</v>
      </c>
      <c r="G7" s="6" t="s">
        <v>1869</v>
      </c>
      <c r="H7" s="6" t="s">
        <v>1868</v>
      </c>
      <c r="I7" s="6" t="s">
        <v>1869</v>
      </c>
      <c r="J7" s="6" t="s">
        <v>1868</v>
      </c>
      <c r="K7" s="6" t="s">
        <v>1869</v>
      </c>
      <c r="L7" s="6" t="s">
        <v>1868</v>
      </c>
      <c r="M7" s="6" t="s">
        <v>1869</v>
      </c>
      <c r="N7" s="6" t="s">
        <v>1868</v>
      </c>
      <c r="O7" s="6" t="s">
        <v>1869</v>
      </c>
      <c r="P7" s="6" t="s">
        <v>1868</v>
      </c>
      <c r="Q7" s="6" t="s">
        <v>1869</v>
      </c>
    </row>
    <row r="8" spans="1:17" ht="40.5" customHeight="1">
      <c r="A8" s="15" t="s">
        <v>1871</v>
      </c>
      <c r="B8" s="12">
        <v>49429</v>
      </c>
      <c r="C8" s="12">
        <v>17743</v>
      </c>
      <c r="D8" s="12">
        <v>31686</v>
      </c>
      <c r="E8" s="13">
        <v>100</v>
      </c>
      <c r="F8" s="12">
        <v>7877</v>
      </c>
      <c r="G8" s="12">
        <v>17182</v>
      </c>
      <c r="H8" s="12">
        <v>3076</v>
      </c>
      <c r="I8" s="12">
        <v>6555</v>
      </c>
      <c r="J8" s="12">
        <v>2057</v>
      </c>
      <c r="K8" s="12">
        <v>5058</v>
      </c>
      <c r="L8" s="12">
        <v>3128</v>
      </c>
      <c r="M8" s="12">
        <v>1207</v>
      </c>
      <c r="N8" s="12">
        <v>992</v>
      </c>
      <c r="O8" s="12">
        <v>730</v>
      </c>
      <c r="P8" s="12">
        <v>613</v>
      </c>
      <c r="Q8" s="12">
        <v>954</v>
      </c>
    </row>
    <row r="9" spans="1:17" ht="40.5" customHeight="1">
      <c r="A9" s="11" t="s">
        <v>1872</v>
      </c>
      <c r="B9" s="12">
        <v>570</v>
      </c>
      <c r="C9" s="12">
        <v>157</v>
      </c>
      <c r="D9" s="12">
        <v>413</v>
      </c>
      <c r="E9" s="13">
        <v>1.1499999999999999</v>
      </c>
      <c r="F9" s="12">
        <v>56</v>
      </c>
      <c r="G9" s="12">
        <v>266</v>
      </c>
      <c r="H9" s="12">
        <v>36</v>
      </c>
      <c r="I9" s="12">
        <v>67</v>
      </c>
      <c r="J9" s="12">
        <v>25</v>
      </c>
      <c r="K9" s="12">
        <v>61</v>
      </c>
      <c r="L9" s="12">
        <v>16</v>
      </c>
      <c r="M9" s="12">
        <v>9</v>
      </c>
      <c r="N9" s="12">
        <v>14</v>
      </c>
      <c r="O9" s="12">
        <v>3</v>
      </c>
      <c r="P9" s="12">
        <v>10</v>
      </c>
      <c r="Q9" s="12">
        <v>7</v>
      </c>
    </row>
    <row r="10" spans="1:17" ht="40.5" customHeight="1">
      <c r="A10" s="11" t="s">
        <v>1873</v>
      </c>
      <c r="B10" s="12">
        <v>2319</v>
      </c>
      <c r="C10" s="12">
        <v>701</v>
      </c>
      <c r="D10" s="12">
        <v>1618</v>
      </c>
      <c r="E10" s="13">
        <v>4.6900000000000004</v>
      </c>
      <c r="F10" s="12">
        <v>74</v>
      </c>
      <c r="G10" s="12">
        <v>204</v>
      </c>
      <c r="H10" s="12">
        <v>247</v>
      </c>
      <c r="I10" s="12">
        <v>693</v>
      </c>
      <c r="J10" s="12">
        <v>49</v>
      </c>
      <c r="K10" s="12">
        <v>553</v>
      </c>
      <c r="L10" s="12">
        <v>283</v>
      </c>
      <c r="M10" s="12">
        <v>107</v>
      </c>
      <c r="N10" s="12">
        <v>27</v>
      </c>
      <c r="O10" s="12">
        <v>5</v>
      </c>
      <c r="P10" s="12">
        <v>21</v>
      </c>
      <c r="Q10" s="12">
        <v>56</v>
      </c>
    </row>
    <row r="11" spans="1:17" ht="40.5" customHeight="1">
      <c r="A11" s="11" t="s">
        <v>1874</v>
      </c>
      <c r="B11" s="12">
        <v>113</v>
      </c>
      <c r="C11" s="12">
        <v>20</v>
      </c>
      <c r="D11" s="12">
        <v>93</v>
      </c>
      <c r="E11" s="13">
        <v>0.23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1875</v>
      </c>
      <c r="B12" s="12">
        <v>7134</v>
      </c>
      <c r="C12" s="12">
        <v>1672</v>
      </c>
      <c r="D12" s="12">
        <v>5462</v>
      </c>
      <c r="E12" s="13">
        <v>14.43</v>
      </c>
      <c r="F12" s="12">
        <v>451</v>
      </c>
      <c r="G12" s="12">
        <v>1619</v>
      </c>
      <c r="H12" s="12">
        <v>332</v>
      </c>
      <c r="I12" s="12">
        <v>1798</v>
      </c>
      <c r="J12" s="12">
        <v>428</v>
      </c>
      <c r="K12" s="12">
        <v>1443</v>
      </c>
      <c r="L12" s="12">
        <v>288</v>
      </c>
      <c r="M12" s="12">
        <v>242</v>
      </c>
      <c r="N12" s="12">
        <v>127</v>
      </c>
      <c r="O12" s="12">
        <v>184</v>
      </c>
      <c r="P12" s="12">
        <v>46</v>
      </c>
      <c r="Q12" s="12">
        <v>176</v>
      </c>
    </row>
    <row r="13" spans="1:17" ht="40.5" customHeight="1">
      <c r="A13" s="14" t="s">
        <v>1876</v>
      </c>
      <c r="B13" s="12">
        <v>6002</v>
      </c>
      <c r="C13" s="12">
        <v>1943</v>
      </c>
      <c r="D13" s="12">
        <v>4059</v>
      </c>
      <c r="E13" s="13">
        <v>12.14</v>
      </c>
      <c r="F13" s="12">
        <v>560</v>
      </c>
      <c r="G13" s="12">
        <v>1453</v>
      </c>
      <c r="H13" s="12">
        <v>385</v>
      </c>
      <c r="I13" s="12">
        <v>1038</v>
      </c>
      <c r="J13" s="12">
        <v>332</v>
      </c>
      <c r="K13" s="12">
        <v>931</v>
      </c>
      <c r="L13" s="12">
        <v>498</v>
      </c>
      <c r="M13" s="12">
        <v>336</v>
      </c>
      <c r="N13" s="12">
        <v>91</v>
      </c>
      <c r="O13" s="12">
        <v>129</v>
      </c>
      <c r="P13" s="12">
        <v>77</v>
      </c>
      <c r="Q13" s="12">
        <v>172</v>
      </c>
    </row>
    <row r="14" spans="1:17" ht="40.5" customHeight="1">
      <c r="A14" s="14" t="s">
        <v>1877</v>
      </c>
      <c r="B14" s="12">
        <v>5033</v>
      </c>
      <c r="C14" s="12">
        <v>1793</v>
      </c>
      <c r="D14" s="12">
        <v>3240</v>
      </c>
      <c r="E14" s="13">
        <v>10.18</v>
      </c>
      <c r="F14" s="12">
        <v>691</v>
      </c>
      <c r="G14" s="12">
        <v>1470</v>
      </c>
      <c r="H14" s="12">
        <v>361</v>
      </c>
      <c r="I14" s="12">
        <v>924</v>
      </c>
      <c r="J14" s="12">
        <v>219</v>
      </c>
      <c r="K14" s="12">
        <v>477</v>
      </c>
      <c r="L14" s="12">
        <v>329</v>
      </c>
      <c r="M14" s="12">
        <v>158</v>
      </c>
      <c r="N14" s="12">
        <v>163</v>
      </c>
      <c r="O14" s="12">
        <v>95</v>
      </c>
      <c r="P14" s="12">
        <v>30</v>
      </c>
      <c r="Q14" s="12">
        <v>116</v>
      </c>
    </row>
    <row r="15" spans="1:17" ht="40.5" customHeight="1">
      <c r="A15" s="14" t="s">
        <v>1878</v>
      </c>
      <c r="B15" s="12">
        <v>5392</v>
      </c>
      <c r="C15" s="12">
        <v>2050</v>
      </c>
      <c r="D15" s="12">
        <v>3342</v>
      </c>
      <c r="E15" s="13">
        <v>10.91</v>
      </c>
      <c r="F15" s="12">
        <v>819</v>
      </c>
      <c r="G15" s="12">
        <v>1755</v>
      </c>
      <c r="H15" s="12">
        <v>308</v>
      </c>
      <c r="I15" s="12">
        <v>669</v>
      </c>
      <c r="J15" s="12">
        <v>294</v>
      </c>
      <c r="K15" s="12">
        <v>569</v>
      </c>
      <c r="L15" s="12">
        <v>386</v>
      </c>
      <c r="M15" s="12">
        <v>117</v>
      </c>
      <c r="N15" s="12">
        <v>179</v>
      </c>
      <c r="O15" s="12">
        <v>111</v>
      </c>
      <c r="P15" s="12">
        <v>64</v>
      </c>
      <c r="Q15" s="12">
        <v>121</v>
      </c>
    </row>
    <row r="16" spans="1:17" ht="40.5" customHeight="1">
      <c r="A16" s="14" t="s">
        <v>1879</v>
      </c>
      <c r="B16" s="12">
        <v>4440</v>
      </c>
      <c r="C16" s="12">
        <v>1758</v>
      </c>
      <c r="D16" s="12">
        <v>2682</v>
      </c>
      <c r="E16" s="13">
        <v>8.98</v>
      </c>
      <c r="F16" s="12">
        <v>837</v>
      </c>
      <c r="G16" s="12">
        <v>1692</v>
      </c>
      <c r="H16" s="12">
        <v>224</v>
      </c>
      <c r="I16" s="12">
        <v>353</v>
      </c>
      <c r="J16" s="12">
        <v>252</v>
      </c>
      <c r="K16" s="12">
        <v>403</v>
      </c>
      <c r="L16" s="12">
        <v>248</v>
      </c>
      <c r="M16" s="12">
        <v>75</v>
      </c>
      <c r="N16" s="12">
        <v>128</v>
      </c>
      <c r="O16" s="12">
        <v>77</v>
      </c>
      <c r="P16" s="12">
        <v>69</v>
      </c>
      <c r="Q16" s="12">
        <v>82</v>
      </c>
    </row>
    <row r="17" spans="1:17" ht="40.5" customHeight="1">
      <c r="A17" s="14" t="s">
        <v>1880</v>
      </c>
      <c r="B17" s="12">
        <v>7768</v>
      </c>
      <c r="C17" s="12">
        <v>2876</v>
      </c>
      <c r="D17" s="12">
        <v>4892</v>
      </c>
      <c r="E17" s="13">
        <v>15.72</v>
      </c>
      <c r="F17" s="12">
        <v>1684</v>
      </c>
      <c r="G17" s="12">
        <v>3892</v>
      </c>
      <c r="H17" s="12">
        <v>415</v>
      </c>
      <c r="I17" s="12">
        <v>323</v>
      </c>
      <c r="J17" s="12">
        <v>211</v>
      </c>
      <c r="K17" s="12">
        <v>403</v>
      </c>
      <c r="L17" s="12">
        <v>367</v>
      </c>
      <c r="M17" s="12">
        <v>72</v>
      </c>
      <c r="N17" s="12">
        <v>111</v>
      </c>
      <c r="O17" s="12">
        <v>94</v>
      </c>
      <c r="P17" s="12">
        <v>88</v>
      </c>
      <c r="Q17" s="12">
        <v>108</v>
      </c>
    </row>
    <row r="18" spans="1:17" ht="40.5" customHeight="1">
      <c r="A18" s="14" t="s">
        <v>1881</v>
      </c>
      <c r="B18" s="12">
        <v>5484</v>
      </c>
      <c r="C18" s="12">
        <v>2252</v>
      </c>
      <c r="D18" s="12">
        <v>3232</v>
      </c>
      <c r="E18" s="13">
        <v>11.09</v>
      </c>
      <c r="F18" s="12">
        <v>1305</v>
      </c>
      <c r="G18" s="12">
        <v>2704</v>
      </c>
      <c r="H18" s="12">
        <v>264</v>
      </c>
      <c r="I18" s="12">
        <v>230</v>
      </c>
      <c r="J18" s="12">
        <v>99</v>
      </c>
      <c r="K18" s="12">
        <v>162</v>
      </c>
      <c r="L18" s="12">
        <v>391</v>
      </c>
      <c r="M18" s="12">
        <v>53</v>
      </c>
      <c r="N18" s="12">
        <v>98</v>
      </c>
      <c r="O18" s="12">
        <v>30</v>
      </c>
      <c r="P18" s="12">
        <v>95</v>
      </c>
      <c r="Q18" s="12">
        <v>53</v>
      </c>
    </row>
    <row r="19" spans="1:17" ht="40.5" customHeight="1">
      <c r="A19" s="14" t="s">
        <v>1882</v>
      </c>
      <c r="B19" s="12">
        <v>2946</v>
      </c>
      <c r="C19" s="12">
        <v>1306</v>
      </c>
      <c r="D19" s="12">
        <v>1640</v>
      </c>
      <c r="E19" s="13">
        <v>5.96</v>
      </c>
      <c r="F19" s="12">
        <v>741</v>
      </c>
      <c r="G19" s="12">
        <v>1309</v>
      </c>
      <c r="H19" s="12">
        <v>220</v>
      </c>
      <c r="I19" s="12">
        <v>223</v>
      </c>
      <c r="J19" s="12">
        <v>86</v>
      </c>
      <c r="K19" s="12">
        <v>41</v>
      </c>
      <c r="L19" s="12">
        <v>166</v>
      </c>
      <c r="M19" s="12">
        <v>29</v>
      </c>
      <c r="N19" s="12">
        <v>38</v>
      </c>
      <c r="O19" s="12">
        <v>1</v>
      </c>
      <c r="P19" s="12">
        <v>55</v>
      </c>
      <c r="Q19" s="12">
        <v>37</v>
      </c>
    </row>
    <row r="20" spans="1:17" ht="40.5" customHeight="1">
      <c r="A20" s="14" t="s">
        <v>1883</v>
      </c>
      <c r="B20" s="12">
        <v>2228</v>
      </c>
      <c r="C20" s="12">
        <v>1215</v>
      </c>
      <c r="D20" s="12">
        <v>1013</v>
      </c>
      <c r="E20" s="13">
        <v>4.51</v>
      </c>
      <c r="F20" s="12">
        <v>645</v>
      </c>
      <c r="G20" s="12">
        <v>738</v>
      </c>
      <c r="H20" s="12">
        <v>281</v>
      </c>
      <c r="I20" s="12">
        <v>224</v>
      </c>
      <c r="J20" s="12">
        <v>62</v>
      </c>
      <c r="K20" s="12">
        <v>15</v>
      </c>
      <c r="L20" s="12">
        <v>156</v>
      </c>
      <c r="M20" s="12">
        <v>9</v>
      </c>
      <c r="N20" s="12">
        <v>16</v>
      </c>
      <c r="O20" s="12">
        <v>1</v>
      </c>
      <c r="P20" s="12">
        <v>55</v>
      </c>
      <c r="Q20" s="12">
        <v>26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1884</v>
      </c>
      <c r="B22" s="316" t="s">
        <v>1885</v>
      </c>
      <c r="C22" s="316"/>
      <c r="D22" s="316"/>
      <c r="E22" s="316"/>
      <c r="F22" s="316"/>
      <c r="G22" s="316"/>
      <c r="H22" s="316"/>
      <c r="I22" s="316"/>
      <c r="J22" s="317">
        <v>27592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1886</v>
      </c>
      <c r="C23" s="316"/>
      <c r="D23" s="316"/>
      <c r="E23" s="316" t="s">
        <v>1887</v>
      </c>
      <c r="F23" s="316"/>
      <c r="G23" s="316"/>
      <c r="H23" s="316"/>
      <c r="I23" s="316"/>
      <c r="J23" s="317">
        <v>4613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1888</v>
      </c>
      <c r="F24" s="316"/>
      <c r="G24" s="316"/>
      <c r="H24" s="316"/>
      <c r="I24" s="316"/>
      <c r="J24" s="317">
        <v>1558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1889</v>
      </c>
      <c r="C25" s="316"/>
      <c r="D25" s="316"/>
      <c r="E25" s="316"/>
      <c r="F25" s="316"/>
      <c r="G25" s="316"/>
      <c r="H25" s="316"/>
      <c r="I25" s="316"/>
      <c r="J25" s="317">
        <v>33763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1890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1891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1892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1893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D609-0C92-4289-BD27-33DF02EDD5BE}">
  <dimension ref="A1:Y43"/>
  <sheetViews>
    <sheetView topLeftCell="B1" workbookViewId="0">
      <selection activeCell="B1" sqref="B1"/>
    </sheetView>
  </sheetViews>
  <sheetFormatPr defaultRowHeight="16.5"/>
  <cols>
    <col min="1" max="1" width="26" style="194" customWidth="1"/>
    <col min="2" max="25" width="7.75" style="194" customWidth="1"/>
    <col min="26" max="256" width="9" style="194"/>
    <col min="257" max="257" width="26" style="194" customWidth="1"/>
    <col min="258" max="281" width="7.75" style="194" customWidth="1"/>
    <col min="282" max="512" width="9" style="194"/>
    <col min="513" max="513" width="26" style="194" customWidth="1"/>
    <col min="514" max="537" width="7.75" style="194" customWidth="1"/>
    <col min="538" max="768" width="9" style="194"/>
    <col min="769" max="769" width="26" style="194" customWidth="1"/>
    <col min="770" max="793" width="7.75" style="194" customWidth="1"/>
    <col min="794" max="1024" width="9" style="194"/>
    <col min="1025" max="1025" width="26" style="194" customWidth="1"/>
    <col min="1026" max="1049" width="7.75" style="194" customWidth="1"/>
    <col min="1050" max="1280" width="9" style="194"/>
    <col min="1281" max="1281" width="26" style="194" customWidth="1"/>
    <col min="1282" max="1305" width="7.75" style="194" customWidth="1"/>
    <col min="1306" max="1536" width="9" style="194"/>
    <col min="1537" max="1537" width="26" style="194" customWidth="1"/>
    <col min="1538" max="1561" width="7.75" style="194" customWidth="1"/>
    <col min="1562" max="1792" width="9" style="194"/>
    <col min="1793" max="1793" width="26" style="194" customWidth="1"/>
    <col min="1794" max="1817" width="7.75" style="194" customWidth="1"/>
    <col min="1818" max="2048" width="9" style="194"/>
    <col min="2049" max="2049" width="26" style="194" customWidth="1"/>
    <col min="2050" max="2073" width="7.75" style="194" customWidth="1"/>
    <col min="2074" max="2304" width="9" style="194"/>
    <col min="2305" max="2305" width="26" style="194" customWidth="1"/>
    <col min="2306" max="2329" width="7.75" style="194" customWidth="1"/>
    <col min="2330" max="2560" width="9" style="194"/>
    <col min="2561" max="2561" width="26" style="194" customWidth="1"/>
    <col min="2562" max="2585" width="7.75" style="194" customWidth="1"/>
    <col min="2586" max="2816" width="9" style="194"/>
    <col min="2817" max="2817" width="26" style="194" customWidth="1"/>
    <col min="2818" max="2841" width="7.75" style="194" customWidth="1"/>
    <col min="2842" max="3072" width="9" style="194"/>
    <col min="3073" max="3073" width="26" style="194" customWidth="1"/>
    <col min="3074" max="3097" width="7.75" style="194" customWidth="1"/>
    <col min="3098" max="3328" width="9" style="194"/>
    <col min="3329" max="3329" width="26" style="194" customWidth="1"/>
    <col min="3330" max="3353" width="7.75" style="194" customWidth="1"/>
    <col min="3354" max="3584" width="9" style="194"/>
    <col min="3585" max="3585" width="26" style="194" customWidth="1"/>
    <col min="3586" max="3609" width="7.75" style="194" customWidth="1"/>
    <col min="3610" max="3840" width="9" style="194"/>
    <col min="3841" max="3841" width="26" style="194" customWidth="1"/>
    <col min="3842" max="3865" width="7.75" style="194" customWidth="1"/>
    <col min="3866" max="4096" width="9" style="194"/>
    <col min="4097" max="4097" width="26" style="194" customWidth="1"/>
    <col min="4098" max="4121" width="7.75" style="194" customWidth="1"/>
    <col min="4122" max="4352" width="9" style="194"/>
    <col min="4353" max="4353" width="26" style="194" customWidth="1"/>
    <col min="4354" max="4377" width="7.75" style="194" customWidth="1"/>
    <col min="4378" max="4608" width="9" style="194"/>
    <col min="4609" max="4609" width="26" style="194" customWidth="1"/>
    <col min="4610" max="4633" width="7.75" style="194" customWidth="1"/>
    <col min="4634" max="4864" width="9" style="194"/>
    <col min="4865" max="4865" width="26" style="194" customWidth="1"/>
    <col min="4866" max="4889" width="7.75" style="194" customWidth="1"/>
    <col min="4890" max="5120" width="9" style="194"/>
    <col min="5121" max="5121" width="26" style="194" customWidth="1"/>
    <col min="5122" max="5145" width="7.75" style="194" customWidth="1"/>
    <col min="5146" max="5376" width="9" style="194"/>
    <col min="5377" max="5377" width="26" style="194" customWidth="1"/>
    <col min="5378" max="5401" width="7.75" style="194" customWidth="1"/>
    <col min="5402" max="5632" width="9" style="194"/>
    <col min="5633" max="5633" width="26" style="194" customWidth="1"/>
    <col min="5634" max="5657" width="7.75" style="194" customWidth="1"/>
    <col min="5658" max="5888" width="9" style="194"/>
    <col min="5889" max="5889" width="26" style="194" customWidth="1"/>
    <col min="5890" max="5913" width="7.75" style="194" customWidth="1"/>
    <col min="5914" max="6144" width="9" style="194"/>
    <col min="6145" max="6145" width="26" style="194" customWidth="1"/>
    <col min="6146" max="6169" width="7.75" style="194" customWidth="1"/>
    <col min="6170" max="6400" width="9" style="194"/>
    <col min="6401" max="6401" width="26" style="194" customWidth="1"/>
    <col min="6402" max="6425" width="7.75" style="194" customWidth="1"/>
    <col min="6426" max="6656" width="9" style="194"/>
    <col min="6657" max="6657" width="26" style="194" customWidth="1"/>
    <col min="6658" max="6681" width="7.75" style="194" customWidth="1"/>
    <col min="6682" max="6912" width="9" style="194"/>
    <col min="6913" max="6913" width="26" style="194" customWidth="1"/>
    <col min="6914" max="6937" width="7.75" style="194" customWidth="1"/>
    <col min="6938" max="7168" width="9" style="194"/>
    <col min="7169" max="7169" width="26" style="194" customWidth="1"/>
    <col min="7170" max="7193" width="7.75" style="194" customWidth="1"/>
    <col min="7194" max="7424" width="9" style="194"/>
    <col min="7425" max="7425" width="26" style="194" customWidth="1"/>
    <col min="7426" max="7449" width="7.75" style="194" customWidth="1"/>
    <col min="7450" max="7680" width="9" style="194"/>
    <col min="7681" max="7681" width="26" style="194" customWidth="1"/>
    <col min="7682" max="7705" width="7.75" style="194" customWidth="1"/>
    <col min="7706" max="7936" width="9" style="194"/>
    <col min="7937" max="7937" width="26" style="194" customWidth="1"/>
    <col min="7938" max="7961" width="7.75" style="194" customWidth="1"/>
    <col min="7962" max="8192" width="9" style="194"/>
    <col min="8193" max="8193" width="26" style="194" customWidth="1"/>
    <col min="8194" max="8217" width="7.75" style="194" customWidth="1"/>
    <col min="8218" max="8448" width="9" style="194"/>
    <col min="8449" max="8449" width="26" style="194" customWidth="1"/>
    <col min="8450" max="8473" width="7.75" style="194" customWidth="1"/>
    <col min="8474" max="8704" width="9" style="194"/>
    <col min="8705" max="8705" width="26" style="194" customWidth="1"/>
    <col min="8706" max="8729" width="7.75" style="194" customWidth="1"/>
    <col min="8730" max="8960" width="9" style="194"/>
    <col min="8961" max="8961" width="26" style="194" customWidth="1"/>
    <col min="8962" max="8985" width="7.75" style="194" customWidth="1"/>
    <col min="8986" max="9216" width="9" style="194"/>
    <col min="9217" max="9217" width="26" style="194" customWidth="1"/>
    <col min="9218" max="9241" width="7.75" style="194" customWidth="1"/>
    <col min="9242" max="9472" width="9" style="194"/>
    <col min="9473" max="9473" width="26" style="194" customWidth="1"/>
    <col min="9474" max="9497" width="7.75" style="194" customWidth="1"/>
    <col min="9498" max="9728" width="9" style="194"/>
    <col min="9729" max="9729" width="26" style="194" customWidth="1"/>
    <col min="9730" max="9753" width="7.75" style="194" customWidth="1"/>
    <col min="9754" max="9984" width="9" style="194"/>
    <col min="9985" max="9985" width="26" style="194" customWidth="1"/>
    <col min="9986" max="10009" width="7.75" style="194" customWidth="1"/>
    <col min="10010" max="10240" width="9" style="194"/>
    <col min="10241" max="10241" width="26" style="194" customWidth="1"/>
    <col min="10242" max="10265" width="7.75" style="194" customWidth="1"/>
    <col min="10266" max="10496" width="9" style="194"/>
    <col min="10497" max="10497" width="26" style="194" customWidth="1"/>
    <col min="10498" max="10521" width="7.75" style="194" customWidth="1"/>
    <col min="10522" max="10752" width="9" style="194"/>
    <col min="10753" max="10753" width="26" style="194" customWidth="1"/>
    <col min="10754" max="10777" width="7.75" style="194" customWidth="1"/>
    <col min="10778" max="11008" width="9" style="194"/>
    <col min="11009" max="11009" width="26" style="194" customWidth="1"/>
    <col min="11010" max="11033" width="7.75" style="194" customWidth="1"/>
    <col min="11034" max="11264" width="9" style="194"/>
    <col min="11265" max="11265" width="26" style="194" customWidth="1"/>
    <col min="11266" max="11289" width="7.75" style="194" customWidth="1"/>
    <col min="11290" max="11520" width="9" style="194"/>
    <col min="11521" max="11521" width="26" style="194" customWidth="1"/>
    <col min="11522" max="11545" width="7.75" style="194" customWidth="1"/>
    <col min="11546" max="11776" width="9" style="194"/>
    <col min="11777" max="11777" width="26" style="194" customWidth="1"/>
    <col min="11778" max="11801" width="7.75" style="194" customWidth="1"/>
    <col min="11802" max="12032" width="9" style="194"/>
    <col min="12033" max="12033" width="26" style="194" customWidth="1"/>
    <col min="12034" max="12057" width="7.75" style="194" customWidth="1"/>
    <col min="12058" max="12288" width="9" style="194"/>
    <col min="12289" max="12289" width="26" style="194" customWidth="1"/>
    <col min="12290" max="12313" width="7.75" style="194" customWidth="1"/>
    <col min="12314" max="12544" width="9" style="194"/>
    <col min="12545" max="12545" width="26" style="194" customWidth="1"/>
    <col min="12546" max="12569" width="7.75" style="194" customWidth="1"/>
    <col min="12570" max="12800" width="9" style="194"/>
    <col min="12801" max="12801" width="26" style="194" customWidth="1"/>
    <col min="12802" max="12825" width="7.75" style="194" customWidth="1"/>
    <col min="12826" max="13056" width="9" style="194"/>
    <col min="13057" max="13057" width="26" style="194" customWidth="1"/>
    <col min="13058" max="13081" width="7.75" style="194" customWidth="1"/>
    <col min="13082" max="13312" width="9" style="194"/>
    <col min="13313" max="13313" width="26" style="194" customWidth="1"/>
    <col min="13314" max="13337" width="7.75" style="194" customWidth="1"/>
    <col min="13338" max="13568" width="9" style="194"/>
    <col min="13569" max="13569" width="26" style="194" customWidth="1"/>
    <col min="13570" max="13593" width="7.75" style="194" customWidth="1"/>
    <col min="13594" max="13824" width="9" style="194"/>
    <col min="13825" max="13825" width="26" style="194" customWidth="1"/>
    <col min="13826" max="13849" width="7.75" style="194" customWidth="1"/>
    <col min="13850" max="14080" width="9" style="194"/>
    <col min="14081" max="14081" width="26" style="194" customWidth="1"/>
    <col min="14082" max="14105" width="7.75" style="194" customWidth="1"/>
    <col min="14106" max="14336" width="9" style="194"/>
    <col min="14337" max="14337" width="26" style="194" customWidth="1"/>
    <col min="14338" max="14361" width="7.75" style="194" customWidth="1"/>
    <col min="14362" max="14592" width="9" style="194"/>
    <col min="14593" max="14593" width="26" style="194" customWidth="1"/>
    <col min="14594" max="14617" width="7.75" style="194" customWidth="1"/>
    <col min="14618" max="14848" width="9" style="194"/>
    <col min="14849" max="14849" width="26" style="194" customWidth="1"/>
    <col min="14850" max="14873" width="7.75" style="194" customWidth="1"/>
    <col min="14874" max="15104" width="9" style="194"/>
    <col min="15105" max="15105" width="26" style="194" customWidth="1"/>
    <col min="15106" max="15129" width="7.75" style="194" customWidth="1"/>
    <col min="15130" max="15360" width="9" style="194"/>
    <col min="15361" max="15361" width="26" style="194" customWidth="1"/>
    <col min="15362" max="15385" width="7.75" style="194" customWidth="1"/>
    <col min="15386" max="15616" width="9" style="194"/>
    <col min="15617" max="15617" width="26" style="194" customWidth="1"/>
    <col min="15618" max="15641" width="7.75" style="194" customWidth="1"/>
    <col min="15642" max="15872" width="9" style="194"/>
    <col min="15873" max="15873" width="26" style="194" customWidth="1"/>
    <col min="15874" max="15897" width="7.75" style="194" customWidth="1"/>
    <col min="15898" max="16128" width="9" style="194"/>
    <col min="16129" max="16129" width="26" style="194" customWidth="1"/>
    <col min="16130" max="16153" width="7.75" style="194" customWidth="1"/>
    <col min="16154" max="16384" width="9" style="194"/>
  </cols>
  <sheetData>
    <row r="1" spans="1:25" s="188" customFormat="1" ht="14.25">
      <c r="B1" s="189"/>
      <c r="C1" s="189"/>
      <c r="D1" s="189"/>
      <c r="E1" s="189"/>
      <c r="F1" s="189"/>
      <c r="G1" s="189"/>
      <c r="J1" s="188" t="s">
        <v>2864</v>
      </c>
    </row>
    <row r="2" spans="1:25" s="188" customFormat="1" ht="14.25">
      <c r="B2" s="189"/>
      <c r="C2" s="189"/>
      <c r="D2" s="189"/>
      <c r="E2" s="189"/>
      <c r="F2" s="189"/>
      <c r="G2" s="189"/>
      <c r="J2" s="188" t="s">
        <v>2772</v>
      </c>
    </row>
    <row r="3" spans="1:25" s="188" customFormat="1" ht="14.25">
      <c r="B3" s="189"/>
      <c r="C3" s="189"/>
      <c r="D3" s="189"/>
      <c r="E3" s="189"/>
      <c r="F3" s="189"/>
      <c r="G3" s="189"/>
      <c r="J3" s="189" t="s">
        <v>2956</v>
      </c>
      <c r="X3" s="188" t="s">
        <v>2774</v>
      </c>
    </row>
    <row r="4" spans="1:25" s="188" customFormat="1" ht="15" thickBot="1">
      <c r="B4" s="189"/>
      <c r="C4" s="189"/>
      <c r="D4" s="189"/>
      <c r="E4" s="189"/>
      <c r="F4" s="189"/>
      <c r="G4" s="189"/>
      <c r="J4" s="189" t="s">
        <v>2957</v>
      </c>
      <c r="X4" s="188" t="s">
        <v>2871</v>
      </c>
    </row>
    <row r="5" spans="1:25" ht="15" customHeight="1">
      <c r="A5" s="190"/>
      <c r="B5" s="225" t="s">
        <v>2872</v>
      </c>
      <c r="C5" s="226"/>
      <c r="D5" s="226"/>
      <c r="E5" s="227"/>
      <c r="F5" s="191" t="s">
        <v>2873</v>
      </c>
      <c r="G5" s="192"/>
      <c r="H5" s="191" t="s">
        <v>2874</v>
      </c>
      <c r="I5" s="192"/>
      <c r="J5" s="191" t="s">
        <v>2875</v>
      </c>
      <c r="K5" s="192"/>
      <c r="L5" s="191" t="s">
        <v>2876</v>
      </c>
      <c r="M5" s="192"/>
      <c r="N5" s="191" t="s">
        <v>2877</v>
      </c>
      <c r="O5" s="192"/>
      <c r="P5" s="191" t="s">
        <v>2878</v>
      </c>
      <c r="Q5" s="192"/>
      <c r="R5" s="191" t="s">
        <v>2879</v>
      </c>
      <c r="S5" s="192"/>
      <c r="T5" s="191" t="s">
        <v>2880</v>
      </c>
      <c r="U5" s="192"/>
      <c r="V5" s="191" t="s">
        <v>2881</v>
      </c>
      <c r="W5" s="192"/>
      <c r="X5" s="191" t="s">
        <v>2882</v>
      </c>
      <c r="Y5" s="193"/>
    </row>
    <row r="6" spans="1:25" ht="15" customHeight="1">
      <c r="A6" s="195" t="s">
        <v>2883</v>
      </c>
      <c r="B6" s="228"/>
      <c r="C6" s="229"/>
      <c r="D6" s="229"/>
      <c r="E6" s="230"/>
      <c r="F6" s="196" t="s">
        <v>2884</v>
      </c>
      <c r="G6" s="197"/>
      <c r="H6" s="196" t="s">
        <v>2885</v>
      </c>
      <c r="I6" s="197"/>
      <c r="J6" s="196" t="s">
        <v>2886</v>
      </c>
      <c r="K6" s="197"/>
      <c r="L6" s="196" t="s">
        <v>2887</v>
      </c>
      <c r="M6" s="197"/>
      <c r="N6" s="196" t="s">
        <v>2888</v>
      </c>
      <c r="O6" s="197"/>
      <c r="P6" s="196" t="s">
        <v>2889</v>
      </c>
      <c r="Q6" s="197"/>
      <c r="R6" s="196" t="s">
        <v>2890</v>
      </c>
      <c r="S6" s="197"/>
      <c r="T6" s="196" t="s">
        <v>2891</v>
      </c>
      <c r="U6" s="197"/>
      <c r="V6" s="196" t="s">
        <v>2892</v>
      </c>
      <c r="W6" s="197"/>
      <c r="X6" s="196" t="s">
        <v>2893</v>
      </c>
      <c r="Y6" s="198"/>
    </row>
    <row r="7" spans="1:25">
      <c r="A7" s="195" t="s">
        <v>2894</v>
      </c>
      <c r="B7" s="199" t="s">
        <v>2895</v>
      </c>
      <c r="C7" s="200" t="s">
        <v>2896</v>
      </c>
      <c r="D7" s="200" t="s">
        <v>2897</v>
      </c>
      <c r="E7" s="231" t="s">
        <v>2898</v>
      </c>
      <c r="F7" s="200" t="s">
        <v>2896</v>
      </c>
      <c r="G7" s="200" t="s">
        <v>2897</v>
      </c>
      <c r="H7" s="200" t="s">
        <v>2896</v>
      </c>
      <c r="I7" s="200" t="s">
        <v>2897</v>
      </c>
      <c r="J7" s="200" t="s">
        <v>2896</v>
      </c>
      <c r="K7" s="200" t="s">
        <v>2897</v>
      </c>
      <c r="L7" s="200" t="s">
        <v>2896</v>
      </c>
      <c r="M7" s="200" t="s">
        <v>2897</v>
      </c>
      <c r="N7" s="200" t="s">
        <v>2896</v>
      </c>
      <c r="O7" s="200" t="s">
        <v>2897</v>
      </c>
      <c r="P7" s="200" t="s">
        <v>2896</v>
      </c>
      <c r="Q7" s="200" t="s">
        <v>2897</v>
      </c>
      <c r="R7" s="200" t="s">
        <v>2896</v>
      </c>
      <c r="S7" s="200" t="s">
        <v>2897</v>
      </c>
      <c r="T7" s="200" t="s">
        <v>2896</v>
      </c>
      <c r="U7" s="200" t="s">
        <v>2897</v>
      </c>
      <c r="V7" s="200" t="s">
        <v>2896</v>
      </c>
      <c r="W7" s="200" t="s">
        <v>2897</v>
      </c>
      <c r="X7" s="200" t="s">
        <v>2896</v>
      </c>
      <c r="Y7" s="201" t="s">
        <v>2897</v>
      </c>
    </row>
    <row r="8" spans="1:25" ht="13.15" customHeight="1">
      <c r="A8" s="195"/>
      <c r="B8" s="202" t="s">
        <v>2899</v>
      </c>
      <c r="C8" s="200" t="s">
        <v>2900</v>
      </c>
      <c r="D8" s="200" t="s">
        <v>2901</v>
      </c>
      <c r="E8" s="232"/>
      <c r="F8" s="200" t="s">
        <v>2900</v>
      </c>
      <c r="G8" s="200" t="s">
        <v>2901</v>
      </c>
      <c r="H8" s="200" t="s">
        <v>2900</v>
      </c>
      <c r="I8" s="200" t="s">
        <v>2901</v>
      </c>
      <c r="J8" s="200" t="s">
        <v>2900</v>
      </c>
      <c r="K8" s="200" t="s">
        <v>2901</v>
      </c>
      <c r="L8" s="200" t="s">
        <v>2900</v>
      </c>
      <c r="M8" s="200" t="s">
        <v>2901</v>
      </c>
      <c r="N8" s="200" t="s">
        <v>2900</v>
      </c>
      <c r="O8" s="200" t="s">
        <v>2901</v>
      </c>
      <c r="P8" s="200" t="s">
        <v>2900</v>
      </c>
      <c r="Q8" s="200" t="s">
        <v>2901</v>
      </c>
      <c r="R8" s="200" t="s">
        <v>2900</v>
      </c>
      <c r="S8" s="200" t="s">
        <v>2901</v>
      </c>
      <c r="T8" s="200" t="s">
        <v>2900</v>
      </c>
      <c r="U8" s="200" t="s">
        <v>2901</v>
      </c>
      <c r="V8" s="200" t="s">
        <v>2900</v>
      </c>
      <c r="W8" s="200" t="s">
        <v>2901</v>
      </c>
      <c r="X8" s="200" t="s">
        <v>2900</v>
      </c>
      <c r="Y8" s="201" t="s">
        <v>2901</v>
      </c>
    </row>
    <row r="9" spans="1:25">
      <c r="A9" s="204" t="s">
        <v>2902</v>
      </c>
      <c r="B9" s="205">
        <v>49065</v>
      </c>
      <c r="C9" s="205">
        <v>17421</v>
      </c>
      <c r="D9" s="205">
        <v>31644</v>
      </c>
      <c r="E9" s="206">
        <v>1</v>
      </c>
      <c r="F9" s="205">
        <v>6575</v>
      </c>
      <c r="G9" s="205">
        <v>17148</v>
      </c>
      <c r="H9" s="205">
        <v>3182</v>
      </c>
      <c r="I9" s="205">
        <v>5462</v>
      </c>
      <c r="J9" s="205">
        <v>1309</v>
      </c>
      <c r="K9" s="205">
        <v>4305</v>
      </c>
      <c r="L9" s="205">
        <v>2872</v>
      </c>
      <c r="M9" s="205">
        <v>1498</v>
      </c>
      <c r="N9" s="205">
        <v>1455</v>
      </c>
      <c r="O9" s="205">
        <v>1150</v>
      </c>
      <c r="P9" s="205">
        <v>419</v>
      </c>
      <c r="Q9" s="205">
        <v>757</v>
      </c>
      <c r="R9" s="205">
        <v>727</v>
      </c>
      <c r="S9" s="205">
        <v>572</v>
      </c>
      <c r="T9" s="205">
        <v>394</v>
      </c>
      <c r="U9" s="205">
        <v>435</v>
      </c>
      <c r="V9" s="205">
        <v>488</v>
      </c>
      <c r="W9" s="205">
        <v>317</v>
      </c>
      <c r="X9" s="205">
        <v>0</v>
      </c>
      <c r="Y9" s="207">
        <v>0</v>
      </c>
    </row>
    <row r="10" spans="1:25" s="188" customFormat="1" ht="28.5">
      <c r="A10" s="208" t="s">
        <v>2903</v>
      </c>
      <c r="B10" s="205">
        <v>510</v>
      </c>
      <c r="C10" s="205">
        <v>251</v>
      </c>
      <c r="D10" s="205">
        <v>259</v>
      </c>
      <c r="E10" s="206">
        <v>1.0394374808926934E-2</v>
      </c>
      <c r="F10" s="205">
        <v>55</v>
      </c>
      <c r="G10" s="205">
        <v>68</v>
      </c>
      <c r="H10" s="205">
        <v>43</v>
      </c>
      <c r="I10" s="205">
        <v>63</v>
      </c>
      <c r="J10" s="205">
        <v>39</v>
      </c>
      <c r="K10" s="205">
        <v>52</v>
      </c>
      <c r="L10" s="205">
        <v>68</v>
      </c>
      <c r="M10" s="205">
        <v>45</v>
      </c>
      <c r="N10" s="205">
        <v>23</v>
      </c>
      <c r="O10" s="205">
        <v>8</v>
      </c>
      <c r="P10" s="205">
        <v>5</v>
      </c>
      <c r="Q10" s="205">
        <v>3</v>
      </c>
      <c r="R10" s="205">
        <v>11</v>
      </c>
      <c r="S10" s="205">
        <v>8</v>
      </c>
      <c r="T10" s="205">
        <v>2</v>
      </c>
      <c r="U10" s="205">
        <v>5</v>
      </c>
      <c r="V10" s="205">
        <v>5</v>
      </c>
      <c r="W10" s="205">
        <v>7</v>
      </c>
      <c r="X10" s="205">
        <v>0</v>
      </c>
      <c r="Y10" s="207">
        <v>0</v>
      </c>
    </row>
    <row r="11" spans="1:25" s="188" customFormat="1" ht="14.25">
      <c r="A11" s="204" t="s">
        <v>2904</v>
      </c>
      <c r="B11" s="205">
        <v>5512</v>
      </c>
      <c r="C11" s="205">
        <v>1594</v>
      </c>
      <c r="D11" s="205">
        <v>3918</v>
      </c>
      <c r="E11" s="206">
        <v>0.11234077244471619</v>
      </c>
      <c r="F11" s="205">
        <v>441</v>
      </c>
      <c r="G11" s="205">
        <v>2215</v>
      </c>
      <c r="H11" s="205">
        <v>250</v>
      </c>
      <c r="I11" s="205">
        <v>459</v>
      </c>
      <c r="J11" s="205">
        <v>69</v>
      </c>
      <c r="K11" s="205">
        <v>658</v>
      </c>
      <c r="L11" s="205">
        <v>422</v>
      </c>
      <c r="M11" s="205">
        <v>184</v>
      </c>
      <c r="N11" s="205">
        <v>232</v>
      </c>
      <c r="O11" s="205">
        <v>127</v>
      </c>
      <c r="P11" s="205">
        <v>31</v>
      </c>
      <c r="Q11" s="205">
        <v>91</v>
      </c>
      <c r="R11" s="205">
        <v>17</v>
      </c>
      <c r="S11" s="205">
        <v>28</v>
      </c>
      <c r="T11" s="205">
        <v>23</v>
      </c>
      <c r="U11" s="205">
        <v>26</v>
      </c>
      <c r="V11" s="205">
        <v>109</v>
      </c>
      <c r="W11" s="205">
        <v>130</v>
      </c>
      <c r="X11" s="205">
        <v>0</v>
      </c>
      <c r="Y11" s="207"/>
    </row>
    <row r="12" spans="1:25" s="188" customFormat="1" ht="14.25">
      <c r="A12" s="209" t="s">
        <v>2958</v>
      </c>
      <c r="B12" s="205">
        <v>6055</v>
      </c>
      <c r="C12" s="205">
        <v>1378</v>
      </c>
      <c r="D12" s="205">
        <v>4677</v>
      </c>
      <c r="E12" s="206">
        <v>0.12340772444716193</v>
      </c>
      <c r="F12" s="205">
        <v>418</v>
      </c>
      <c r="G12" s="205">
        <v>1597</v>
      </c>
      <c r="H12" s="205">
        <v>239</v>
      </c>
      <c r="I12" s="205">
        <v>861</v>
      </c>
      <c r="J12" s="205">
        <v>187</v>
      </c>
      <c r="K12" s="205">
        <v>1528</v>
      </c>
      <c r="L12" s="205">
        <v>261</v>
      </c>
      <c r="M12" s="205">
        <v>239</v>
      </c>
      <c r="N12" s="205">
        <v>93</v>
      </c>
      <c r="O12" s="205">
        <v>236</v>
      </c>
      <c r="P12" s="205">
        <v>31</v>
      </c>
      <c r="Q12" s="205">
        <v>56</v>
      </c>
      <c r="R12" s="205">
        <v>23</v>
      </c>
      <c r="S12" s="205">
        <v>48</v>
      </c>
      <c r="T12" s="205">
        <v>43</v>
      </c>
      <c r="U12" s="205">
        <v>56</v>
      </c>
      <c r="V12" s="205">
        <v>83</v>
      </c>
      <c r="W12" s="205">
        <v>56</v>
      </c>
      <c r="X12" s="205">
        <v>0</v>
      </c>
      <c r="Y12" s="207">
        <v>0</v>
      </c>
    </row>
    <row r="13" spans="1:25" s="188" customFormat="1" ht="14.25">
      <c r="A13" s="204" t="s">
        <v>2810</v>
      </c>
      <c r="B13" s="205">
        <v>7093</v>
      </c>
      <c r="C13" s="205">
        <v>2051</v>
      </c>
      <c r="D13" s="205">
        <v>5042</v>
      </c>
      <c r="E13" s="206">
        <v>0.14456333435238969</v>
      </c>
      <c r="F13" s="205">
        <v>810</v>
      </c>
      <c r="G13" s="205">
        <v>2551</v>
      </c>
      <c r="H13" s="205">
        <v>413</v>
      </c>
      <c r="I13" s="205">
        <v>1012</v>
      </c>
      <c r="J13" s="205">
        <v>225</v>
      </c>
      <c r="K13" s="205">
        <v>720</v>
      </c>
      <c r="L13" s="205">
        <v>154</v>
      </c>
      <c r="M13" s="205">
        <v>222</v>
      </c>
      <c r="N13" s="205">
        <v>225</v>
      </c>
      <c r="O13" s="205">
        <v>287</v>
      </c>
      <c r="P13" s="205">
        <v>45</v>
      </c>
      <c r="Q13" s="205">
        <v>87</v>
      </c>
      <c r="R13" s="205">
        <v>52</v>
      </c>
      <c r="S13" s="205">
        <v>56</v>
      </c>
      <c r="T13" s="205">
        <v>58</v>
      </c>
      <c r="U13" s="205">
        <v>64</v>
      </c>
      <c r="V13" s="205">
        <v>69</v>
      </c>
      <c r="W13" s="205">
        <v>43</v>
      </c>
      <c r="X13" s="205">
        <v>0</v>
      </c>
      <c r="Y13" s="207">
        <v>0</v>
      </c>
    </row>
    <row r="14" spans="1:25" s="188" customFormat="1" ht="14.25">
      <c r="A14" s="204" t="s">
        <v>2815</v>
      </c>
      <c r="B14" s="205">
        <v>10013</v>
      </c>
      <c r="C14" s="205">
        <v>3652</v>
      </c>
      <c r="D14" s="205">
        <v>6361</v>
      </c>
      <c r="E14" s="206">
        <v>0.20407622541526546</v>
      </c>
      <c r="F14" s="205">
        <v>1114</v>
      </c>
      <c r="G14" s="205">
        <v>3533</v>
      </c>
      <c r="H14" s="205">
        <v>929</v>
      </c>
      <c r="I14" s="205">
        <v>1169</v>
      </c>
      <c r="J14" s="205">
        <v>349</v>
      </c>
      <c r="K14" s="205">
        <v>734</v>
      </c>
      <c r="L14" s="205">
        <v>628</v>
      </c>
      <c r="M14" s="205">
        <v>325</v>
      </c>
      <c r="N14" s="205">
        <v>281</v>
      </c>
      <c r="O14" s="205">
        <v>189</v>
      </c>
      <c r="P14" s="205">
        <v>54</v>
      </c>
      <c r="Q14" s="205">
        <v>188</v>
      </c>
      <c r="R14" s="205">
        <v>143</v>
      </c>
      <c r="S14" s="205">
        <v>89</v>
      </c>
      <c r="T14" s="205">
        <v>76</v>
      </c>
      <c r="U14" s="205">
        <v>87</v>
      </c>
      <c r="V14" s="205">
        <v>78</v>
      </c>
      <c r="W14" s="205">
        <v>47</v>
      </c>
      <c r="X14" s="205">
        <v>0</v>
      </c>
      <c r="Y14" s="207">
        <v>0</v>
      </c>
    </row>
    <row r="15" spans="1:25" s="188" customFormat="1" ht="14.25">
      <c r="A15" s="204" t="s">
        <v>2821</v>
      </c>
      <c r="B15" s="205">
        <v>7690</v>
      </c>
      <c r="C15" s="205">
        <v>3392</v>
      </c>
      <c r="D15" s="205">
        <v>4298</v>
      </c>
      <c r="E15" s="206">
        <v>0.15673086721695709</v>
      </c>
      <c r="F15" s="205">
        <v>1537</v>
      </c>
      <c r="G15" s="205">
        <v>2382</v>
      </c>
      <c r="H15" s="205">
        <v>472</v>
      </c>
      <c r="I15" s="205">
        <v>822</v>
      </c>
      <c r="J15" s="205">
        <v>226</v>
      </c>
      <c r="K15" s="205">
        <v>316</v>
      </c>
      <c r="L15" s="205">
        <v>505</v>
      </c>
      <c r="M15" s="205">
        <v>187</v>
      </c>
      <c r="N15" s="205">
        <v>281</v>
      </c>
      <c r="O15" s="205">
        <v>204</v>
      </c>
      <c r="P15" s="205">
        <v>67</v>
      </c>
      <c r="Q15" s="205">
        <v>142</v>
      </c>
      <c r="R15" s="205">
        <v>156</v>
      </c>
      <c r="S15" s="205">
        <v>114</v>
      </c>
      <c r="T15" s="205">
        <v>94</v>
      </c>
      <c r="U15" s="205">
        <v>108</v>
      </c>
      <c r="V15" s="205">
        <v>54</v>
      </c>
      <c r="W15" s="205">
        <v>23</v>
      </c>
      <c r="X15" s="205">
        <v>0</v>
      </c>
      <c r="Y15" s="207"/>
    </row>
    <row r="16" spans="1:25" s="188" customFormat="1" ht="14.25">
      <c r="A16" s="204" t="s">
        <v>2827</v>
      </c>
      <c r="B16" s="205">
        <v>5338</v>
      </c>
      <c r="C16" s="205">
        <v>2157</v>
      </c>
      <c r="D16" s="205">
        <v>3181</v>
      </c>
      <c r="E16" s="206">
        <v>0.10879445633343524</v>
      </c>
      <c r="F16" s="205">
        <v>863</v>
      </c>
      <c r="G16" s="205">
        <v>1996</v>
      </c>
      <c r="H16" s="205">
        <v>295</v>
      </c>
      <c r="I16" s="205">
        <v>485</v>
      </c>
      <c r="J16" s="205">
        <v>62</v>
      </c>
      <c r="K16" s="205">
        <v>137</v>
      </c>
      <c r="L16" s="205">
        <v>392</v>
      </c>
      <c r="M16" s="205">
        <v>189</v>
      </c>
      <c r="N16" s="205">
        <v>166</v>
      </c>
      <c r="O16" s="205">
        <v>63</v>
      </c>
      <c r="P16" s="205">
        <v>73</v>
      </c>
      <c r="Q16" s="205">
        <v>31</v>
      </c>
      <c r="R16" s="205">
        <v>171</v>
      </c>
      <c r="S16" s="205">
        <v>195</v>
      </c>
      <c r="T16" s="205">
        <v>86</v>
      </c>
      <c r="U16" s="205">
        <v>79</v>
      </c>
      <c r="V16" s="205">
        <v>49</v>
      </c>
      <c r="W16" s="205">
        <v>6</v>
      </c>
      <c r="X16" s="205">
        <v>0</v>
      </c>
      <c r="Y16" s="207"/>
    </row>
    <row r="17" spans="1:25" s="188" customFormat="1" ht="15" thickBot="1">
      <c r="A17" s="210" t="s">
        <v>2906</v>
      </c>
      <c r="B17" s="211">
        <v>6854</v>
      </c>
      <c r="C17" s="211">
        <v>2946</v>
      </c>
      <c r="D17" s="211">
        <v>3908</v>
      </c>
      <c r="E17" s="212">
        <v>0.13969224498114746</v>
      </c>
      <c r="F17" s="211">
        <v>1337</v>
      </c>
      <c r="G17" s="211">
        <v>2806</v>
      </c>
      <c r="H17" s="211">
        <v>541</v>
      </c>
      <c r="I17" s="211">
        <v>591</v>
      </c>
      <c r="J17" s="211">
        <v>152</v>
      </c>
      <c r="K17" s="211">
        <v>160</v>
      </c>
      <c r="L17" s="211">
        <v>442</v>
      </c>
      <c r="M17" s="211">
        <v>107</v>
      </c>
      <c r="N17" s="211">
        <v>154</v>
      </c>
      <c r="O17" s="211">
        <v>36</v>
      </c>
      <c r="P17" s="211">
        <v>113</v>
      </c>
      <c r="Q17" s="211">
        <v>159</v>
      </c>
      <c r="R17" s="211">
        <v>154</v>
      </c>
      <c r="S17" s="211">
        <v>34</v>
      </c>
      <c r="T17" s="211">
        <v>12</v>
      </c>
      <c r="U17" s="211">
        <v>10</v>
      </c>
      <c r="V17" s="211">
        <v>41</v>
      </c>
      <c r="W17" s="211">
        <v>5</v>
      </c>
      <c r="X17" s="211">
        <v>0</v>
      </c>
      <c r="Y17" s="213"/>
    </row>
    <row r="18" spans="1:25" s="188" customFormat="1" ht="14.25">
      <c r="A18" s="214"/>
      <c r="B18" s="215"/>
      <c r="C18" s="215"/>
      <c r="D18" s="215"/>
      <c r="E18" s="216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</row>
    <row r="19" spans="1:25" s="188" customFormat="1" ht="14.25"/>
    <row r="20" spans="1:25" s="188" customFormat="1" ht="14.25">
      <c r="A20" s="233" t="s">
        <v>2907</v>
      </c>
      <c r="B20" s="236" t="s">
        <v>2908</v>
      </c>
      <c r="C20" s="237"/>
      <c r="D20" s="237"/>
      <c r="E20" s="237"/>
      <c r="F20" s="238"/>
      <c r="G20" s="217">
        <v>39417</v>
      </c>
      <c r="H20" s="218"/>
    </row>
    <row r="21" spans="1:25" s="188" customFormat="1" ht="14.25">
      <c r="A21" s="234"/>
      <c r="B21" s="239" t="s">
        <v>2909</v>
      </c>
      <c r="C21" s="240"/>
      <c r="D21" s="236" t="s">
        <v>2910</v>
      </c>
      <c r="E21" s="237"/>
      <c r="F21" s="238"/>
      <c r="G21" s="217">
        <v>4119</v>
      </c>
      <c r="H21" s="218"/>
    </row>
    <row r="22" spans="1:25" s="188" customFormat="1" ht="14.25">
      <c r="A22" s="234"/>
      <c r="B22" s="241"/>
      <c r="C22" s="242"/>
      <c r="D22" s="239" t="s">
        <v>2911</v>
      </c>
      <c r="E22" s="245"/>
      <c r="F22" s="240"/>
      <c r="G22" s="219">
        <v>2670</v>
      </c>
      <c r="H22" s="220"/>
    </row>
    <row r="23" spans="1:25" s="188" customFormat="1" ht="14.25">
      <c r="A23" s="234"/>
      <c r="B23" s="243"/>
      <c r="C23" s="244"/>
      <c r="D23" s="243"/>
      <c r="E23" s="246"/>
      <c r="F23" s="244"/>
      <c r="G23" s="221"/>
      <c r="H23" s="222"/>
    </row>
    <row r="24" spans="1:25" s="188" customFormat="1" ht="14.25">
      <c r="A24" s="235"/>
      <c r="B24" s="236" t="s">
        <v>2912</v>
      </c>
      <c r="C24" s="237"/>
      <c r="D24" s="237"/>
      <c r="E24" s="237"/>
      <c r="F24" s="238"/>
      <c r="G24" s="217">
        <v>46205</v>
      </c>
      <c r="H24" s="218"/>
    </row>
    <row r="25" spans="1:25" s="188" customFormat="1" ht="14.25"/>
    <row r="26" spans="1:25" s="188" customFormat="1" ht="14.25"/>
    <row r="27" spans="1:25" s="188" customFormat="1" ht="14.25">
      <c r="A27" s="188" t="s">
        <v>2913</v>
      </c>
    </row>
    <row r="28" spans="1:25" s="188" customFormat="1" ht="14.25">
      <c r="A28" s="188" t="s">
        <v>2914</v>
      </c>
    </row>
    <row r="29" spans="1:25" s="188" customFormat="1" ht="14.25"/>
    <row r="30" spans="1:25" s="188" customFormat="1" ht="14.25"/>
    <row r="31" spans="1:25" s="188" customFormat="1" ht="14.25"/>
    <row r="32" spans="1:25" s="188" customFormat="1" ht="14.25"/>
    <row r="33" s="188" customFormat="1" ht="14.25"/>
    <row r="34" s="188" customFormat="1" ht="14.25"/>
    <row r="35" s="188" customFormat="1" ht="14.25"/>
    <row r="36" s="188" customFormat="1" ht="14.25"/>
    <row r="37" s="188" customFormat="1" ht="14.25"/>
    <row r="38" s="188" customFormat="1" ht="14.25"/>
    <row r="39" s="188" customFormat="1" ht="14.25"/>
    <row r="40" s="188" customFormat="1" ht="14.25"/>
    <row r="41" s="188" customFormat="1" ht="14.25"/>
    <row r="42" s="188" customFormat="1" ht="14.25"/>
    <row r="43" s="188" customFormat="1" ht="14.25"/>
  </sheetData>
  <mergeCells count="8">
    <mergeCell ref="B5:E6"/>
    <mergeCell ref="E7:E8"/>
    <mergeCell ref="A20:A24"/>
    <mergeCell ref="B20:F20"/>
    <mergeCell ref="B21:C23"/>
    <mergeCell ref="D21:F21"/>
    <mergeCell ref="D22:F23"/>
    <mergeCell ref="B24:F24"/>
  </mergeCells>
  <phoneticPr fontId="4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30"/>
  <sheetViews>
    <sheetView workbookViewId="0">
      <selection activeCell="C7" sqref="C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1849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1848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1847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1846</v>
      </c>
      <c r="Q3" s="323"/>
    </row>
    <row r="4" spans="1:17" ht="18" customHeight="1">
      <c r="A4" s="4"/>
      <c r="B4" s="335" t="s">
        <v>1845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1844</v>
      </c>
      <c r="Q4" s="323"/>
    </row>
    <row r="5" spans="1:17" s="7" customFormat="1" ht="33.950000000000003" customHeight="1">
      <c r="A5" s="332" t="s">
        <v>1843</v>
      </c>
      <c r="B5" s="326" t="s">
        <v>1842</v>
      </c>
      <c r="C5" s="327"/>
      <c r="D5" s="327"/>
      <c r="E5" s="328"/>
      <c r="F5" s="336" t="s">
        <v>1841</v>
      </c>
      <c r="G5" s="336"/>
      <c r="H5" s="336" t="s">
        <v>1840</v>
      </c>
      <c r="I5" s="336"/>
      <c r="J5" s="336" t="s">
        <v>1839</v>
      </c>
      <c r="K5" s="336"/>
      <c r="L5" s="336" t="s">
        <v>1838</v>
      </c>
      <c r="M5" s="336"/>
      <c r="N5" s="325" t="s">
        <v>1837</v>
      </c>
      <c r="O5" s="325"/>
      <c r="P5" s="326" t="s">
        <v>1836</v>
      </c>
      <c r="Q5" s="328"/>
    </row>
    <row r="6" spans="1:17" s="7" customFormat="1" ht="34.700000000000003" customHeight="1">
      <c r="A6" s="333"/>
      <c r="B6" s="326" t="s">
        <v>1835</v>
      </c>
      <c r="C6" s="327"/>
      <c r="D6" s="328"/>
      <c r="E6" s="8" t="s">
        <v>1834</v>
      </c>
      <c r="F6" s="327" t="s">
        <v>1833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1832</v>
      </c>
      <c r="C7" s="6" t="s">
        <v>1830</v>
      </c>
      <c r="D7" s="6" t="s">
        <v>1829</v>
      </c>
      <c r="E7" s="10" t="s">
        <v>1831</v>
      </c>
      <c r="F7" s="6" t="s">
        <v>1830</v>
      </c>
      <c r="G7" s="6" t="s">
        <v>1829</v>
      </c>
      <c r="H7" s="6" t="s">
        <v>1830</v>
      </c>
      <c r="I7" s="6" t="s">
        <v>1829</v>
      </c>
      <c r="J7" s="6" t="s">
        <v>1830</v>
      </c>
      <c r="K7" s="6" t="s">
        <v>1829</v>
      </c>
      <c r="L7" s="6" t="s">
        <v>1830</v>
      </c>
      <c r="M7" s="6" t="s">
        <v>1829</v>
      </c>
      <c r="N7" s="6" t="s">
        <v>1830</v>
      </c>
      <c r="O7" s="6" t="s">
        <v>1829</v>
      </c>
      <c r="P7" s="6" t="s">
        <v>1830</v>
      </c>
      <c r="Q7" s="6" t="s">
        <v>1829</v>
      </c>
    </row>
    <row r="8" spans="1:17" ht="40.5" customHeight="1">
      <c r="A8" s="15" t="s">
        <v>1828</v>
      </c>
      <c r="B8" s="19">
        <v>49725</v>
      </c>
      <c r="C8" s="19">
        <v>17858</v>
      </c>
      <c r="D8" s="19">
        <v>31867</v>
      </c>
      <c r="E8" s="20">
        <v>100</v>
      </c>
      <c r="F8" s="12">
        <v>7894</v>
      </c>
      <c r="G8" s="19">
        <v>17051</v>
      </c>
      <c r="H8" s="12">
        <v>3064</v>
      </c>
      <c r="I8" s="12">
        <v>6553</v>
      </c>
      <c r="J8" s="12">
        <v>2179</v>
      </c>
      <c r="K8" s="12">
        <v>5370</v>
      </c>
      <c r="L8" s="12">
        <v>3120</v>
      </c>
      <c r="M8" s="12">
        <v>1224</v>
      </c>
      <c r="N8" s="12">
        <v>992</v>
      </c>
      <c r="O8" s="12">
        <v>722</v>
      </c>
      <c r="P8" s="12">
        <v>609</v>
      </c>
      <c r="Q8" s="12">
        <v>947</v>
      </c>
    </row>
    <row r="9" spans="1:17" ht="40.5" customHeight="1">
      <c r="A9" s="11" t="s">
        <v>1827</v>
      </c>
      <c r="B9" s="12">
        <v>721</v>
      </c>
      <c r="C9" s="12">
        <v>273</v>
      </c>
      <c r="D9" s="12">
        <v>448</v>
      </c>
      <c r="E9" s="13">
        <v>1.45</v>
      </c>
      <c r="F9" s="12">
        <v>144</v>
      </c>
      <c r="G9" s="12">
        <v>242</v>
      </c>
      <c r="H9" s="12">
        <v>38</v>
      </c>
      <c r="I9" s="12">
        <v>117</v>
      </c>
      <c r="J9" s="12">
        <v>53</v>
      </c>
      <c r="K9" s="12">
        <v>53</v>
      </c>
      <c r="L9" s="12">
        <v>18</v>
      </c>
      <c r="M9" s="12">
        <v>12</v>
      </c>
      <c r="N9" s="12">
        <v>13</v>
      </c>
      <c r="O9" s="12">
        <v>10</v>
      </c>
      <c r="P9" s="12">
        <v>7</v>
      </c>
      <c r="Q9" s="12">
        <v>14</v>
      </c>
    </row>
    <row r="10" spans="1:17" ht="40.5" customHeight="1">
      <c r="A10" s="11" t="s">
        <v>1826</v>
      </c>
      <c r="B10" s="12">
        <v>2282</v>
      </c>
      <c r="C10" s="12">
        <v>678</v>
      </c>
      <c r="D10" s="12">
        <v>1604</v>
      </c>
      <c r="E10" s="13">
        <v>4.59</v>
      </c>
      <c r="F10" s="12">
        <v>77</v>
      </c>
      <c r="G10" s="12">
        <v>220</v>
      </c>
      <c r="H10" s="12">
        <v>221</v>
      </c>
      <c r="I10" s="12">
        <v>683</v>
      </c>
      <c r="J10" s="12">
        <v>47</v>
      </c>
      <c r="K10" s="12">
        <v>554</v>
      </c>
      <c r="L10" s="12">
        <v>282</v>
      </c>
      <c r="M10" s="12">
        <v>90</v>
      </c>
      <c r="N10" s="12">
        <v>33</v>
      </c>
      <c r="O10" s="12">
        <v>3</v>
      </c>
      <c r="P10" s="12">
        <v>18</v>
      </c>
      <c r="Q10" s="12">
        <v>54</v>
      </c>
    </row>
    <row r="11" spans="1:17" ht="40.5" customHeight="1">
      <c r="A11" s="11" t="s">
        <v>1825</v>
      </c>
      <c r="B11" s="12">
        <v>113</v>
      </c>
      <c r="C11" s="12">
        <v>20</v>
      </c>
      <c r="D11" s="12">
        <v>93</v>
      </c>
      <c r="E11" s="13">
        <v>0.23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1824</v>
      </c>
      <c r="B12" s="12">
        <v>7032</v>
      </c>
      <c r="C12" s="12">
        <v>1686</v>
      </c>
      <c r="D12" s="12">
        <v>5346</v>
      </c>
      <c r="E12" s="13">
        <v>14.14</v>
      </c>
      <c r="F12" s="12">
        <v>455</v>
      </c>
      <c r="G12" s="12">
        <v>1428</v>
      </c>
      <c r="H12" s="12">
        <v>319</v>
      </c>
      <c r="I12" s="12">
        <v>1773</v>
      </c>
      <c r="J12" s="12">
        <v>452</v>
      </c>
      <c r="K12" s="12">
        <v>1539</v>
      </c>
      <c r="L12" s="12">
        <v>286</v>
      </c>
      <c r="M12" s="12">
        <v>242</v>
      </c>
      <c r="N12" s="12">
        <v>128</v>
      </c>
      <c r="O12" s="12">
        <v>185</v>
      </c>
      <c r="P12" s="12">
        <v>46</v>
      </c>
      <c r="Q12" s="12">
        <v>179</v>
      </c>
    </row>
    <row r="13" spans="1:17" ht="40.5" customHeight="1">
      <c r="A13" s="14" t="s">
        <v>1823</v>
      </c>
      <c r="B13" s="12">
        <v>6049</v>
      </c>
      <c r="C13" s="12">
        <v>1971</v>
      </c>
      <c r="D13" s="12">
        <v>4078</v>
      </c>
      <c r="E13" s="13">
        <v>12.16</v>
      </c>
      <c r="F13" s="12">
        <v>543</v>
      </c>
      <c r="G13" s="12">
        <v>1325</v>
      </c>
      <c r="H13" s="12">
        <v>384</v>
      </c>
      <c r="I13" s="12">
        <v>1016</v>
      </c>
      <c r="J13" s="12">
        <v>372</v>
      </c>
      <c r="K13" s="12">
        <v>1070</v>
      </c>
      <c r="L13" s="12">
        <v>504</v>
      </c>
      <c r="M13" s="12">
        <v>375</v>
      </c>
      <c r="N13" s="12">
        <v>92</v>
      </c>
      <c r="O13" s="12">
        <v>128</v>
      </c>
      <c r="P13" s="12">
        <v>76</v>
      </c>
      <c r="Q13" s="12">
        <v>164</v>
      </c>
    </row>
    <row r="14" spans="1:17" ht="40.5" customHeight="1">
      <c r="A14" s="14" t="s">
        <v>1822</v>
      </c>
      <c r="B14" s="12">
        <v>5062</v>
      </c>
      <c r="C14" s="12">
        <v>1797</v>
      </c>
      <c r="D14" s="12">
        <v>3265</v>
      </c>
      <c r="E14" s="13">
        <v>10.18</v>
      </c>
      <c r="F14" s="12">
        <v>608</v>
      </c>
      <c r="G14" s="12">
        <v>1320</v>
      </c>
      <c r="H14" s="12">
        <v>415</v>
      </c>
      <c r="I14" s="12">
        <v>1004</v>
      </c>
      <c r="J14" s="12">
        <v>234</v>
      </c>
      <c r="K14" s="12">
        <v>599</v>
      </c>
      <c r="L14" s="12">
        <v>345</v>
      </c>
      <c r="M14" s="12">
        <v>144</v>
      </c>
      <c r="N14" s="12">
        <v>166</v>
      </c>
      <c r="O14" s="12">
        <v>86</v>
      </c>
      <c r="P14" s="12">
        <v>29</v>
      </c>
      <c r="Q14" s="12">
        <v>112</v>
      </c>
    </row>
    <row r="15" spans="1:17" ht="40.5" customHeight="1">
      <c r="A15" s="14" t="s">
        <v>1821</v>
      </c>
      <c r="B15" s="12">
        <v>5015</v>
      </c>
      <c r="C15" s="12">
        <v>1973</v>
      </c>
      <c r="D15" s="12">
        <v>3042</v>
      </c>
      <c r="E15" s="13">
        <v>10.09</v>
      </c>
      <c r="F15" s="12">
        <v>740</v>
      </c>
      <c r="G15" s="12">
        <v>1562</v>
      </c>
      <c r="H15" s="12">
        <v>312</v>
      </c>
      <c r="I15" s="12">
        <v>597</v>
      </c>
      <c r="J15" s="12">
        <v>287</v>
      </c>
      <c r="K15" s="12">
        <v>527</v>
      </c>
      <c r="L15" s="12">
        <v>400</v>
      </c>
      <c r="M15" s="12">
        <v>126</v>
      </c>
      <c r="N15" s="12">
        <v>172</v>
      </c>
      <c r="O15" s="12">
        <v>112</v>
      </c>
      <c r="P15" s="12">
        <v>62</v>
      </c>
      <c r="Q15" s="12">
        <v>118</v>
      </c>
    </row>
    <row r="16" spans="1:17" ht="40.5" customHeight="1">
      <c r="A16" s="14" t="s">
        <v>1820</v>
      </c>
      <c r="B16" s="12">
        <v>4082</v>
      </c>
      <c r="C16" s="12">
        <v>1632</v>
      </c>
      <c r="D16" s="12">
        <v>2450</v>
      </c>
      <c r="E16" s="13">
        <v>8.2100000000000009</v>
      </c>
      <c r="F16" s="12">
        <v>713</v>
      </c>
      <c r="G16" s="12">
        <v>1544</v>
      </c>
      <c r="H16" s="12">
        <v>206</v>
      </c>
      <c r="I16" s="12">
        <v>333</v>
      </c>
      <c r="J16" s="12">
        <v>250</v>
      </c>
      <c r="K16" s="12">
        <v>337</v>
      </c>
      <c r="L16" s="12">
        <v>265</v>
      </c>
      <c r="M16" s="12">
        <v>72</v>
      </c>
      <c r="N16" s="12">
        <v>125</v>
      </c>
      <c r="O16" s="12">
        <v>76</v>
      </c>
      <c r="P16" s="12">
        <v>73</v>
      </c>
      <c r="Q16" s="12">
        <v>88</v>
      </c>
    </row>
    <row r="17" spans="1:17" ht="40.5" customHeight="1">
      <c r="A17" s="14" t="s">
        <v>1819</v>
      </c>
      <c r="B17" s="12">
        <v>7518</v>
      </c>
      <c r="C17" s="12">
        <v>2742</v>
      </c>
      <c r="D17" s="12">
        <v>4776</v>
      </c>
      <c r="E17" s="13">
        <v>15.12</v>
      </c>
      <c r="F17" s="12">
        <v>1600</v>
      </c>
      <c r="G17" s="12">
        <v>3739</v>
      </c>
      <c r="H17" s="12">
        <v>401</v>
      </c>
      <c r="I17" s="12">
        <v>314</v>
      </c>
      <c r="J17" s="12">
        <v>194</v>
      </c>
      <c r="K17" s="12">
        <v>436</v>
      </c>
      <c r="L17" s="12">
        <v>337</v>
      </c>
      <c r="M17" s="12">
        <v>72</v>
      </c>
      <c r="N17" s="12">
        <v>109</v>
      </c>
      <c r="O17" s="12">
        <v>90</v>
      </c>
      <c r="P17" s="12">
        <v>101</v>
      </c>
      <c r="Q17" s="12">
        <v>125</v>
      </c>
    </row>
    <row r="18" spans="1:17" ht="40.5" customHeight="1">
      <c r="A18" s="14" t="s">
        <v>1818</v>
      </c>
      <c r="B18" s="12">
        <v>5793</v>
      </c>
      <c r="C18" s="12">
        <v>2305</v>
      </c>
      <c r="D18" s="12">
        <v>3488</v>
      </c>
      <c r="E18" s="13">
        <v>11.65</v>
      </c>
      <c r="F18" s="12">
        <v>1351</v>
      </c>
      <c r="G18" s="12">
        <v>2919</v>
      </c>
      <c r="H18" s="12">
        <v>269</v>
      </c>
      <c r="I18" s="12">
        <v>254</v>
      </c>
      <c r="J18" s="12">
        <v>120</v>
      </c>
      <c r="K18" s="12">
        <v>185</v>
      </c>
      <c r="L18" s="12">
        <v>367</v>
      </c>
      <c r="M18" s="12">
        <v>49</v>
      </c>
      <c r="N18" s="12">
        <v>98</v>
      </c>
      <c r="O18" s="12">
        <v>30</v>
      </c>
      <c r="P18" s="12">
        <v>100</v>
      </c>
      <c r="Q18" s="12">
        <v>51</v>
      </c>
    </row>
    <row r="19" spans="1:17" ht="40.5" customHeight="1">
      <c r="A19" s="14" t="s">
        <v>1817</v>
      </c>
      <c r="B19" s="12">
        <v>3446</v>
      </c>
      <c r="C19" s="12">
        <v>1442</v>
      </c>
      <c r="D19" s="12">
        <v>2004</v>
      </c>
      <c r="E19" s="13">
        <v>6.93</v>
      </c>
      <c r="F19" s="12">
        <v>861</v>
      </c>
      <c r="G19" s="12">
        <v>1671</v>
      </c>
      <c r="H19" s="12">
        <v>217</v>
      </c>
      <c r="I19" s="12">
        <v>222</v>
      </c>
      <c r="J19" s="12">
        <v>98</v>
      </c>
      <c r="K19" s="12">
        <v>53</v>
      </c>
      <c r="L19" s="12">
        <v>170</v>
      </c>
      <c r="M19" s="12">
        <v>31</v>
      </c>
      <c r="N19" s="12">
        <v>40</v>
      </c>
      <c r="O19" s="12">
        <v>1</v>
      </c>
      <c r="P19" s="12">
        <v>56</v>
      </c>
      <c r="Q19" s="12">
        <v>26</v>
      </c>
    </row>
    <row r="20" spans="1:17" ht="40.5" customHeight="1">
      <c r="A20" s="14" t="s">
        <v>1816</v>
      </c>
      <c r="B20" s="12">
        <v>2612</v>
      </c>
      <c r="C20" s="12">
        <v>1339</v>
      </c>
      <c r="D20" s="12">
        <v>1273</v>
      </c>
      <c r="E20" s="13">
        <v>5.25</v>
      </c>
      <c r="F20" s="12">
        <v>788</v>
      </c>
      <c r="G20" s="12">
        <v>1001</v>
      </c>
      <c r="H20" s="12">
        <v>279</v>
      </c>
      <c r="I20" s="12">
        <v>227</v>
      </c>
      <c r="J20" s="12">
        <v>72</v>
      </c>
      <c r="K20" s="12">
        <v>17</v>
      </c>
      <c r="L20" s="12">
        <v>146</v>
      </c>
      <c r="M20" s="12">
        <v>11</v>
      </c>
      <c r="N20" s="12">
        <v>16</v>
      </c>
      <c r="O20" s="12">
        <v>1</v>
      </c>
      <c r="P20" s="12">
        <v>38</v>
      </c>
      <c r="Q20" s="12">
        <v>16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1815</v>
      </c>
      <c r="B22" s="316" t="s">
        <v>1814</v>
      </c>
      <c r="C22" s="316"/>
      <c r="D22" s="316"/>
      <c r="E22" s="316"/>
      <c r="F22" s="316"/>
      <c r="G22" s="316"/>
      <c r="H22" s="316"/>
      <c r="I22" s="316"/>
      <c r="J22" s="317">
        <v>27860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1813</v>
      </c>
      <c r="C23" s="316"/>
      <c r="D23" s="316"/>
      <c r="E23" s="316" t="s">
        <v>1812</v>
      </c>
      <c r="F23" s="316"/>
      <c r="G23" s="316"/>
      <c r="H23" s="316"/>
      <c r="I23" s="316"/>
      <c r="J23" s="317">
        <v>5135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1811</v>
      </c>
      <c r="F24" s="316"/>
      <c r="G24" s="316"/>
      <c r="H24" s="316"/>
      <c r="I24" s="316"/>
      <c r="J24" s="317">
        <v>579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1810</v>
      </c>
      <c r="C25" s="316"/>
      <c r="D25" s="316"/>
      <c r="E25" s="316"/>
      <c r="F25" s="316"/>
      <c r="G25" s="316"/>
      <c r="H25" s="316"/>
      <c r="I25" s="316"/>
      <c r="J25" s="317">
        <v>33575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1809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1808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1807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1806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30"/>
  <sheetViews>
    <sheetView workbookViewId="0">
      <selection activeCell="E7" sqref="E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1805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1804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1803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1802</v>
      </c>
      <c r="Q3" s="323"/>
    </row>
    <row r="4" spans="1:17" ht="18" customHeight="1">
      <c r="A4" s="4"/>
      <c r="B4" s="335" t="s">
        <v>1801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1800</v>
      </c>
      <c r="Q4" s="323"/>
    </row>
    <row r="5" spans="1:17" s="7" customFormat="1" ht="33.950000000000003" customHeight="1">
      <c r="A5" s="332" t="s">
        <v>1799</v>
      </c>
      <c r="B5" s="326" t="s">
        <v>1798</v>
      </c>
      <c r="C5" s="327"/>
      <c r="D5" s="327"/>
      <c r="E5" s="328"/>
      <c r="F5" s="336" t="s">
        <v>1797</v>
      </c>
      <c r="G5" s="336"/>
      <c r="H5" s="336" t="s">
        <v>1796</v>
      </c>
      <c r="I5" s="336"/>
      <c r="J5" s="336" t="s">
        <v>1795</v>
      </c>
      <c r="K5" s="336"/>
      <c r="L5" s="336" t="s">
        <v>1794</v>
      </c>
      <c r="M5" s="336"/>
      <c r="N5" s="325" t="s">
        <v>1793</v>
      </c>
      <c r="O5" s="325"/>
      <c r="P5" s="326" t="s">
        <v>1792</v>
      </c>
      <c r="Q5" s="328"/>
    </row>
    <row r="6" spans="1:17" s="7" customFormat="1" ht="34.700000000000003" customHeight="1">
      <c r="A6" s="333"/>
      <c r="B6" s="326" t="s">
        <v>1791</v>
      </c>
      <c r="C6" s="327"/>
      <c r="D6" s="328"/>
      <c r="E6" s="8" t="s">
        <v>1790</v>
      </c>
      <c r="F6" s="327" t="s">
        <v>1789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1788</v>
      </c>
      <c r="C7" s="6" t="s">
        <v>1786</v>
      </c>
      <c r="D7" s="6" t="s">
        <v>1785</v>
      </c>
      <c r="E7" s="10" t="s">
        <v>1787</v>
      </c>
      <c r="F7" s="6" t="s">
        <v>1786</v>
      </c>
      <c r="G7" s="6" t="s">
        <v>1785</v>
      </c>
      <c r="H7" s="6" t="s">
        <v>1786</v>
      </c>
      <c r="I7" s="6" t="s">
        <v>1785</v>
      </c>
      <c r="J7" s="6" t="s">
        <v>1786</v>
      </c>
      <c r="K7" s="6" t="s">
        <v>1785</v>
      </c>
      <c r="L7" s="6" t="s">
        <v>1786</v>
      </c>
      <c r="M7" s="6" t="s">
        <v>1785</v>
      </c>
      <c r="N7" s="6" t="s">
        <v>1786</v>
      </c>
      <c r="O7" s="6" t="s">
        <v>1785</v>
      </c>
      <c r="P7" s="6" t="s">
        <v>1786</v>
      </c>
      <c r="Q7" s="6" t="s">
        <v>1785</v>
      </c>
    </row>
    <row r="8" spans="1:17" ht="40.5" customHeight="1">
      <c r="A8" s="15" t="s">
        <v>1784</v>
      </c>
      <c r="B8" s="19">
        <v>50342</v>
      </c>
      <c r="C8" s="19">
        <v>18165</v>
      </c>
      <c r="D8" s="19">
        <v>32177</v>
      </c>
      <c r="E8" s="20">
        <v>100</v>
      </c>
      <c r="F8" s="19">
        <v>7873</v>
      </c>
      <c r="G8" s="19">
        <v>17037</v>
      </c>
      <c r="H8" s="12">
        <v>3102</v>
      </c>
      <c r="I8" s="12">
        <v>6521</v>
      </c>
      <c r="J8" s="12">
        <v>2432</v>
      </c>
      <c r="K8" s="12">
        <v>5698</v>
      </c>
      <c r="L8" s="12">
        <v>3108</v>
      </c>
      <c r="M8" s="12">
        <v>1223</v>
      </c>
      <c r="N8" s="12">
        <v>1043</v>
      </c>
      <c r="O8" s="12">
        <v>744</v>
      </c>
      <c r="P8" s="12">
        <v>607</v>
      </c>
      <c r="Q8" s="12">
        <v>954</v>
      </c>
    </row>
    <row r="9" spans="1:17" ht="40.5" customHeight="1">
      <c r="A9" s="11" t="s">
        <v>1783</v>
      </c>
      <c r="B9" s="12">
        <v>1018</v>
      </c>
      <c r="C9" s="12">
        <v>322</v>
      </c>
      <c r="D9" s="12">
        <v>696</v>
      </c>
      <c r="E9" s="13">
        <v>2.02</v>
      </c>
      <c r="F9" s="12">
        <v>195</v>
      </c>
      <c r="G9" s="12">
        <v>420</v>
      </c>
      <c r="H9" s="12">
        <v>60</v>
      </c>
      <c r="I9" s="12">
        <v>156</v>
      </c>
      <c r="J9" s="12">
        <v>27</v>
      </c>
      <c r="K9" s="12">
        <v>77</v>
      </c>
      <c r="L9" s="12">
        <v>16</v>
      </c>
      <c r="M9" s="12">
        <v>10</v>
      </c>
      <c r="N9" s="12">
        <v>10</v>
      </c>
      <c r="O9" s="12">
        <v>10</v>
      </c>
      <c r="P9" s="12">
        <v>14</v>
      </c>
      <c r="Q9" s="12">
        <v>23</v>
      </c>
    </row>
    <row r="10" spans="1:17" ht="40.5" customHeight="1">
      <c r="A10" s="11" t="s">
        <v>1782</v>
      </c>
      <c r="B10" s="12">
        <v>2419</v>
      </c>
      <c r="C10" s="12">
        <v>759</v>
      </c>
      <c r="D10" s="12">
        <v>1660</v>
      </c>
      <c r="E10" s="13">
        <v>4.8099999999999996</v>
      </c>
      <c r="F10" s="12">
        <v>63</v>
      </c>
      <c r="G10" s="12">
        <v>224</v>
      </c>
      <c r="H10" s="12">
        <v>206</v>
      </c>
      <c r="I10" s="12">
        <v>628</v>
      </c>
      <c r="J10" s="12">
        <v>153</v>
      </c>
      <c r="K10" s="12">
        <v>684</v>
      </c>
      <c r="L10" s="12">
        <v>243</v>
      </c>
      <c r="M10" s="12">
        <v>56</v>
      </c>
      <c r="N10" s="12">
        <v>75</v>
      </c>
      <c r="O10" s="12">
        <v>21</v>
      </c>
      <c r="P10" s="12">
        <v>19</v>
      </c>
      <c r="Q10" s="12">
        <v>47</v>
      </c>
    </row>
    <row r="11" spans="1:17" ht="40.5" customHeight="1">
      <c r="A11" s="11" t="s">
        <v>1781</v>
      </c>
      <c r="B11" s="12">
        <v>113</v>
      </c>
      <c r="C11" s="12">
        <v>20</v>
      </c>
      <c r="D11" s="12">
        <v>93</v>
      </c>
      <c r="E11" s="13">
        <v>0.22</v>
      </c>
      <c r="F11" s="12">
        <v>14</v>
      </c>
      <c r="G11" s="12">
        <v>80</v>
      </c>
      <c r="H11" s="12">
        <v>3</v>
      </c>
      <c r="I11" s="12">
        <v>13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3</v>
      </c>
      <c r="Q11" s="12">
        <v>0</v>
      </c>
    </row>
    <row r="12" spans="1:17" ht="40.5" customHeight="1">
      <c r="A12" s="14" t="s">
        <v>1780</v>
      </c>
      <c r="B12" s="12">
        <v>6532</v>
      </c>
      <c r="C12" s="12">
        <v>1562</v>
      </c>
      <c r="D12" s="12">
        <v>4970</v>
      </c>
      <c r="E12" s="13">
        <v>12.98</v>
      </c>
      <c r="F12" s="12">
        <v>397</v>
      </c>
      <c r="G12" s="12">
        <v>1145</v>
      </c>
      <c r="H12" s="12">
        <v>332</v>
      </c>
      <c r="I12" s="12">
        <v>1757</v>
      </c>
      <c r="J12" s="12">
        <v>353</v>
      </c>
      <c r="K12" s="12">
        <v>1404</v>
      </c>
      <c r="L12" s="12">
        <v>314</v>
      </c>
      <c r="M12" s="12">
        <v>293</v>
      </c>
      <c r="N12" s="12">
        <v>120</v>
      </c>
      <c r="O12" s="12">
        <v>185</v>
      </c>
      <c r="P12" s="12">
        <v>46</v>
      </c>
      <c r="Q12" s="12">
        <v>186</v>
      </c>
    </row>
    <row r="13" spans="1:17" ht="40.5" customHeight="1">
      <c r="A13" s="14" t="s">
        <v>1779</v>
      </c>
      <c r="B13" s="12">
        <v>5386</v>
      </c>
      <c r="C13" s="12">
        <v>1809</v>
      </c>
      <c r="D13" s="12">
        <v>3577</v>
      </c>
      <c r="E13" s="13">
        <v>10.7</v>
      </c>
      <c r="F13" s="12">
        <v>402</v>
      </c>
      <c r="G13" s="12">
        <v>942</v>
      </c>
      <c r="H13" s="12">
        <v>365</v>
      </c>
      <c r="I13" s="12">
        <v>1004</v>
      </c>
      <c r="J13" s="12">
        <v>376</v>
      </c>
      <c r="K13" s="12">
        <v>987</v>
      </c>
      <c r="L13" s="12">
        <v>504</v>
      </c>
      <c r="M13" s="12">
        <v>339</v>
      </c>
      <c r="N13" s="12">
        <v>90</v>
      </c>
      <c r="O13" s="12">
        <v>131</v>
      </c>
      <c r="P13" s="12">
        <v>72</v>
      </c>
      <c r="Q13" s="12">
        <v>174</v>
      </c>
    </row>
    <row r="14" spans="1:17" ht="40.5" customHeight="1">
      <c r="A14" s="14" t="s">
        <v>1778</v>
      </c>
      <c r="B14" s="12">
        <v>4696</v>
      </c>
      <c r="C14" s="12">
        <v>1743</v>
      </c>
      <c r="D14" s="12">
        <v>2953</v>
      </c>
      <c r="E14" s="13">
        <v>9.33</v>
      </c>
      <c r="F14" s="12">
        <v>552</v>
      </c>
      <c r="G14" s="12">
        <v>999</v>
      </c>
      <c r="H14" s="12">
        <v>423</v>
      </c>
      <c r="I14" s="12">
        <v>934</v>
      </c>
      <c r="J14" s="12">
        <v>267</v>
      </c>
      <c r="K14" s="12">
        <v>662</v>
      </c>
      <c r="L14" s="12">
        <v>336</v>
      </c>
      <c r="M14" s="12">
        <v>163</v>
      </c>
      <c r="N14" s="12">
        <v>136</v>
      </c>
      <c r="O14" s="12">
        <v>87</v>
      </c>
      <c r="P14" s="12">
        <v>29</v>
      </c>
      <c r="Q14" s="12">
        <v>108</v>
      </c>
    </row>
    <row r="15" spans="1:17" ht="40.5" customHeight="1">
      <c r="A15" s="14" t="s">
        <v>1777</v>
      </c>
      <c r="B15" s="12">
        <v>4905</v>
      </c>
      <c r="C15" s="12">
        <v>1898</v>
      </c>
      <c r="D15" s="12">
        <v>3007</v>
      </c>
      <c r="E15" s="13">
        <v>9.74</v>
      </c>
      <c r="F15" s="12">
        <v>633</v>
      </c>
      <c r="G15" s="12">
        <v>1353</v>
      </c>
      <c r="H15" s="12">
        <v>301</v>
      </c>
      <c r="I15" s="12">
        <v>632</v>
      </c>
      <c r="J15" s="12">
        <v>326</v>
      </c>
      <c r="K15" s="12">
        <v>648</v>
      </c>
      <c r="L15" s="12">
        <v>404</v>
      </c>
      <c r="M15" s="12">
        <v>136</v>
      </c>
      <c r="N15" s="12">
        <v>173</v>
      </c>
      <c r="O15" s="12">
        <v>122</v>
      </c>
      <c r="P15" s="12">
        <v>61</v>
      </c>
      <c r="Q15" s="12">
        <v>116</v>
      </c>
    </row>
    <row r="16" spans="1:17" ht="40.5" customHeight="1">
      <c r="A16" s="14" t="s">
        <v>1776</v>
      </c>
      <c r="B16" s="12">
        <v>3844</v>
      </c>
      <c r="C16" s="12">
        <v>1738</v>
      </c>
      <c r="D16" s="12">
        <v>2106</v>
      </c>
      <c r="E16" s="13">
        <v>7.64</v>
      </c>
      <c r="F16" s="12">
        <v>677</v>
      </c>
      <c r="G16" s="12">
        <v>1177</v>
      </c>
      <c r="H16" s="12">
        <v>234</v>
      </c>
      <c r="I16" s="12">
        <v>325</v>
      </c>
      <c r="J16" s="12">
        <v>331</v>
      </c>
      <c r="K16" s="12">
        <v>382</v>
      </c>
      <c r="L16" s="12">
        <v>304</v>
      </c>
      <c r="M16" s="12">
        <v>76</v>
      </c>
      <c r="N16" s="12">
        <v>124</v>
      </c>
      <c r="O16" s="12">
        <v>66</v>
      </c>
      <c r="P16" s="12">
        <v>68</v>
      </c>
      <c r="Q16" s="12">
        <v>80</v>
      </c>
    </row>
    <row r="17" spans="1:17" ht="40.5" customHeight="1">
      <c r="A17" s="14" t="s">
        <v>1775</v>
      </c>
      <c r="B17" s="12">
        <v>7047</v>
      </c>
      <c r="C17" s="12">
        <v>2637</v>
      </c>
      <c r="D17" s="12">
        <v>4410</v>
      </c>
      <c r="E17" s="13">
        <v>14</v>
      </c>
      <c r="F17" s="12">
        <v>1394</v>
      </c>
      <c r="G17" s="12">
        <v>3208</v>
      </c>
      <c r="H17" s="12">
        <v>404</v>
      </c>
      <c r="I17" s="12">
        <v>375</v>
      </c>
      <c r="J17" s="12">
        <v>295</v>
      </c>
      <c r="K17" s="12">
        <v>552</v>
      </c>
      <c r="L17" s="12">
        <v>323</v>
      </c>
      <c r="M17" s="12">
        <v>65</v>
      </c>
      <c r="N17" s="12">
        <v>110</v>
      </c>
      <c r="O17" s="12">
        <v>90</v>
      </c>
      <c r="P17" s="12">
        <v>111</v>
      </c>
      <c r="Q17" s="12">
        <v>120</v>
      </c>
    </row>
    <row r="18" spans="1:17" ht="40.5" customHeight="1">
      <c r="A18" s="14" t="s">
        <v>1774</v>
      </c>
      <c r="B18" s="12">
        <v>6334</v>
      </c>
      <c r="C18" s="12">
        <v>2382</v>
      </c>
      <c r="D18" s="12">
        <v>3952</v>
      </c>
      <c r="E18" s="13">
        <v>12.58</v>
      </c>
      <c r="F18" s="12">
        <v>1377</v>
      </c>
      <c r="G18" s="12">
        <v>3329</v>
      </c>
      <c r="H18" s="12">
        <v>283</v>
      </c>
      <c r="I18" s="12">
        <v>257</v>
      </c>
      <c r="J18" s="12">
        <v>125</v>
      </c>
      <c r="K18" s="12">
        <v>223</v>
      </c>
      <c r="L18" s="12">
        <v>367</v>
      </c>
      <c r="M18" s="12">
        <v>52</v>
      </c>
      <c r="N18" s="12">
        <v>136</v>
      </c>
      <c r="O18" s="12">
        <v>30</v>
      </c>
      <c r="P18" s="12">
        <v>94</v>
      </c>
      <c r="Q18" s="12">
        <v>61</v>
      </c>
    </row>
    <row r="19" spans="1:17" ht="40.5" customHeight="1">
      <c r="A19" s="14" t="s">
        <v>1773</v>
      </c>
      <c r="B19" s="12">
        <v>4173</v>
      </c>
      <c r="C19" s="12">
        <v>1641</v>
      </c>
      <c r="D19" s="12">
        <v>2532</v>
      </c>
      <c r="E19" s="13">
        <v>8.2899999999999991</v>
      </c>
      <c r="F19" s="12">
        <v>1074</v>
      </c>
      <c r="G19" s="12">
        <v>2214</v>
      </c>
      <c r="H19" s="12">
        <v>213</v>
      </c>
      <c r="I19" s="12">
        <v>210</v>
      </c>
      <c r="J19" s="12">
        <v>104</v>
      </c>
      <c r="K19" s="12">
        <v>61</v>
      </c>
      <c r="L19" s="12">
        <v>154</v>
      </c>
      <c r="M19" s="12">
        <v>25</v>
      </c>
      <c r="N19" s="12">
        <v>47</v>
      </c>
      <c r="O19" s="12">
        <v>1</v>
      </c>
      <c r="P19" s="12">
        <v>49</v>
      </c>
      <c r="Q19" s="12">
        <v>21</v>
      </c>
    </row>
    <row r="20" spans="1:17" ht="40.5" customHeight="1">
      <c r="A20" s="14" t="s">
        <v>1772</v>
      </c>
      <c r="B20" s="12">
        <v>3875</v>
      </c>
      <c r="C20" s="12">
        <v>1654</v>
      </c>
      <c r="D20" s="12">
        <v>2221</v>
      </c>
      <c r="E20" s="13">
        <v>7.7</v>
      </c>
      <c r="F20" s="12">
        <v>1095</v>
      </c>
      <c r="G20" s="12">
        <v>1946</v>
      </c>
      <c r="H20" s="12">
        <v>278</v>
      </c>
      <c r="I20" s="12">
        <v>230</v>
      </c>
      <c r="J20" s="12">
        <v>75</v>
      </c>
      <c r="K20" s="12">
        <v>18</v>
      </c>
      <c r="L20" s="12">
        <v>143</v>
      </c>
      <c r="M20" s="12">
        <v>8</v>
      </c>
      <c r="N20" s="12">
        <v>22</v>
      </c>
      <c r="O20" s="12">
        <v>1</v>
      </c>
      <c r="P20" s="12">
        <v>41</v>
      </c>
      <c r="Q20" s="12">
        <v>18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1771</v>
      </c>
      <c r="B22" s="316" t="s">
        <v>1770</v>
      </c>
      <c r="C22" s="316"/>
      <c r="D22" s="316"/>
      <c r="E22" s="316"/>
      <c r="F22" s="316"/>
      <c r="G22" s="316"/>
      <c r="H22" s="316"/>
      <c r="I22" s="316"/>
      <c r="J22" s="317">
        <v>28615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1769</v>
      </c>
      <c r="C23" s="316"/>
      <c r="D23" s="316"/>
      <c r="E23" s="316" t="s">
        <v>1768</v>
      </c>
      <c r="F23" s="316"/>
      <c r="G23" s="316"/>
      <c r="H23" s="316"/>
      <c r="I23" s="316"/>
      <c r="J23" s="317">
        <v>5752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1767</v>
      </c>
      <c r="F24" s="316"/>
      <c r="G24" s="316"/>
      <c r="H24" s="316"/>
      <c r="I24" s="316"/>
      <c r="J24" s="317">
        <v>912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1766</v>
      </c>
      <c r="C25" s="316"/>
      <c r="D25" s="316"/>
      <c r="E25" s="316"/>
      <c r="F25" s="316"/>
      <c r="G25" s="316"/>
      <c r="H25" s="316"/>
      <c r="I25" s="316"/>
      <c r="J25" s="317">
        <v>35278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1765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1764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1763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1762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0"/>
  <sheetViews>
    <sheetView workbookViewId="0">
      <selection activeCell="F8" sqref="F8"/>
    </sheetView>
  </sheetViews>
  <sheetFormatPr defaultRowHeight="16.5"/>
  <cols>
    <col min="1" max="1" width="19.375" style="70" customWidth="1"/>
    <col min="2" max="5" width="8.25" style="69" bestFit="1" customWidth="1"/>
    <col min="6" max="6" width="7.125" style="69" customWidth="1"/>
    <col min="7" max="7" width="8.25" style="69" bestFit="1" customWidth="1"/>
    <col min="8" max="15" width="7.125" style="69" customWidth="1"/>
    <col min="16" max="16384" width="9" style="69"/>
  </cols>
  <sheetData>
    <row r="1" spans="1:17" ht="24.95" customHeight="1">
      <c r="A1" s="382" t="s">
        <v>79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7" ht="23.25" customHeight="1">
      <c r="A2" s="383" t="s">
        <v>80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</row>
    <row r="3" spans="1:17" ht="19.5">
      <c r="A3" s="86"/>
      <c r="B3" s="384" t="s">
        <v>1761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85"/>
      <c r="N3" s="382"/>
      <c r="O3" s="385"/>
      <c r="P3" s="382" t="s">
        <v>39</v>
      </c>
      <c r="Q3" s="385"/>
    </row>
    <row r="4" spans="1:17" ht="18" customHeight="1">
      <c r="A4" s="84"/>
      <c r="B4" s="396" t="s">
        <v>1760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83"/>
      <c r="N4" s="382"/>
      <c r="O4" s="385"/>
      <c r="P4" s="382" t="s">
        <v>40</v>
      </c>
      <c r="Q4" s="385"/>
    </row>
    <row r="5" spans="1:17" s="70" customFormat="1" ht="33.950000000000003" customHeight="1">
      <c r="A5" s="393" t="s">
        <v>41</v>
      </c>
      <c r="B5" s="387" t="s">
        <v>42</v>
      </c>
      <c r="C5" s="388"/>
      <c r="D5" s="388"/>
      <c r="E5" s="389"/>
      <c r="F5" s="397" t="s">
        <v>43</v>
      </c>
      <c r="G5" s="397"/>
      <c r="H5" s="397" t="s">
        <v>44</v>
      </c>
      <c r="I5" s="397"/>
      <c r="J5" s="397" t="s">
        <v>45</v>
      </c>
      <c r="K5" s="397"/>
      <c r="L5" s="397" t="s">
        <v>46</v>
      </c>
      <c r="M5" s="397"/>
      <c r="N5" s="325" t="s">
        <v>81</v>
      </c>
      <c r="O5" s="325"/>
      <c r="P5" s="387" t="s">
        <v>47</v>
      </c>
      <c r="Q5" s="389"/>
    </row>
    <row r="6" spans="1:17" s="70" customFormat="1" ht="34.700000000000003" customHeight="1">
      <c r="A6" s="394"/>
      <c r="B6" s="387" t="s">
        <v>0</v>
      </c>
      <c r="C6" s="388"/>
      <c r="D6" s="389"/>
      <c r="E6" s="82" t="s">
        <v>1</v>
      </c>
      <c r="F6" s="388" t="s">
        <v>4</v>
      </c>
      <c r="G6" s="388"/>
      <c r="H6" s="388"/>
      <c r="I6" s="388"/>
      <c r="J6" s="388"/>
      <c r="K6" s="388"/>
      <c r="L6" s="388"/>
      <c r="M6" s="388"/>
      <c r="N6" s="388"/>
      <c r="O6" s="388"/>
    </row>
    <row r="7" spans="1:17" s="70" customFormat="1" ht="34.700000000000003" customHeight="1">
      <c r="A7" s="395"/>
      <c r="B7" s="81" t="s">
        <v>5</v>
      </c>
      <c r="C7" s="79" t="s">
        <v>6</v>
      </c>
      <c r="D7" s="79" t="s">
        <v>7</v>
      </c>
      <c r="E7" s="80" t="s">
        <v>8</v>
      </c>
      <c r="F7" s="79" t="s">
        <v>6</v>
      </c>
      <c r="G7" s="79" t="s">
        <v>7</v>
      </c>
      <c r="H7" s="79" t="s">
        <v>6</v>
      </c>
      <c r="I7" s="79" t="s">
        <v>7</v>
      </c>
      <c r="J7" s="79" t="s">
        <v>6</v>
      </c>
      <c r="K7" s="79" t="s">
        <v>7</v>
      </c>
      <c r="L7" s="79" t="s">
        <v>6</v>
      </c>
      <c r="M7" s="79" t="s">
        <v>7</v>
      </c>
      <c r="N7" s="79" t="s">
        <v>6</v>
      </c>
      <c r="O7" s="79" t="s">
        <v>7</v>
      </c>
      <c r="P7" s="79" t="s">
        <v>6</v>
      </c>
      <c r="Q7" s="79" t="s">
        <v>7</v>
      </c>
    </row>
    <row r="8" spans="1:17" ht="40.5" customHeight="1">
      <c r="A8" s="74" t="s">
        <v>9</v>
      </c>
      <c r="B8" s="76">
        <v>49826</v>
      </c>
      <c r="C8" s="76">
        <v>17995</v>
      </c>
      <c r="D8" s="76">
        <v>31831</v>
      </c>
      <c r="E8" s="77">
        <v>100</v>
      </c>
      <c r="F8" s="76">
        <v>7717</v>
      </c>
      <c r="G8" s="76">
        <v>16724</v>
      </c>
      <c r="H8" s="76">
        <v>3101</v>
      </c>
      <c r="I8" s="76">
        <v>6496</v>
      </c>
      <c r="J8" s="76">
        <v>2497</v>
      </c>
      <c r="K8" s="76">
        <v>5732</v>
      </c>
      <c r="L8" s="76">
        <v>3098</v>
      </c>
      <c r="M8" s="76">
        <v>1233</v>
      </c>
      <c r="N8" s="76">
        <v>996</v>
      </c>
      <c r="O8" s="76">
        <v>744</v>
      </c>
      <c r="P8" s="76">
        <v>586</v>
      </c>
      <c r="Q8" s="76">
        <v>902</v>
      </c>
    </row>
    <row r="9" spans="1:17" ht="40.5" customHeight="1">
      <c r="A9" s="75" t="s">
        <v>10</v>
      </c>
      <c r="B9" s="76">
        <v>903</v>
      </c>
      <c r="C9" s="76">
        <v>338</v>
      </c>
      <c r="D9" s="76">
        <v>565</v>
      </c>
      <c r="E9" s="77">
        <v>1.81</v>
      </c>
      <c r="F9" s="76">
        <v>202</v>
      </c>
      <c r="G9" s="76">
        <v>322</v>
      </c>
      <c r="H9" s="76">
        <v>71</v>
      </c>
      <c r="I9" s="76">
        <v>143</v>
      </c>
      <c r="J9" s="76">
        <v>37</v>
      </c>
      <c r="K9" s="76">
        <v>55</v>
      </c>
      <c r="L9" s="76">
        <v>14</v>
      </c>
      <c r="M9" s="76">
        <v>9</v>
      </c>
      <c r="N9" s="76">
        <v>12</v>
      </c>
      <c r="O9" s="76">
        <v>10</v>
      </c>
      <c r="P9" s="76">
        <v>2</v>
      </c>
      <c r="Q9" s="76">
        <v>26</v>
      </c>
    </row>
    <row r="10" spans="1:17" ht="40.5" customHeight="1">
      <c r="A10" s="75" t="s">
        <v>11</v>
      </c>
      <c r="B10" s="76">
        <v>2231</v>
      </c>
      <c r="C10" s="76">
        <v>669</v>
      </c>
      <c r="D10" s="76">
        <v>1562</v>
      </c>
      <c r="E10" s="77">
        <v>4.4800000000000004</v>
      </c>
      <c r="F10" s="76">
        <v>85</v>
      </c>
      <c r="G10" s="76">
        <v>253</v>
      </c>
      <c r="H10" s="76">
        <v>228</v>
      </c>
      <c r="I10" s="76">
        <v>609</v>
      </c>
      <c r="J10" s="76">
        <v>55</v>
      </c>
      <c r="K10" s="76">
        <v>545</v>
      </c>
      <c r="L10" s="76">
        <v>242</v>
      </c>
      <c r="M10" s="76">
        <v>82</v>
      </c>
      <c r="N10" s="76">
        <v>39</v>
      </c>
      <c r="O10" s="76">
        <v>22</v>
      </c>
      <c r="P10" s="76">
        <v>20</v>
      </c>
      <c r="Q10" s="76">
        <v>51</v>
      </c>
    </row>
    <row r="11" spans="1:17" ht="40.5" customHeight="1">
      <c r="A11" s="75" t="s">
        <v>894</v>
      </c>
      <c r="B11" s="76">
        <v>115</v>
      </c>
      <c r="C11" s="76">
        <v>22</v>
      </c>
      <c r="D11" s="76">
        <v>93</v>
      </c>
      <c r="E11" s="77">
        <v>0.23</v>
      </c>
      <c r="F11" s="76">
        <v>16</v>
      </c>
      <c r="G11" s="76">
        <v>80</v>
      </c>
      <c r="H11" s="76">
        <v>3</v>
      </c>
      <c r="I11" s="76">
        <v>13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3</v>
      </c>
      <c r="Q11" s="76">
        <v>0</v>
      </c>
    </row>
    <row r="12" spans="1:17" ht="40.5" customHeight="1">
      <c r="A12" s="78" t="s">
        <v>14</v>
      </c>
      <c r="B12" s="76">
        <v>7617</v>
      </c>
      <c r="C12" s="76">
        <v>1814</v>
      </c>
      <c r="D12" s="76">
        <v>5803</v>
      </c>
      <c r="E12" s="77">
        <v>15.29</v>
      </c>
      <c r="F12" s="76">
        <v>402</v>
      </c>
      <c r="G12" s="76">
        <v>1393</v>
      </c>
      <c r="H12" s="76">
        <v>321</v>
      </c>
      <c r="I12" s="76">
        <v>1794</v>
      </c>
      <c r="J12" s="76">
        <v>609</v>
      </c>
      <c r="K12" s="76">
        <v>1990</v>
      </c>
      <c r="L12" s="76">
        <v>313</v>
      </c>
      <c r="M12" s="76">
        <v>270</v>
      </c>
      <c r="N12" s="76">
        <v>124</v>
      </c>
      <c r="O12" s="76">
        <v>175</v>
      </c>
      <c r="P12" s="76">
        <v>45</v>
      </c>
      <c r="Q12" s="76">
        <v>181</v>
      </c>
    </row>
    <row r="13" spans="1:17" ht="40.5" customHeight="1">
      <c r="A13" s="78" t="s">
        <v>15</v>
      </c>
      <c r="B13" s="76">
        <v>5415</v>
      </c>
      <c r="C13" s="76">
        <v>1834</v>
      </c>
      <c r="D13" s="76">
        <v>3581</v>
      </c>
      <c r="E13" s="77">
        <v>10.87</v>
      </c>
      <c r="F13" s="76">
        <v>446</v>
      </c>
      <c r="G13" s="76">
        <v>1231</v>
      </c>
      <c r="H13" s="76">
        <v>354</v>
      </c>
      <c r="I13" s="76">
        <v>999</v>
      </c>
      <c r="J13" s="76">
        <v>333</v>
      </c>
      <c r="K13" s="76">
        <v>677</v>
      </c>
      <c r="L13" s="76">
        <v>535</v>
      </c>
      <c r="M13" s="76">
        <v>357</v>
      </c>
      <c r="N13" s="76">
        <v>91</v>
      </c>
      <c r="O13" s="76">
        <v>145</v>
      </c>
      <c r="P13" s="76">
        <v>75</v>
      </c>
      <c r="Q13" s="76">
        <v>172</v>
      </c>
    </row>
    <row r="14" spans="1:17" ht="40.5" customHeight="1">
      <c r="A14" s="78" t="s">
        <v>16</v>
      </c>
      <c r="B14" s="76">
        <v>5054</v>
      </c>
      <c r="C14" s="76">
        <v>1833</v>
      </c>
      <c r="D14" s="76">
        <v>3221</v>
      </c>
      <c r="E14" s="77">
        <v>10.14</v>
      </c>
      <c r="F14" s="76">
        <v>567</v>
      </c>
      <c r="G14" s="76">
        <v>1111</v>
      </c>
      <c r="H14" s="76">
        <v>428</v>
      </c>
      <c r="I14" s="76">
        <v>960</v>
      </c>
      <c r="J14" s="76">
        <v>339</v>
      </c>
      <c r="K14" s="76">
        <v>793</v>
      </c>
      <c r="L14" s="76">
        <v>327</v>
      </c>
      <c r="M14" s="76">
        <v>157</v>
      </c>
      <c r="N14" s="76">
        <v>141</v>
      </c>
      <c r="O14" s="76">
        <v>98</v>
      </c>
      <c r="P14" s="76">
        <v>31</v>
      </c>
      <c r="Q14" s="76">
        <v>102</v>
      </c>
    </row>
    <row r="15" spans="1:17" ht="40.5" customHeight="1">
      <c r="A15" s="78" t="s">
        <v>17</v>
      </c>
      <c r="B15" s="76">
        <v>4797</v>
      </c>
      <c r="C15" s="76">
        <v>1941</v>
      </c>
      <c r="D15" s="76">
        <v>2856</v>
      </c>
      <c r="E15" s="77">
        <v>9.6300000000000008</v>
      </c>
      <c r="F15" s="76">
        <v>707</v>
      </c>
      <c r="G15" s="76">
        <v>1406</v>
      </c>
      <c r="H15" s="76">
        <v>303</v>
      </c>
      <c r="I15" s="76">
        <v>609</v>
      </c>
      <c r="J15" s="76">
        <v>316</v>
      </c>
      <c r="K15" s="76">
        <v>511</v>
      </c>
      <c r="L15" s="76">
        <v>398</v>
      </c>
      <c r="M15" s="76">
        <v>121</v>
      </c>
      <c r="N15" s="76">
        <v>165</v>
      </c>
      <c r="O15" s="76">
        <v>109</v>
      </c>
      <c r="P15" s="76">
        <v>52</v>
      </c>
      <c r="Q15" s="76">
        <v>100</v>
      </c>
    </row>
    <row r="16" spans="1:17" ht="40.5" customHeight="1">
      <c r="A16" s="78" t="s">
        <v>18</v>
      </c>
      <c r="B16" s="76">
        <v>3914</v>
      </c>
      <c r="C16" s="76">
        <v>1544</v>
      </c>
      <c r="D16" s="76">
        <v>2370</v>
      </c>
      <c r="E16" s="77">
        <v>7.86</v>
      </c>
      <c r="F16" s="76">
        <v>648</v>
      </c>
      <c r="G16" s="76">
        <v>1364</v>
      </c>
      <c r="H16" s="76">
        <v>191</v>
      </c>
      <c r="I16" s="76">
        <v>309</v>
      </c>
      <c r="J16" s="76">
        <v>251</v>
      </c>
      <c r="K16" s="76">
        <v>496</v>
      </c>
      <c r="L16" s="76">
        <v>288</v>
      </c>
      <c r="M16" s="76">
        <v>80</v>
      </c>
      <c r="N16" s="76">
        <v>101</v>
      </c>
      <c r="O16" s="76">
        <v>63</v>
      </c>
      <c r="P16" s="76">
        <v>65</v>
      </c>
      <c r="Q16" s="76">
        <v>58</v>
      </c>
    </row>
    <row r="17" spans="1:17" ht="40.5" customHeight="1">
      <c r="A17" s="78" t="s">
        <v>19</v>
      </c>
      <c r="B17" s="76">
        <v>6902</v>
      </c>
      <c r="C17" s="76">
        <v>2634</v>
      </c>
      <c r="D17" s="76">
        <v>4268</v>
      </c>
      <c r="E17" s="77">
        <v>13.85</v>
      </c>
      <c r="F17" s="76">
        <v>1384</v>
      </c>
      <c r="G17" s="76">
        <v>3217</v>
      </c>
      <c r="H17" s="76">
        <v>406</v>
      </c>
      <c r="I17" s="76">
        <v>358</v>
      </c>
      <c r="J17" s="76">
        <v>262</v>
      </c>
      <c r="K17" s="76">
        <v>434</v>
      </c>
      <c r="L17" s="76">
        <v>378</v>
      </c>
      <c r="M17" s="76">
        <v>72</v>
      </c>
      <c r="N17" s="76">
        <v>113</v>
      </c>
      <c r="O17" s="76">
        <v>90</v>
      </c>
      <c r="P17" s="76">
        <v>91</v>
      </c>
      <c r="Q17" s="76">
        <v>97</v>
      </c>
    </row>
    <row r="18" spans="1:17" ht="40.5" customHeight="1">
      <c r="A18" s="78" t="s">
        <v>22</v>
      </c>
      <c r="B18" s="76">
        <v>5600</v>
      </c>
      <c r="C18" s="76">
        <v>2200</v>
      </c>
      <c r="D18" s="76">
        <v>3400</v>
      </c>
      <c r="E18" s="77">
        <v>11.24</v>
      </c>
      <c r="F18" s="76">
        <v>1252</v>
      </c>
      <c r="G18" s="76">
        <v>2847</v>
      </c>
      <c r="H18" s="76">
        <v>302</v>
      </c>
      <c r="I18" s="76">
        <v>259</v>
      </c>
      <c r="J18" s="76">
        <v>134</v>
      </c>
      <c r="K18" s="76">
        <v>163</v>
      </c>
      <c r="L18" s="76">
        <v>284</v>
      </c>
      <c r="M18" s="76">
        <v>48</v>
      </c>
      <c r="N18" s="76">
        <v>138</v>
      </c>
      <c r="O18" s="76">
        <v>30</v>
      </c>
      <c r="P18" s="76">
        <v>90</v>
      </c>
      <c r="Q18" s="76">
        <v>53</v>
      </c>
    </row>
    <row r="19" spans="1:17" ht="40.5" customHeight="1">
      <c r="A19" s="78" t="s">
        <v>23</v>
      </c>
      <c r="B19" s="76">
        <v>3600</v>
      </c>
      <c r="C19" s="76">
        <v>1530</v>
      </c>
      <c r="D19" s="76">
        <v>2070</v>
      </c>
      <c r="E19" s="77">
        <v>7.23</v>
      </c>
      <c r="F19" s="76">
        <v>919</v>
      </c>
      <c r="G19" s="76">
        <v>1755</v>
      </c>
      <c r="H19" s="76">
        <v>216</v>
      </c>
      <c r="I19" s="76">
        <v>213</v>
      </c>
      <c r="J19" s="76">
        <v>97</v>
      </c>
      <c r="K19" s="76">
        <v>46</v>
      </c>
      <c r="L19" s="76">
        <v>196</v>
      </c>
      <c r="M19" s="76">
        <v>26</v>
      </c>
      <c r="N19" s="76">
        <v>49</v>
      </c>
      <c r="O19" s="76">
        <v>1</v>
      </c>
      <c r="P19" s="76">
        <v>53</v>
      </c>
      <c r="Q19" s="76">
        <v>29</v>
      </c>
    </row>
    <row r="20" spans="1:17" ht="40.5" customHeight="1">
      <c r="A20" s="78" t="s">
        <v>24</v>
      </c>
      <c r="B20" s="76">
        <v>3678</v>
      </c>
      <c r="C20" s="76">
        <v>1636</v>
      </c>
      <c r="D20" s="76">
        <v>2042</v>
      </c>
      <c r="E20" s="77">
        <v>7.38</v>
      </c>
      <c r="F20" s="76">
        <v>1089</v>
      </c>
      <c r="G20" s="76">
        <v>1745</v>
      </c>
      <c r="H20" s="76">
        <v>278</v>
      </c>
      <c r="I20" s="76">
        <v>230</v>
      </c>
      <c r="J20" s="76">
        <v>64</v>
      </c>
      <c r="K20" s="76">
        <v>22</v>
      </c>
      <c r="L20" s="76">
        <v>123</v>
      </c>
      <c r="M20" s="76">
        <v>11</v>
      </c>
      <c r="N20" s="76">
        <v>23</v>
      </c>
      <c r="O20" s="76">
        <v>1</v>
      </c>
      <c r="P20" s="76">
        <v>59</v>
      </c>
      <c r="Q20" s="76">
        <v>33</v>
      </c>
    </row>
    <row r="21" spans="1:17" ht="40.5" customHeight="1">
      <c r="A21" s="78"/>
      <c r="B21" s="76"/>
      <c r="C21" s="76"/>
      <c r="D21" s="76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</row>
    <row r="22" spans="1:17" ht="29.45" customHeight="1">
      <c r="A22" s="390" t="s">
        <v>25</v>
      </c>
      <c r="B22" s="376" t="s">
        <v>26</v>
      </c>
      <c r="C22" s="376"/>
      <c r="D22" s="376"/>
      <c r="E22" s="376"/>
      <c r="F22" s="376"/>
      <c r="G22" s="376"/>
      <c r="H22" s="376"/>
      <c r="I22" s="376"/>
      <c r="J22" s="377">
        <v>28270</v>
      </c>
      <c r="K22" s="378"/>
      <c r="L22" s="378"/>
      <c r="M22" s="378"/>
      <c r="N22" s="378"/>
      <c r="O22" s="378"/>
      <c r="P22" s="379"/>
      <c r="Q22" s="380"/>
    </row>
    <row r="23" spans="1:17" ht="29.45" customHeight="1">
      <c r="A23" s="391"/>
      <c r="B23" s="376" t="s">
        <v>27</v>
      </c>
      <c r="C23" s="376"/>
      <c r="D23" s="376"/>
      <c r="E23" s="376" t="s">
        <v>28</v>
      </c>
      <c r="F23" s="376"/>
      <c r="G23" s="376"/>
      <c r="H23" s="376"/>
      <c r="I23" s="376"/>
      <c r="J23" s="377">
        <v>5793</v>
      </c>
      <c r="K23" s="378"/>
      <c r="L23" s="378"/>
      <c r="M23" s="378"/>
      <c r="N23" s="378"/>
      <c r="O23" s="378"/>
      <c r="P23" s="379"/>
      <c r="Q23" s="380"/>
    </row>
    <row r="24" spans="1:17" ht="29.45" customHeight="1">
      <c r="A24" s="391"/>
      <c r="B24" s="376"/>
      <c r="C24" s="376"/>
      <c r="D24" s="376"/>
      <c r="E24" s="376" t="s">
        <v>31</v>
      </c>
      <c r="F24" s="376"/>
      <c r="G24" s="376"/>
      <c r="H24" s="376"/>
      <c r="I24" s="376"/>
      <c r="J24" s="377">
        <v>1800</v>
      </c>
      <c r="K24" s="378"/>
      <c r="L24" s="378"/>
      <c r="M24" s="378"/>
      <c r="N24" s="378"/>
      <c r="O24" s="378"/>
      <c r="P24" s="379"/>
      <c r="Q24" s="380"/>
    </row>
    <row r="25" spans="1:17" ht="29.45" customHeight="1">
      <c r="A25" s="392"/>
      <c r="B25" s="376" t="s">
        <v>32</v>
      </c>
      <c r="C25" s="376"/>
      <c r="D25" s="376"/>
      <c r="E25" s="376"/>
      <c r="F25" s="376"/>
      <c r="G25" s="376"/>
      <c r="H25" s="376"/>
      <c r="I25" s="376"/>
      <c r="J25" s="377">
        <v>35863</v>
      </c>
      <c r="K25" s="378"/>
      <c r="L25" s="378"/>
      <c r="M25" s="378"/>
      <c r="N25" s="378"/>
      <c r="O25" s="378"/>
      <c r="P25" s="379"/>
      <c r="Q25" s="380"/>
    </row>
    <row r="27" spans="1:17" s="73" customFormat="1" ht="21.2" customHeight="1">
      <c r="A27" s="381" t="s">
        <v>35</v>
      </c>
      <c r="B27" s="381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</row>
    <row r="28" spans="1:17" s="73" customFormat="1" ht="21.2" customHeight="1">
      <c r="A28" s="386" t="s">
        <v>36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</row>
    <row r="29" spans="1:17" s="71" customFormat="1">
      <c r="A29" s="72" t="s">
        <v>37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7" s="71" customFormat="1">
      <c r="A30" s="72" t="s">
        <v>38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30"/>
  <sheetViews>
    <sheetView workbookViewId="0">
      <selection activeCell="E6" sqref="E6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1759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1758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1757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1756</v>
      </c>
      <c r="Q3" s="323"/>
    </row>
    <row r="4" spans="1:17" ht="18" customHeight="1">
      <c r="A4" s="4"/>
      <c r="B4" s="335" t="s">
        <v>1755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1754</v>
      </c>
      <c r="Q4" s="323"/>
    </row>
    <row r="5" spans="1:17" s="7" customFormat="1" ht="33.950000000000003" customHeight="1">
      <c r="A5" s="332" t="s">
        <v>1753</v>
      </c>
      <c r="B5" s="326" t="s">
        <v>1752</v>
      </c>
      <c r="C5" s="327"/>
      <c r="D5" s="327"/>
      <c r="E5" s="328"/>
      <c r="F5" s="336" t="s">
        <v>1751</v>
      </c>
      <c r="G5" s="336"/>
      <c r="H5" s="336" t="s">
        <v>1750</v>
      </c>
      <c r="I5" s="336"/>
      <c r="J5" s="336" t="s">
        <v>1749</v>
      </c>
      <c r="K5" s="336"/>
      <c r="L5" s="336" t="s">
        <v>1748</v>
      </c>
      <c r="M5" s="336"/>
      <c r="N5" s="325" t="s">
        <v>1747</v>
      </c>
      <c r="O5" s="325"/>
      <c r="P5" s="326" t="s">
        <v>1746</v>
      </c>
      <c r="Q5" s="328"/>
    </row>
    <row r="6" spans="1:17" s="7" customFormat="1" ht="34.700000000000003" customHeight="1">
      <c r="A6" s="333"/>
      <c r="B6" s="326" t="s">
        <v>1745</v>
      </c>
      <c r="C6" s="327"/>
      <c r="D6" s="328"/>
      <c r="E6" s="8" t="s">
        <v>1744</v>
      </c>
      <c r="F6" s="327" t="s">
        <v>1743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1742</v>
      </c>
      <c r="C7" s="6" t="s">
        <v>1740</v>
      </c>
      <c r="D7" s="6" t="s">
        <v>1739</v>
      </c>
      <c r="E7" s="10" t="s">
        <v>1741</v>
      </c>
      <c r="F7" s="6" t="s">
        <v>1740</v>
      </c>
      <c r="G7" s="6" t="s">
        <v>1739</v>
      </c>
      <c r="H7" s="6" t="s">
        <v>1740</v>
      </c>
      <c r="I7" s="6" t="s">
        <v>1739</v>
      </c>
      <c r="J7" s="6" t="s">
        <v>1740</v>
      </c>
      <c r="K7" s="6" t="s">
        <v>1739</v>
      </c>
      <c r="L7" s="6" t="s">
        <v>1740</v>
      </c>
      <c r="M7" s="6" t="s">
        <v>1739</v>
      </c>
      <c r="N7" s="6" t="s">
        <v>1740</v>
      </c>
      <c r="O7" s="6" t="s">
        <v>1739</v>
      </c>
      <c r="P7" s="6" t="s">
        <v>1740</v>
      </c>
      <c r="Q7" s="6" t="s">
        <v>1739</v>
      </c>
    </row>
    <row r="8" spans="1:17" ht="40.5" customHeight="1">
      <c r="A8" s="15" t="s">
        <v>1738</v>
      </c>
      <c r="B8" s="19">
        <v>49904</v>
      </c>
      <c r="C8" s="19">
        <v>18153</v>
      </c>
      <c r="D8" s="19">
        <v>31751</v>
      </c>
      <c r="E8" s="20">
        <v>100</v>
      </c>
      <c r="F8" s="19">
        <v>7723</v>
      </c>
      <c r="G8" s="19">
        <v>16681</v>
      </c>
      <c r="H8" s="12">
        <v>3100</v>
      </c>
      <c r="I8" s="12">
        <v>6461</v>
      </c>
      <c r="J8" s="12">
        <v>2541</v>
      </c>
      <c r="K8" s="12">
        <v>5780</v>
      </c>
      <c r="L8" s="12">
        <v>3160</v>
      </c>
      <c r="M8" s="12">
        <v>1231</v>
      </c>
      <c r="N8" s="12">
        <v>1058</v>
      </c>
      <c r="O8" s="12">
        <v>705</v>
      </c>
      <c r="P8" s="12">
        <v>571</v>
      </c>
      <c r="Q8" s="12">
        <v>893</v>
      </c>
    </row>
    <row r="9" spans="1:17" ht="40.5" customHeight="1">
      <c r="A9" s="11" t="s">
        <v>1737</v>
      </c>
      <c r="B9" s="12">
        <v>1228</v>
      </c>
      <c r="C9" s="12">
        <v>474</v>
      </c>
      <c r="D9" s="12">
        <v>754</v>
      </c>
      <c r="E9" s="13">
        <v>2.46</v>
      </c>
      <c r="F9" s="12">
        <v>304</v>
      </c>
      <c r="G9" s="12">
        <v>546</v>
      </c>
      <c r="H9" s="12">
        <v>61</v>
      </c>
      <c r="I9" s="12">
        <v>119</v>
      </c>
      <c r="J9" s="12">
        <v>55</v>
      </c>
      <c r="K9" s="12">
        <v>51</v>
      </c>
      <c r="L9" s="12">
        <v>35</v>
      </c>
      <c r="M9" s="12">
        <v>17</v>
      </c>
      <c r="N9" s="12">
        <v>15</v>
      </c>
      <c r="O9" s="12">
        <v>10</v>
      </c>
      <c r="P9" s="12">
        <v>4</v>
      </c>
      <c r="Q9" s="12">
        <v>11</v>
      </c>
    </row>
    <row r="10" spans="1:17" ht="40.5" customHeight="1">
      <c r="A10" s="11" t="s">
        <v>1736</v>
      </c>
      <c r="B10" s="12">
        <v>2572</v>
      </c>
      <c r="C10" s="12">
        <v>771</v>
      </c>
      <c r="D10" s="12">
        <v>1801</v>
      </c>
      <c r="E10" s="13">
        <v>5.15</v>
      </c>
      <c r="F10" s="12">
        <v>99</v>
      </c>
      <c r="G10" s="12">
        <v>275</v>
      </c>
      <c r="H10" s="12">
        <v>212</v>
      </c>
      <c r="I10" s="12">
        <v>602</v>
      </c>
      <c r="J10" s="12">
        <v>157</v>
      </c>
      <c r="K10" s="12">
        <v>708</v>
      </c>
      <c r="L10" s="12">
        <v>238</v>
      </c>
      <c r="M10" s="12">
        <v>92</v>
      </c>
      <c r="N10" s="12">
        <v>45</v>
      </c>
      <c r="O10" s="12">
        <v>57</v>
      </c>
      <c r="P10" s="12">
        <v>20</v>
      </c>
      <c r="Q10" s="12">
        <v>67</v>
      </c>
    </row>
    <row r="11" spans="1:17" ht="40.5" customHeight="1">
      <c r="A11" s="11" t="s">
        <v>1735</v>
      </c>
      <c r="B11" s="12">
        <v>146</v>
      </c>
      <c r="C11" s="12">
        <v>37</v>
      </c>
      <c r="D11" s="12">
        <v>109</v>
      </c>
      <c r="E11" s="13">
        <v>0.28999999999999998</v>
      </c>
      <c r="F11" s="12">
        <v>15</v>
      </c>
      <c r="G11" s="12">
        <v>67</v>
      </c>
      <c r="H11" s="12">
        <v>3</v>
      </c>
      <c r="I11" s="12">
        <v>19</v>
      </c>
      <c r="J11" s="12">
        <v>0</v>
      </c>
      <c r="K11" s="12">
        <v>0</v>
      </c>
      <c r="L11" s="12">
        <v>0</v>
      </c>
      <c r="M11" s="12">
        <v>0</v>
      </c>
      <c r="N11" s="12">
        <v>13</v>
      </c>
      <c r="O11" s="12">
        <v>16</v>
      </c>
      <c r="P11" s="12">
        <v>6</v>
      </c>
      <c r="Q11" s="12">
        <v>7</v>
      </c>
    </row>
    <row r="12" spans="1:17" ht="40.5" customHeight="1">
      <c r="A12" s="14" t="s">
        <v>1734</v>
      </c>
      <c r="B12" s="12">
        <v>7146</v>
      </c>
      <c r="C12" s="12">
        <v>1695</v>
      </c>
      <c r="D12" s="12">
        <v>5451</v>
      </c>
      <c r="E12" s="13">
        <v>14.32</v>
      </c>
      <c r="F12" s="12">
        <v>575</v>
      </c>
      <c r="G12" s="12">
        <v>1729</v>
      </c>
      <c r="H12" s="12">
        <v>309</v>
      </c>
      <c r="I12" s="12">
        <v>1778</v>
      </c>
      <c r="J12" s="12">
        <v>335</v>
      </c>
      <c r="K12" s="12">
        <v>1405</v>
      </c>
      <c r="L12" s="12">
        <v>319</v>
      </c>
      <c r="M12" s="12">
        <v>271</v>
      </c>
      <c r="N12" s="12">
        <v>115</v>
      </c>
      <c r="O12" s="12">
        <v>102</v>
      </c>
      <c r="P12" s="12">
        <v>42</v>
      </c>
      <c r="Q12" s="12">
        <v>166</v>
      </c>
    </row>
    <row r="13" spans="1:17" ht="40.5" customHeight="1">
      <c r="A13" s="14" t="s">
        <v>1733</v>
      </c>
      <c r="B13" s="12">
        <v>5889</v>
      </c>
      <c r="C13" s="12">
        <v>1981</v>
      </c>
      <c r="D13" s="12">
        <v>3908</v>
      </c>
      <c r="E13" s="13">
        <v>11.8</v>
      </c>
      <c r="F13" s="12">
        <v>507</v>
      </c>
      <c r="G13" s="12">
        <v>1273</v>
      </c>
      <c r="H13" s="12">
        <v>366</v>
      </c>
      <c r="I13" s="12">
        <v>950</v>
      </c>
      <c r="J13" s="12">
        <v>413</v>
      </c>
      <c r="K13" s="12">
        <v>1034</v>
      </c>
      <c r="L13" s="12">
        <v>539</v>
      </c>
      <c r="M13" s="12">
        <v>348</v>
      </c>
      <c r="N13" s="12">
        <v>86</v>
      </c>
      <c r="O13" s="12">
        <v>139</v>
      </c>
      <c r="P13" s="12">
        <v>70</v>
      </c>
      <c r="Q13" s="12">
        <v>164</v>
      </c>
    </row>
    <row r="14" spans="1:17" ht="40.5" customHeight="1">
      <c r="A14" s="14" t="s">
        <v>1732</v>
      </c>
      <c r="B14" s="12">
        <v>4979</v>
      </c>
      <c r="C14" s="12">
        <v>1791</v>
      </c>
      <c r="D14" s="12">
        <v>3188</v>
      </c>
      <c r="E14" s="13">
        <v>9.98</v>
      </c>
      <c r="F14" s="12">
        <v>601</v>
      </c>
      <c r="G14" s="12">
        <v>1244</v>
      </c>
      <c r="H14" s="12">
        <v>410</v>
      </c>
      <c r="I14" s="12">
        <v>943</v>
      </c>
      <c r="J14" s="12">
        <v>282</v>
      </c>
      <c r="K14" s="12">
        <v>652</v>
      </c>
      <c r="L14" s="12">
        <v>346</v>
      </c>
      <c r="M14" s="12">
        <v>157</v>
      </c>
      <c r="N14" s="12">
        <v>126</v>
      </c>
      <c r="O14" s="12">
        <v>95</v>
      </c>
      <c r="P14" s="12">
        <v>26</v>
      </c>
      <c r="Q14" s="12">
        <v>97</v>
      </c>
    </row>
    <row r="15" spans="1:17" ht="40.5" customHeight="1">
      <c r="A15" s="14" t="s">
        <v>1731</v>
      </c>
      <c r="B15" s="12">
        <v>5080</v>
      </c>
      <c r="C15" s="12">
        <v>2008</v>
      </c>
      <c r="D15" s="12">
        <v>3072</v>
      </c>
      <c r="E15" s="13">
        <v>10.18</v>
      </c>
      <c r="F15" s="12">
        <v>741</v>
      </c>
      <c r="G15" s="12">
        <v>1457</v>
      </c>
      <c r="H15" s="12">
        <v>316</v>
      </c>
      <c r="I15" s="12">
        <v>653</v>
      </c>
      <c r="J15" s="12">
        <v>330</v>
      </c>
      <c r="K15" s="12">
        <v>640</v>
      </c>
      <c r="L15" s="12">
        <v>395</v>
      </c>
      <c r="M15" s="12">
        <v>115</v>
      </c>
      <c r="N15" s="12">
        <v>169</v>
      </c>
      <c r="O15" s="12">
        <v>108</v>
      </c>
      <c r="P15" s="12">
        <v>57</v>
      </c>
      <c r="Q15" s="12">
        <v>99</v>
      </c>
    </row>
    <row r="16" spans="1:17" ht="40.5" customHeight="1">
      <c r="A16" s="14" t="s">
        <v>1730</v>
      </c>
      <c r="B16" s="12">
        <v>4043</v>
      </c>
      <c r="C16" s="12">
        <v>1699</v>
      </c>
      <c r="D16" s="12">
        <v>2344</v>
      </c>
      <c r="E16" s="13">
        <v>8.1</v>
      </c>
      <c r="F16" s="12">
        <v>689</v>
      </c>
      <c r="G16" s="12">
        <v>1407</v>
      </c>
      <c r="H16" s="12">
        <v>224</v>
      </c>
      <c r="I16" s="12">
        <v>344</v>
      </c>
      <c r="J16" s="12">
        <v>338</v>
      </c>
      <c r="K16" s="12">
        <v>389</v>
      </c>
      <c r="L16" s="12">
        <v>296</v>
      </c>
      <c r="M16" s="12">
        <v>75</v>
      </c>
      <c r="N16" s="12">
        <v>90</v>
      </c>
      <c r="O16" s="12">
        <v>59</v>
      </c>
      <c r="P16" s="12">
        <v>62</v>
      </c>
      <c r="Q16" s="12">
        <v>70</v>
      </c>
    </row>
    <row r="17" spans="1:17" ht="40.5" customHeight="1">
      <c r="A17" s="14" t="s">
        <v>1729</v>
      </c>
      <c r="B17" s="12">
        <v>7808</v>
      </c>
      <c r="C17" s="12">
        <v>2931</v>
      </c>
      <c r="D17" s="12">
        <v>4877</v>
      </c>
      <c r="E17" s="13">
        <v>15.65</v>
      </c>
      <c r="F17" s="12">
        <v>1594</v>
      </c>
      <c r="G17" s="12">
        <v>3672</v>
      </c>
      <c r="H17" s="12">
        <v>415</v>
      </c>
      <c r="I17" s="12">
        <v>348</v>
      </c>
      <c r="J17" s="12">
        <v>311</v>
      </c>
      <c r="K17" s="12">
        <v>581</v>
      </c>
      <c r="L17" s="12">
        <v>388</v>
      </c>
      <c r="M17" s="12">
        <v>72</v>
      </c>
      <c r="N17" s="12">
        <v>128</v>
      </c>
      <c r="O17" s="12">
        <v>86</v>
      </c>
      <c r="P17" s="12">
        <v>95</v>
      </c>
      <c r="Q17" s="12">
        <v>118</v>
      </c>
    </row>
    <row r="18" spans="1:17" ht="40.5" customHeight="1">
      <c r="A18" s="14" t="s">
        <v>1728</v>
      </c>
      <c r="B18" s="12">
        <v>5334</v>
      </c>
      <c r="C18" s="12">
        <v>2160</v>
      </c>
      <c r="D18" s="12">
        <v>3174</v>
      </c>
      <c r="E18" s="13">
        <v>10.69</v>
      </c>
      <c r="F18" s="12">
        <v>1166</v>
      </c>
      <c r="G18" s="12">
        <v>2552</v>
      </c>
      <c r="H18" s="12">
        <v>297</v>
      </c>
      <c r="I18" s="12">
        <v>262</v>
      </c>
      <c r="J18" s="12">
        <v>130</v>
      </c>
      <c r="K18" s="12">
        <v>233</v>
      </c>
      <c r="L18" s="12">
        <v>284</v>
      </c>
      <c r="M18" s="12">
        <v>44</v>
      </c>
      <c r="N18" s="12">
        <v>185</v>
      </c>
      <c r="O18" s="12">
        <v>31</v>
      </c>
      <c r="P18" s="12">
        <v>98</v>
      </c>
      <c r="Q18" s="12">
        <v>52</v>
      </c>
    </row>
    <row r="19" spans="1:17" ht="40.5" customHeight="1">
      <c r="A19" s="14" t="s">
        <v>1727</v>
      </c>
      <c r="B19" s="12">
        <v>3176</v>
      </c>
      <c r="C19" s="12">
        <v>1431</v>
      </c>
      <c r="D19" s="12">
        <v>1745</v>
      </c>
      <c r="E19" s="13">
        <v>6.36</v>
      </c>
      <c r="F19" s="12">
        <v>805</v>
      </c>
      <c r="G19" s="12">
        <v>1421</v>
      </c>
      <c r="H19" s="12">
        <v>209</v>
      </c>
      <c r="I19" s="12">
        <v>209</v>
      </c>
      <c r="J19" s="12">
        <v>110</v>
      </c>
      <c r="K19" s="12">
        <v>66</v>
      </c>
      <c r="L19" s="12">
        <v>191</v>
      </c>
      <c r="M19" s="12">
        <v>23</v>
      </c>
      <c r="N19" s="12">
        <v>62</v>
      </c>
      <c r="O19" s="12">
        <v>1</v>
      </c>
      <c r="P19" s="12">
        <v>54</v>
      </c>
      <c r="Q19" s="12">
        <v>25</v>
      </c>
    </row>
    <row r="20" spans="1:17" ht="40.5" customHeight="1">
      <c r="A20" s="14" t="s">
        <v>1726</v>
      </c>
      <c r="B20" s="12">
        <v>2503</v>
      </c>
      <c r="C20" s="12">
        <v>1175</v>
      </c>
      <c r="D20" s="12">
        <v>1328</v>
      </c>
      <c r="E20" s="13">
        <v>5.0199999999999996</v>
      </c>
      <c r="F20" s="12">
        <v>627</v>
      </c>
      <c r="G20" s="12">
        <v>1038</v>
      </c>
      <c r="H20" s="12">
        <v>278</v>
      </c>
      <c r="I20" s="12">
        <v>234</v>
      </c>
      <c r="J20" s="12">
        <v>80</v>
      </c>
      <c r="K20" s="12">
        <v>21</v>
      </c>
      <c r="L20" s="12">
        <v>129</v>
      </c>
      <c r="M20" s="12">
        <v>17</v>
      </c>
      <c r="N20" s="12">
        <v>24</v>
      </c>
      <c r="O20" s="12">
        <v>1</v>
      </c>
      <c r="P20" s="12">
        <v>37</v>
      </c>
      <c r="Q20" s="12">
        <v>17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1725</v>
      </c>
      <c r="B22" s="316" t="s">
        <v>1724</v>
      </c>
      <c r="C22" s="316"/>
      <c r="D22" s="316"/>
      <c r="E22" s="316"/>
      <c r="F22" s="316"/>
      <c r="G22" s="316"/>
      <c r="H22" s="316"/>
      <c r="I22" s="316"/>
      <c r="J22" s="317">
        <v>27680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1723</v>
      </c>
      <c r="C23" s="316"/>
      <c r="D23" s="316"/>
      <c r="E23" s="316" t="s">
        <v>1722</v>
      </c>
      <c r="F23" s="316"/>
      <c r="G23" s="316"/>
      <c r="H23" s="316"/>
      <c r="I23" s="316"/>
      <c r="J23" s="317">
        <v>5348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1721</v>
      </c>
      <c r="F24" s="316"/>
      <c r="G24" s="316"/>
      <c r="H24" s="316"/>
      <c r="I24" s="316"/>
      <c r="J24" s="317">
        <v>3392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1720</v>
      </c>
      <c r="C25" s="316"/>
      <c r="D25" s="316"/>
      <c r="E25" s="316"/>
      <c r="F25" s="316"/>
      <c r="G25" s="316"/>
      <c r="H25" s="316"/>
      <c r="I25" s="316"/>
      <c r="J25" s="317">
        <v>36420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1719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1718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1717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1716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30"/>
  <sheetViews>
    <sheetView workbookViewId="0">
      <selection activeCell="B6" sqref="B6:D6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1715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1714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1713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1712</v>
      </c>
      <c r="Q3" s="323"/>
    </row>
    <row r="4" spans="1:17" ht="18" customHeight="1">
      <c r="A4" s="4"/>
      <c r="B4" s="335" t="s">
        <v>1711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1710</v>
      </c>
      <c r="Q4" s="323"/>
    </row>
    <row r="5" spans="1:17" s="7" customFormat="1" ht="33.950000000000003" customHeight="1">
      <c r="A5" s="332" t="s">
        <v>1709</v>
      </c>
      <c r="B5" s="326" t="s">
        <v>1708</v>
      </c>
      <c r="C5" s="327"/>
      <c r="D5" s="327"/>
      <c r="E5" s="328"/>
      <c r="F5" s="336" t="s">
        <v>1707</v>
      </c>
      <c r="G5" s="336"/>
      <c r="H5" s="336" t="s">
        <v>1706</v>
      </c>
      <c r="I5" s="336"/>
      <c r="J5" s="336" t="s">
        <v>1705</v>
      </c>
      <c r="K5" s="336"/>
      <c r="L5" s="336" t="s">
        <v>1704</v>
      </c>
      <c r="M5" s="336"/>
      <c r="N5" s="325" t="s">
        <v>1703</v>
      </c>
      <c r="O5" s="325"/>
      <c r="P5" s="326" t="s">
        <v>1702</v>
      </c>
      <c r="Q5" s="328"/>
    </row>
    <row r="6" spans="1:17" s="7" customFormat="1" ht="34.700000000000003" customHeight="1">
      <c r="A6" s="333"/>
      <c r="B6" s="326" t="s">
        <v>1701</v>
      </c>
      <c r="C6" s="327"/>
      <c r="D6" s="328"/>
      <c r="E6" s="8" t="s">
        <v>1700</v>
      </c>
      <c r="F6" s="327" t="s">
        <v>1699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1698</v>
      </c>
      <c r="C7" s="6" t="s">
        <v>1696</v>
      </c>
      <c r="D7" s="6" t="s">
        <v>1695</v>
      </c>
      <c r="E7" s="10" t="s">
        <v>1697</v>
      </c>
      <c r="F7" s="6" t="s">
        <v>1696</v>
      </c>
      <c r="G7" s="6" t="s">
        <v>1695</v>
      </c>
      <c r="H7" s="6" t="s">
        <v>1696</v>
      </c>
      <c r="I7" s="6" t="s">
        <v>1695</v>
      </c>
      <c r="J7" s="6" t="s">
        <v>1696</v>
      </c>
      <c r="K7" s="6" t="s">
        <v>1695</v>
      </c>
      <c r="L7" s="6" t="s">
        <v>1696</v>
      </c>
      <c r="M7" s="6" t="s">
        <v>1695</v>
      </c>
      <c r="N7" s="6" t="s">
        <v>1696</v>
      </c>
      <c r="O7" s="6" t="s">
        <v>1695</v>
      </c>
      <c r="P7" s="6" t="s">
        <v>1696</v>
      </c>
      <c r="Q7" s="6" t="s">
        <v>1695</v>
      </c>
    </row>
    <row r="8" spans="1:17" ht="40.5" customHeight="1">
      <c r="A8" s="15" t="s">
        <v>1694</v>
      </c>
      <c r="B8" s="19">
        <v>49000</v>
      </c>
      <c r="C8" s="19">
        <v>18016</v>
      </c>
      <c r="D8" s="19">
        <v>30984</v>
      </c>
      <c r="E8" s="20">
        <v>100</v>
      </c>
      <c r="F8" s="19">
        <v>7774</v>
      </c>
      <c r="G8" s="19">
        <v>16260</v>
      </c>
      <c r="H8" s="12">
        <v>2920</v>
      </c>
      <c r="I8" s="12">
        <v>6144</v>
      </c>
      <c r="J8" s="12">
        <v>2560</v>
      </c>
      <c r="K8" s="12">
        <v>5775</v>
      </c>
      <c r="L8" s="12">
        <v>3156</v>
      </c>
      <c r="M8" s="12">
        <v>1222</v>
      </c>
      <c r="N8" s="12">
        <v>1041</v>
      </c>
      <c r="O8" s="12">
        <v>700</v>
      </c>
      <c r="P8" s="12">
        <v>565</v>
      </c>
      <c r="Q8" s="12">
        <v>883</v>
      </c>
    </row>
    <row r="9" spans="1:17" ht="40.5" customHeight="1">
      <c r="A9" s="11" t="s">
        <v>1693</v>
      </c>
      <c r="B9" s="12">
        <v>1534</v>
      </c>
      <c r="C9" s="12">
        <v>738</v>
      </c>
      <c r="D9" s="12">
        <v>796</v>
      </c>
      <c r="E9" s="13">
        <v>3.13</v>
      </c>
      <c r="F9" s="12">
        <v>598</v>
      </c>
      <c r="G9" s="12">
        <v>569</v>
      </c>
      <c r="H9" s="12">
        <v>63</v>
      </c>
      <c r="I9" s="12">
        <v>117</v>
      </c>
      <c r="J9" s="12">
        <v>48</v>
      </c>
      <c r="K9" s="12">
        <v>83</v>
      </c>
      <c r="L9" s="12">
        <v>16</v>
      </c>
      <c r="M9" s="12">
        <v>12</v>
      </c>
      <c r="N9" s="12">
        <v>10</v>
      </c>
      <c r="O9" s="12">
        <v>4</v>
      </c>
      <c r="P9" s="12">
        <v>3</v>
      </c>
      <c r="Q9" s="12">
        <v>11</v>
      </c>
    </row>
    <row r="10" spans="1:17" ht="40.5" customHeight="1">
      <c r="A10" s="11" t="s">
        <v>1692</v>
      </c>
      <c r="B10" s="12">
        <v>2452</v>
      </c>
      <c r="C10" s="12">
        <v>746</v>
      </c>
      <c r="D10" s="12">
        <v>1706</v>
      </c>
      <c r="E10" s="13">
        <v>5</v>
      </c>
      <c r="F10" s="12">
        <v>83</v>
      </c>
      <c r="G10" s="12">
        <v>310</v>
      </c>
      <c r="H10" s="12">
        <v>245</v>
      </c>
      <c r="I10" s="12">
        <v>603</v>
      </c>
      <c r="J10" s="12">
        <v>120</v>
      </c>
      <c r="K10" s="12">
        <v>616</v>
      </c>
      <c r="L10" s="12">
        <v>224</v>
      </c>
      <c r="M10" s="12">
        <v>55</v>
      </c>
      <c r="N10" s="12">
        <v>53</v>
      </c>
      <c r="O10" s="12">
        <v>56</v>
      </c>
      <c r="P10" s="12">
        <v>21</v>
      </c>
      <c r="Q10" s="12">
        <v>66</v>
      </c>
    </row>
    <row r="11" spans="1:17" ht="40.5" customHeight="1">
      <c r="A11" s="11" t="s">
        <v>1691</v>
      </c>
      <c r="B11" s="12">
        <v>7696</v>
      </c>
      <c r="C11" s="12">
        <v>1863</v>
      </c>
      <c r="D11" s="12">
        <v>5833</v>
      </c>
      <c r="E11" s="13">
        <v>15.71</v>
      </c>
      <c r="F11" s="12">
        <v>617</v>
      </c>
      <c r="G11" s="12">
        <v>1553</v>
      </c>
      <c r="H11" s="12">
        <v>383</v>
      </c>
      <c r="I11" s="12">
        <v>2025</v>
      </c>
      <c r="J11" s="12">
        <v>435</v>
      </c>
      <c r="K11" s="12">
        <v>1754</v>
      </c>
      <c r="L11" s="12">
        <v>316</v>
      </c>
      <c r="M11" s="12">
        <v>267</v>
      </c>
      <c r="N11" s="12">
        <v>72</v>
      </c>
      <c r="O11" s="12">
        <v>82</v>
      </c>
      <c r="P11" s="12">
        <v>40</v>
      </c>
      <c r="Q11" s="12">
        <v>152</v>
      </c>
    </row>
    <row r="12" spans="1:17" ht="40.5" customHeight="1">
      <c r="A12" s="14" t="s">
        <v>1690</v>
      </c>
      <c r="B12" s="12">
        <v>229</v>
      </c>
      <c r="C12" s="12">
        <v>89</v>
      </c>
      <c r="D12" s="12">
        <v>140</v>
      </c>
      <c r="E12" s="13">
        <v>0.47</v>
      </c>
      <c r="F12" s="12">
        <v>20</v>
      </c>
      <c r="G12" s="12">
        <v>96</v>
      </c>
      <c r="H12" s="12">
        <v>0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62</v>
      </c>
      <c r="O12" s="12">
        <v>35</v>
      </c>
      <c r="P12" s="12">
        <v>7</v>
      </c>
      <c r="Q12" s="12">
        <v>8</v>
      </c>
    </row>
    <row r="13" spans="1:17" ht="40.5" customHeight="1">
      <c r="A13" s="14" t="s">
        <v>1689</v>
      </c>
      <c r="B13" s="12">
        <v>5551</v>
      </c>
      <c r="C13" s="12">
        <v>1999</v>
      </c>
      <c r="D13" s="12">
        <v>3552</v>
      </c>
      <c r="E13" s="13">
        <v>11.33</v>
      </c>
      <c r="F13" s="12">
        <v>467</v>
      </c>
      <c r="G13" s="12">
        <v>1073</v>
      </c>
      <c r="H13" s="12">
        <v>425</v>
      </c>
      <c r="I13" s="12">
        <v>1039</v>
      </c>
      <c r="J13" s="12">
        <v>384</v>
      </c>
      <c r="K13" s="12">
        <v>748</v>
      </c>
      <c r="L13" s="12">
        <v>566</v>
      </c>
      <c r="M13" s="12">
        <v>364</v>
      </c>
      <c r="N13" s="12">
        <v>88</v>
      </c>
      <c r="O13" s="12">
        <v>164</v>
      </c>
      <c r="P13" s="12">
        <v>69</v>
      </c>
      <c r="Q13" s="12">
        <v>164</v>
      </c>
    </row>
    <row r="14" spans="1:17" ht="40.5" customHeight="1">
      <c r="A14" s="14" t="s">
        <v>1688</v>
      </c>
      <c r="B14" s="12">
        <v>4970</v>
      </c>
      <c r="C14" s="12">
        <v>1862</v>
      </c>
      <c r="D14" s="12">
        <v>3108</v>
      </c>
      <c r="E14" s="13">
        <v>10.14</v>
      </c>
      <c r="F14" s="12">
        <v>556</v>
      </c>
      <c r="G14" s="12">
        <v>1018</v>
      </c>
      <c r="H14" s="12">
        <v>412</v>
      </c>
      <c r="I14" s="12">
        <v>930</v>
      </c>
      <c r="J14" s="12">
        <v>397</v>
      </c>
      <c r="K14" s="12">
        <v>792</v>
      </c>
      <c r="L14" s="12">
        <v>341</v>
      </c>
      <c r="M14" s="12">
        <v>175</v>
      </c>
      <c r="N14" s="12">
        <v>129</v>
      </c>
      <c r="O14" s="12">
        <v>94</v>
      </c>
      <c r="P14" s="12">
        <v>27</v>
      </c>
      <c r="Q14" s="12">
        <v>99</v>
      </c>
    </row>
    <row r="15" spans="1:17" ht="40.5" customHeight="1">
      <c r="A15" s="14" t="s">
        <v>1687</v>
      </c>
      <c r="B15" s="12">
        <v>4650</v>
      </c>
      <c r="C15" s="12">
        <v>1878</v>
      </c>
      <c r="D15" s="12">
        <v>2772</v>
      </c>
      <c r="E15" s="13">
        <v>9.49</v>
      </c>
      <c r="F15" s="12">
        <v>657</v>
      </c>
      <c r="G15" s="12">
        <v>1278</v>
      </c>
      <c r="H15" s="12">
        <v>320</v>
      </c>
      <c r="I15" s="12">
        <v>617</v>
      </c>
      <c r="J15" s="12">
        <v>346</v>
      </c>
      <c r="K15" s="12">
        <v>579</v>
      </c>
      <c r="L15" s="12">
        <v>396</v>
      </c>
      <c r="M15" s="12">
        <v>113</v>
      </c>
      <c r="N15" s="12">
        <v>105</v>
      </c>
      <c r="O15" s="12">
        <v>84</v>
      </c>
      <c r="P15" s="12">
        <v>54</v>
      </c>
      <c r="Q15" s="12">
        <v>101</v>
      </c>
    </row>
    <row r="16" spans="1:17" ht="40.5" customHeight="1">
      <c r="A16" s="14" t="s">
        <v>1686</v>
      </c>
      <c r="B16" s="12">
        <v>3786</v>
      </c>
      <c r="C16" s="12">
        <v>1532</v>
      </c>
      <c r="D16" s="12">
        <v>2254</v>
      </c>
      <c r="E16" s="13">
        <v>7.73</v>
      </c>
      <c r="F16" s="12">
        <v>615</v>
      </c>
      <c r="G16" s="12">
        <v>1206</v>
      </c>
      <c r="H16" s="12">
        <v>189</v>
      </c>
      <c r="I16" s="12">
        <v>317</v>
      </c>
      <c r="J16" s="12">
        <v>287</v>
      </c>
      <c r="K16" s="12">
        <v>520</v>
      </c>
      <c r="L16" s="12">
        <v>302</v>
      </c>
      <c r="M16" s="12">
        <v>82</v>
      </c>
      <c r="N16" s="12">
        <v>79</v>
      </c>
      <c r="O16" s="12">
        <v>59</v>
      </c>
      <c r="P16" s="12">
        <v>60</v>
      </c>
      <c r="Q16" s="12">
        <v>70</v>
      </c>
    </row>
    <row r="17" spans="1:17" ht="40.5" customHeight="1">
      <c r="A17" s="14" t="s">
        <v>1685</v>
      </c>
      <c r="B17" s="12">
        <v>6915</v>
      </c>
      <c r="C17" s="12">
        <v>2661</v>
      </c>
      <c r="D17" s="12">
        <v>4254</v>
      </c>
      <c r="E17" s="13">
        <v>14.11</v>
      </c>
      <c r="F17" s="12">
        <v>1300</v>
      </c>
      <c r="G17" s="12">
        <v>3209</v>
      </c>
      <c r="H17" s="12">
        <v>393</v>
      </c>
      <c r="I17" s="12">
        <v>314</v>
      </c>
      <c r="J17" s="12">
        <v>314</v>
      </c>
      <c r="K17" s="12">
        <v>454</v>
      </c>
      <c r="L17" s="12">
        <v>393</v>
      </c>
      <c r="M17" s="12">
        <v>72</v>
      </c>
      <c r="N17" s="12">
        <v>168</v>
      </c>
      <c r="O17" s="12">
        <v>93</v>
      </c>
      <c r="P17" s="12">
        <v>93</v>
      </c>
      <c r="Q17" s="12">
        <v>112</v>
      </c>
    </row>
    <row r="18" spans="1:17" ht="40.5" customHeight="1">
      <c r="A18" s="14" t="s">
        <v>1684</v>
      </c>
      <c r="B18" s="12">
        <v>5251</v>
      </c>
      <c r="C18" s="12">
        <v>2109</v>
      </c>
      <c r="D18" s="12">
        <v>3142</v>
      </c>
      <c r="E18" s="13">
        <v>10.72</v>
      </c>
      <c r="F18" s="12">
        <v>1200</v>
      </c>
      <c r="G18" s="12">
        <v>2754</v>
      </c>
      <c r="H18" s="12">
        <v>227</v>
      </c>
      <c r="I18" s="12">
        <v>104</v>
      </c>
      <c r="J18" s="12">
        <v>112</v>
      </c>
      <c r="K18" s="12">
        <v>162</v>
      </c>
      <c r="L18" s="12">
        <v>289</v>
      </c>
      <c r="M18" s="12">
        <v>44</v>
      </c>
      <c r="N18" s="12">
        <v>184</v>
      </c>
      <c r="O18" s="12">
        <v>25</v>
      </c>
      <c r="P18" s="12">
        <v>97</v>
      </c>
      <c r="Q18" s="12">
        <v>53</v>
      </c>
    </row>
    <row r="19" spans="1:17" ht="40.5" customHeight="1">
      <c r="A19" s="14" t="s">
        <v>1683</v>
      </c>
      <c r="B19" s="12">
        <v>3115</v>
      </c>
      <c r="C19" s="12">
        <v>1282</v>
      </c>
      <c r="D19" s="12">
        <v>1833</v>
      </c>
      <c r="E19" s="13">
        <v>6.36</v>
      </c>
      <c r="F19" s="12">
        <v>784</v>
      </c>
      <c r="G19" s="12">
        <v>1685</v>
      </c>
      <c r="H19" s="12">
        <v>128</v>
      </c>
      <c r="I19" s="12">
        <v>44</v>
      </c>
      <c r="J19" s="12">
        <v>68</v>
      </c>
      <c r="K19" s="12">
        <v>46</v>
      </c>
      <c r="L19" s="12">
        <v>189</v>
      </c>
      <c r="M19" s="12">
        <v>27</v>
      </c>
      <c r="N19" s="12">
        <v>62</v>
      </c>
      <c r="O19" s="12">
        <v>3</v>
      </c>
      <c r="P19" s="12">
        <v>51</v>
      </c>
      <c r="Q19" s="12">
        <v>28</v>
      </c>
    </row>
    <row r="20" spans="1:17" ht="40.5" customHeight="1">
      <c r="A20" s="14" t="s">
        <v>1682</v>
      </c>
      <c r="B20" s="12">
        <v>2851</v>
      </c>
      <c r="C20" s="12">
        <v>1257</v>
      </c>
      <c r="D20" s="12">
        <v>1594</v>
      </c>
      <c r="E20" s="13">
        <v>5.82</v>
      </c>
      <c r="F20" s="12">
        <v>877</v>
      </c>
      <c r="G20" s="12">
        <v>1509</v>
      </c>
      <c r="H20" s="12">
        <v>135</v>
      </c>
      <c r="I20" s="12">
        <v>33</v>
      </c>
      <c r="J20" s="12">
        <v>49</v>
      </c>
      <c r="K20" s="12">
        <v>21</v>
      </c>
      <c r="L20" s="12">
        <v>124</v>
      </c>
      <c r="M20" s="12">
        <v>11</v>
      </c>
      <c r="N20" s="12">
        <v>29</v>
      </c>
      <c r="O20" s="12">
        <v>1</v>
      </c>
      <c r="P20" s="12">
        <v>43</v>
      </c>
      <c r="Q20" s="12">
        <v>19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1681</v>
      </c>
      <c r="B22" s="316" t="s">
        <v>1680</v>
      </c>
      <c r="C22" s="316"/>
      <c r="D22" s="316"/>
      <c r="E22" s="316"/>
      <c r="F22" s="316"/>
      <c r="G22" s="316"/>
      <c r="H22" s="316"/>
      <c r="I22" s="316"/>
      <c r="J22" s="317">
        <v>27796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1679</v>
      </c>
      <c r="C23" s="316"/>
      <c r="D23" s="316"/>
      <c r="E23" s="316" t="s">
        <v>1678</v>
      </c>
      <c r="F23" s="316"/>
      <c r="G23" s="316"/>
      <c r="H23" s="316"/>
      <c r="I23" s="316"/>
      <c r="J23" s="317">
        <v>5103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1677</v>
      </c>
      <c r="F24" s="316"/>
      <c r="G24" s="316"/>
      <c r="H24" s="316"/>
      <c r="I24" s="316"/>
      <c r="J24" s="317">
        <v>4346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1676</v>
      </c>
      <c r="C25" s="316"/>
      <c r="D25" s="316"/>
      <c r="E25" s="316"/>
      <c r="F25" s="316"/>
      <c r="G25" s="316"/>
      <c r="H25" s="316"/>
      <c r="I25" s="316"/>
      <c r="J25" s="317">
        <v>37244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1675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1674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1673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1672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0"/>
  <sheetViews>
    <sheetView workbookViewId="0">
      <selection activeCell="B6" sqref="B6:D6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1671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1670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1669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1668</v>
      </c>
      <c r="Q3" s="323"/>
    </row>
    <row r="4" spans="1:17" ht="18" customHeight="1">
      <c r="A4" s="4"/>
      <c r="B4" s="335" t="s">
        <v>1667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1666</v>
      </c>
      <c r="Q4" s="323"/>
    </row>
    <row r="5" spans="1:17" s="7" customFormat="1" ht="33.950000000000003" customHeight="1">
      <c r="A5" s="332" t="s">
        <v>1665</v>
      </c>
      <c r="B5" s="326" t="s">
        <v>1664</v>
      </c>
      <c r="C5" s="327"/>
      <c r="D5" s="327"/>
      <c r="E5" s="328"/>
      <c r="F5" s="336" t="s">
        <v>1663</v>
      </c>
      <c r="G5" s="336"/>
      <c r="H5" s="336" t="s">
        <v>1662</v>
      </c>
      <c r="I5" s="336"/>
      <c r="J5" s="336" t="s">
        <v>1661</v>
      </c>
      <c r="K5" s="336"/>
      <c r="L5" s="336" t="s">
        <v>1660</v>
      </c>
      <c r="M5" s="336"/>
      <c r="N5" s="325" t="s">
        <v>1659</v>
      </c>
      <c r="O5" s="325"/>
      <c r="P5" s="326" t="s">
        <v>1658</v>
      </c>
      <c r="Q5" s="328"/>
    </row>
    <row r="6" spans="1:17" s="7" customFormat="1" ht="34.700000000000003" customHeight="1">
      <c r="A6" s="333"/>
      <c r="B6" s="326" t="s">
        <v>1657</v>
      </c>
      <c r="C6" s="327"/>
      <c r="D6" s="328"/>
      <c r="E6" s="8" t="s">
        <v>1656</v>
      </c>
      <c r="F6" s="327" t="s">
        <v>1655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1654</v>
      </c>
      <c r="C7" s="6" t="s">
        <v>1652</v>
      </c>
      <c r="D7" s="6" t="s">
        <v>1651</v>
      </c>
      <c r="E7" s="10" t="s">
        <v>1653</v>
      </c>
      <c r="F7" s="6" t="s">
        <v>1652</v>
      </c>
      <c r="G7" s="6" t="s">
        <v>1651</v>
      </c>
      <c r="H7" s="6" t="s">
        <v>1652</v>
      </c>
      <c r="I7" s="6" t="s">
        <v>1651</v>
      </c>
      <c r="J7" s="6" t="s">
        <v>1652</v>
      </c>
      <c r="K7" s="6" t="s">
        <v>1651</v>
      </c>
      <c r="L7" s="6" t="s">
        <v>1652</v>
      </c>
      <c r="M7" s="6" t="s">
        <v>1651</v>
      </c>
      <c r="N7" s="6" t="s">
        <v>1652</v>
      </c>
      <c r="O7" s="6" t="s">
        <v>1651</v>
      </c>
      <c r="P7" s="6" t="s">
        <v>1652</v>
      </c>
      <c r="Q7" s="6" t="s">
        <v>1651</v>
      </c>
    </row>
    <row r="8" spans="1:17" ht="40.5" customHeight="1">
      <c r="A8" s="15" t="s">
        <v>1650</v>
      </c>
      <c r="B8" s="19">
        <v>48101</v>
      </c>
      <c r="C8" s="19">
        <v>17515</v>
      </c>
      <c r="D8" s="19">
        <v>30586</v>
      </c>
      <c r="E8" s="20">
        <v>100</v>
      </c>
      <c r="F8" s="12">
        <v>7364</v>
      </c>
      <c r="G8" s="19">
        <v>15957</v>
      </c>
      <c r="H8" s="12">
        <v>2881</v>
      </c>
      <c r="I8" s="12">
        <v>6109</v>
      </c>
      <c r="J8" s="12">
        <v>2501</v>
      </c>
      <c r="K8" s="12">
        <v>5731</v>
      </c>
      <c r="L8" s="12">
        <v>3095</v>
      </c>
      <c r="M8" s="12">
        <v>1170</v>
      </c>
      <c r="N8" s="12">
        <v>1038</v>
      </c>
      <c r="O8" s="12">
        <v>694</v>
      </c>
      <c r="P8" s="12">
        <v>636</v>
      </c>
      <c r="Q8" s="12">
        <v>925</v>
      </c>
    </row>
    <row r="9" spans="1:17" ht="40.5" customHeight="1">
      <c r="A9" s="11" t="s">
        <v>1649</v>
      </c>
      <c r="B9" s="12">
        <v>1366</v>
      </c>
      <c r="C9" s="12">
        <v>546</v>
      </c>
      <c r="D9" s="12">
        <v>820</v>
      </c>
      <c r="E9" s="13">
        <v>2.84</v>
      </c>
      <c r="F9" s="12">
        <v>375</v>
      </c>
      <c r="G9" s="12">
        <v>628</v>
      </c>
      <c r="H9" s="12">
        <v>80</v>
      </c>
      <c r="I9" s="12">
        <v>86</v>
      </c>
      <c r="J9" s="12">
        <v>47</v>
      </c>
      <c r="K9" s="12">
        <v>79</v>
      </c>
      <c r="L9" s="12">
        <v>25</v>
      </c>
      <c r="M9" s="12">
        <v>4</v>
      </c>
      <c r="N9" s="12">
        <v>7</v>
      </c>
      <c r="O9" s="12">
        <v>6</v>
      </c>
      <c r="P9" s="12">
        <v>12</v>
      </c>
      <c r="Q9" s="12">
        <v>17</v>
      </c>
    </row>
    <row r="10" spans="1:17" ht="40.5" customHeight="1">
      <c r="A10" s="11" t="s">
        <v>1648</v>
      </c>
      <c r="B10" s="12">
        <v>1699</v>
      </c>
      <c r="C10" s="12">
        <v>406</v>
      </c>
      <c r="D10" s="12">
        <v>1293</v>
      </c>
      <c r="E10" s="13">
        <v>3.53</v>
      </c>
      <c r="F10" s="12">
        <v>111</v>
      </c>
      <c r="G10" s="12">
        <v>398</v>
      </c>
      <c r="H10" s="12">
        <v>63</v>
      </c>
      <c r="I10" s="12">
        <v>197</v>
      </c>
      <c r="J10" s="12">
        <v>62</v>
      </c>
      <c r="K10" s="12">
        <v>575</v>
      </c>
      <c r="L10" s="12">
        <v>113</v>
      </c>
      <c r="M10" s="12">
        <v>37</v>
      </c>
      <c r="N10" s="12">
        <v>30</v>
      </c>
      <c r="O10" s="12">
        <v>37</v>
      </c>
      <c r="P10" s="12">
        <v>27</v>
      </c>
      <c r="Q10" s="12">
        <v>49</v>
      </c>
    </row>
    <row r="11" spans="1:17" ht="40.5" customHeight="1">
      <c r="A11" s="11" t="s">
        <v>1647</v>
      </c>
      <c r="B11" s="12">
        <v>3816</v>
      </c>
      <c r="C11" s="12">
        <v>1075</v>
      </c>
      <c r="D11" s="12">
        <v>2741</v>
      </c>
      <c r="E11" s="13">
        <v>7.93</v>
      </c>
      <c r="F11" s="12">
        <v>286</v>
      </c>
      <c r="G11" s="12">
        <v>745</v>
      </c>
      <c r="H11" s="12">
        <v>290</v>
      </c>
      <c r="I11" s="12">
        <v>1085</v>
      </c>
      <c r="J11" s="12">
        <v>219</v>
      </c>
      <c r="K11" s="12">
        <v>721</v>
      </c>
      <c r="L11" s="12">
        <v>226</v>
      </c>
      <c r="M11" s="12">
        <v>91</v>
      </c>
      <c r="N11" s="12">
        <v>42</v>
      </c>
      <c r="O11" s="12">
        <v>42</v>
      </c>
      <c r="P11" s="12">
        <v>12</v>
      </c>
      <c r="Q11" s="12">
        <v>57</v>
      </c>
    </row>
    <row r="12" spans="1:17" ht="40.5" customHeight="1">
      <c r="A12" s="14" t="s">
        <v>1646</v>
      </c>
      <c r="B12" s="12">
        <v>5365</v>
      </c>
      <c r="C12" s="12">
        <v>1315</v>
      </c>
      <c r="D12" s="12">
        <v>4050</v>
      </c>
      <c r="E12" s="13">
        <v>11.15</v>
      </c>
      <c r="F12" s="12">
        <v>291</v>
      </c>
      <c r="G12" s="12">
        <v>852</v>
      </c>
      <c r="H12" s="12">
        <v>278</v>
      </c>
      <c r="I12" s="12">
        <v>1361</v>
      </c>
      <c r="J12" s="12">
        <v>318</v>
      </c>
      <c r="K12" s="12">
        <v>1244</v>
      </c>
      <c r="L12" s="12">
        <v>263</v>
      </c>
      <c r="M12" s="12">
        <v>296</v>
      </c>
      <c r="N12" s="12">
        <v>116</v>
      </c>
      <c r="O12" s="12">
        <v>114</v>
      </c>
      <c r="P12" s="12">
        <v>49</v>
      </c>
      <c r="Q12" s="12">
        <v>183</v>
      </c>
    </row>
    <row r="13" spans="1:17" ht="40.5" customHeight="1">
      <c r="A13" s="14" t="s">
        <v>1645</v>
      </c>
      <c r="B13" s="12">
        <v>5257</v>
      </c>
      <c r="C13" s="12">
        <v>1838</v>
      </c>
      <c r="D13" s="12">
        <v>3419</v>
      </c>
      <c r="E13" s="13">
        <v>10.93</v>
      </c>
      <c r="F13" s="12">
        <v>535</v>
      </c>
      <c r="G13" s="12">
        <v>1070</v>
      </c>
      <c r="H13" s="12">
        <v>414</v>
      </c>
      <c r="I13" s="12">
        <v>1089</v>
      </c>
      <c r="J13" s="12">
        <v>341</v>
      </c>
      <c r="K13" s="12">
        <v>718</v>
      </c>
      <c r="L13" s="12">
        <v>401</v>
      </c>
      <c r="M13" s="12">
        <v>280</v>
      </c>
      <c r="N13" s="12">
        <v>84</v>
      </c>
      <c r="O13" s="12">
        <v>123</v>
      </c>
      <c r="P13" s="12">
        <v>63</v>
      </c>
      <c r="Q13" s="12">
        <v>139</v>
      </c>
    </row>
    <row r="14" spans="1:17" ht="40.5" customHeight="1">
      <c r="A14" s="14" t="s">
        <v>1644</v>
      </c>
      <c r="B14" s="12">
        <v>5229</v>
      </c>
      <c r="C14" s="12">
        <v>1921</v>
      </c>
      <c r="D14" s="12">
        <v>3308</v>
      </c>
      <c r="E14" s="13">
        <v>10.87</v>
      </c>
      <c r="F14" s="12">
        <v>567</v>
      </c>
      <c r="G14" s="12">
        <v>1150</v>
      </c>
      <c r="H14" s="12">
        <v>424</v>
      </c>
      <c r="I14" s="12">
        <v>976</v>
      </c>
      <c r="J14" s="12">
        <v>394</v>
      </c>
      <c r="K14" s="12">
        <v>820</v>
      </c>
      <c r="L14" s="12">
        <v>371</v>
      </c>
      <c r="M14" s="12">
        <v>182</v>
      </c>
      <c r="N14" s="12">
        <v>134</v>
      </c>
      <c r="O14" s="12">
        <v>85</v>
      </c>
      <c r="P14" s="12">
        <v>31</v>
      </c>
      <c r="Q14" s="12">
        <v>95</v>
      </c>
    </row>
    <row r="15" spans="1:17" ht="40.5" customHeight="1">
      <c r="A15" s="14" t="s">
        <v>1643</v>
      </c>
      <c r="B15" s="12">
        <v>4534</v>
      </c>
      <c r="C15" s="12">
        <v>1858</v>
      </c>
      <c r="D15" s="12">
        <v>2676</v>
      </c>
      <c r="E15" s="13">
        <v>9.43</v>
      </c>
      <c r="F15" s="12">
        <v>593</v>
      </c>
      <c r="G15" s="12">
        <v>1294</v>
      </c>
      <c r="H15" s="12">
        <v>298</v>
      </c>
      <c r="I15" s="12">
        <v>589</v>
      </c>
      <c r="J15" s="12">
        <v>349</v>
      </c>
      <c r="K15" s="12">
        <v>488</v>
      </c>
      <c r="L15" s="12">
        <v>449</v>
      </c>
      <c r="M15" s="12">
        <v>120</v>
      </c>
      <c r="N15" s="12">
        <v>114</v>
      </c>
      <c r="O15" s="12">
        <v>82</v>
      </c>
      <c r="P15" s="12">
        <v>55</v>
      </c>
      <c r="Q15" s="12">
        <v>103</v>
      </c>
    </row>
    <row r="16" spans="1:17" ht="40.5" customHeight="1">
      <c r="A16" s="14" t="s">
        <v>1642</v>
      </c>
      <c r="B16" s="12">
        <v>3699</v>
      </c>
      <c r="C16" s="12">
        <v>1534</v>
      </c>
      <c r="D16" s="12">
        <v>2165</v>
      </c>
      <c r="E16" s="13">
        <v>7.69</v>
      </c>
      <c r="F16" s="12">
        <v>601</v>
      </c>
      <c r="G16" s="12">
        <v>1223</v>
      </c>
      <c r="H16" s="12">
        <v>186</v>
      </c>
      <c r="I16" s="12">
        <v>278</v>
      </c>
      <c r="J16" s="12">
        <v>271</v>
      </c>
      <c r="K16" s="12">
        <v>470</v>
      </c>
      <c r="L16" s="12">
        <v>315</v>
      </c>
      <c r="M16" s="12">
        <v>55</v>
      </c>
      <c r="N16" s="12">
        <v>93</v>
      </c>
      <c r="O16" s="12">
        <v>56</v>
      </c>
      <c r="P16" s="12">
        <v>68</v>
      </c>
      <c r="Q16" s="12">
        <v>83</v>
      </c>
    </row>
    <row r="17" spans="1:17" ht="40.5" customHeight="1">
      <c r="A17" s="14" t="s">
        <v>1641</v>
      </c>
      <c r="B17" s="12">
        <v>6534</v>
      </c>
      <c r="C17" s="12">
        <v>2577</v>
      </c>
      <c r="D17" s="12">
        <v>3957</v>
      </c>
      <c r="E17" s="13">
        <v>13.58</v>
      </c>
      <c r="F17" s="12">
        <v>1209</v>
      </c>
      <c r="G17" s="12">
        <v>3030</v>
      </c>
      <c r="H17" s="12">
        <v>371</v>
      </c>
      <c r="I17" s="12">
        <v>289</v>
      </c>
      <c r="J17" s="12">
        <v>273</v>
      </c>
      <c r="K17" s="12">
        <v>413</v>
      </c>
      <c r="L17" s="12">
        <v>403</v>
      </c>
      <c r="M17" s="12">
        <v>48</v>
      </c>
      <c r="N17" s="12">
        <v>214</v>
      </c>
      <c r="O17" s="12">
        <v>87</v>
      </c>
      <c r="P17" s="12">
        <v>107</v>
      </c>
      <c r="Q17" s="12">
        <v>90</v>
      </c>
    </row>
    <row r="18" spans="1:17" ht="40.5" customHeight="1">
      <c r="A18" s="14" t="s">
        <v>1640</v>
      </c>
      <c r="B18" s="12">
        <v>4885</v>
      </c>
      <c r="C18" s="12">
        <v>1957</v>
      </c>
      <c r="D18" s="12">
        <v>2928</v>
      </c>
      <c r="E18" s="13">
        <v>10.16</v>
      </c>
      <c r="F18" s="12">
        <v>1124</v>
      </c>
      <c r="G18" s="12">
        <v>2564</v>
      </c>
      <c r="H18" s="12">
        <v>212</v>
      </c>
      <c r="I18" s="12">
        <v>84</v>
      </c>
      <c r="J18" s="12">
        <v>120</v>
      </c>
      <c r="K18" s="12">
        <v>146</v>
      </c>
      <c r="L18" s="12">
        <v>259</v>
      </c>
      <c r="M18" s="12">
        <v>30</v>
      </c>
      <c r="N18" s="12">
        <v>151</v>
      </c>
      <c r="O18" s="12">
        <v>52</v>
      </c>
      <c r="P18" s="12">
        <v>91</v>
      </c>
      <c r="Q18" s="12">
        <v>52</v>
      </c>
    </row>
    <row r="19" spans="1:17" ht="40.5" customHeight="1">
      <c r="A19" s="14" t="s">
        <v>1639</v>
      </c>
      <c r="B19" s="12">
        <v>2869</v>
      </c>
      <c r="C19" s="12">
        <v>1246</v>
      </c>
      <c r="D19" s="12">
        <v>1623</v>
      </c>
      <c r="E19" s="13">
        <v>5.96</v>
      </c>
      <c r="F19" s="12">
        <v>802</v>
      </c>
      <c r="G19" s="12">
        <v>1489</v>
      </c>
      <c r="H19" s="12">
        <v>137</v>
      </c>
      <c r="I19" s="12">
        <v>44</v>
      </c>
      <c r="J19" s="12">
        <v>57</v>
      </c>
      <c r="K19" s="12">
        <v>37</v>
      </c>
      <c r="L19" s="12">
        <v>156</v>
      </c>
      <c r="M19" s="12">
        <v>18</v>
      </c>
      <c r="N19" s="12">
        <v>30</v>
      </c>
      <c r="O19" s="12">
        <v>10</v>
      </c>
      <c r="P19" s="12">
        <v>64</v>
      </c>
      <c r="Q19" s="12">
        <v>25</v>
      </c>
    </row>
    <row r="20" spans="1:17" ht="40.5" customHeight="1">
      <c r="A20" s="14" t="s">
        <v>1638</v>
      </c>
      <c r="B20" s="12">
        <v>2848</v>
      </c>
      <c r="C20" s="12">
        <v>1242</v>
      </c>
      <c r="D20" s="12">
        <v>1606</v>
      </c>
      <c r="E20" s="13">
        <v>5.92</v>
      </c>
      <c r="F20" s="12">
        <v>870</v>
      </c>
      <c r="G20" s="12">
        <v>1514</v>
      </c>
      <c r="H20" s="12">
        <v>128</v>
      </c>
      <c r="I20" s="12">
        <v>31</v>
      </c>
      <c r="J20" s="12">
        <v>50</v>
      </c>
      <c r="K20" s="12">
        <v>20</v>
      </c>
      <c r="L20" s="12">
        <v>114</v>
      </c>
      <c r="M20" s="12">
        <v>9</v>
      </c>
      <c r="N20" s="12">
        <v>23</v>
      </c>
      <c r="O20" s="12">
        <v>0</v>
      </c>
      <c r="P20" s="12">
        <v>57</v>
      </c>
      <c r="Q20" s="12">
        <v>32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1637</v>
      </c>
      <c r="B22" s="316" t="s">
        <v>1636</v>
      </c>
      <c r="C22" s="316"/>
      <c r="D22" s="316"/>
      <c r="E22" s="316"/>
      <c r="F22" s="316"/>
      <c r="G22" s="316"/>
      <c r="H22" s="316"/>
      <c r="I22" s="316"/>
      <c r="J22" s="317">
        <v>27883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1635</v>
      </c>
      <c r="C23" s="316"/>
      <c r="D23" s="316"/>
      <c r="E23" s="316" t="s">
        <v>1634</v>
      </c>
      <c r="F23" s="316"/>
      <c r="G23" s="316"/>
      <c r="H23" s="316"/>
      <c r="I23" s="316"/>
      <c r="J23" s="317">
        <v>5007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1633</v>
      </c>
      <c r="F24" s="316"/>
      <c r="G24" s="316"/>
      <c r="H24" s="316"/>
      <c r="I24" s="316"/>
      <c r="J24" s="317">
        <v>811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1632</v>
      </c>
      <c r="C25" s="316"/>
      <c r="D25" s="316"/>
      <c r="E25" s="316"/>
      <c r="F25" s="316"/>
      <c r="G25" s="316"/>
      <c r="H25" s="316"/>
      <c r="I25" s="316"/>
      <c r="J25" s="317">
        <v>33700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1631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1630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1629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1628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0"/>
  <sheetViews>
    <sheetView workbookViewId="0">
      <selection activeCell="E8" sqref="E8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4.95" customHeight="1">
      <c r="A1" s="302" t="s">
        <v>1627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1626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1625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1624</v>
      </c>
      <c r="Q3" s="323"/>
    </row>
    <row r="4" spans="1:17" ht="18" customHeight="1">
      <c r="A4" s="4"/>
      <c r="B4" s="335" t="s">
        <v>1623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1622</v>
      </c>
      <c r="Q4" s="323"/>
    </row>
    <row r="5" spans="1:17" s="7" customFormat="1" ht="33.950000000000003" customHeight="1">
      <c r="A5" s="332" t="s">
        <v>1621</v>
      </c>
      <c r="B5" s="326" t="s">
        <v>1620</v>
      </c>
      <c r="C5" s="327"/>
      <c r="D5" s="327"/>
      <c r="E5" s="328"/>
      <c r="F5" s="336" t="s">
        <v>1619</v>
      </c>
      <c r="G5" s="336"/>
      <c r="H5" s="336" t="s">
        <v>1618</v>
      </c>
      <c r="I5" s="336"/>
      <c r="J5" s="336" t="s">
        <v>1617</v>
      </c>
      <c r="K5" s="336"/>
      <c r="L5" s="336" t="s">
        <v>1616</v>
      </c>
      <c r="M5" s="336"/>
      <c r="N5" s="325" t="s">
        <v>1615</v>
      </c>
      <c r="O5" s="325"/>
      <c r="P5" s="326" t="s">
        <v>1614</v>
      </c>
      <c r="Q5" s="328"/>
    </row>
    <row r="6" spans="1:17" s="7" customFormat="1" ht="34.700000000000003" customHeight="1">
      <c r="A6" s="333"/>
      <c r="B6" s="326" t="s">
        <v>1613</v>
      </c>
      <c r="C6" s="327"/>
      <c r="D6" s="328"/>
      <c r="E6" s="8" t="s">
        <v>1612</v>
      </c>
      <c r="F6" s="327" t="s">
        <v>1611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1610</v>
      </c>
      <c r="C7" s="6" t="s">
        <v>1608</v>
      </c>
      <c r="D7" s="6" t="s">
        <v>1607</v>
      </c>
      <c r="E7" s="10" t="s">
        <v>1609</v>
      </c>
      <c r="F7" s="6" t="s">
        <v>1608</v>
      </c>
      <c r="G7" s="6" t="s">
        <v>1607</v>
      </c>
      <c r="H7" s="6" t="s">
        <v>1608</v>
      </c>
      <c r="I7" s="6" t="s">
        <v>1607</v>
      </c>
      <c r="J7" s="6" t="s">
        <v>1608</v>
      </c>
      <c r="K7" s="6" t="s">
        <v>1607</v>
      </c>
      <c r="L7" s="6" t="s">
        <v>1608</v>
      </c>
      <c r="M7" s="6" t="s">
        <v>1607</v>
      </c>
      <c r="N7" s="6" t="s">
        <v>1608</v>
      </c>
      <c r="O7" s="6" t="s">
        <v>1607</v>
      </c>
      <c r="P7" s="6" t="s">
        <v>1608</v>
      </c>
      <c r="Q7" s="6" t="s">
        <v>1607</v>
      </c>
    </row>
    <row r="8" spans="1:17" ht="40.5" customHeight="1">
      <c r="A8" s="15" t="s">
        <v>1606</v>
      </c>
      <c r="B8" s="12">
        <v>47194</v>
      </c>
      <c r="C8" s="12">
        <v>17206</v>
      </c>
      <c r="D8" s="12">
        <v>29988</v>
      </c>
      <c r="E8" s="13">
        <v>100</v>
      </c>
      <c r="F8" s="12">
        <v>7036</v>
      </c>
      <c r="G8" s="12">
        <v>15405</v>
      </c>
      <c r="H8" s="12">
        <v>2853</v>
      </c>
      <c r="I8" s="12">
        <v>6039</v>
      </c>
      <c r="J8" s="12">
        <v>2524</v>
      </c>
      <c r="K8" s="12">
        <v>5731</v>
      </c>
      <c r="L8" s="12">
        <v>3097</v>
      </c>
      <c r="M8" s="12">
        <v>1193</v>
      </c>
      <c r="N8" s="12">
        <v>1065</v>
      </c>
      <c r="O8" s="12">
        <v>692</v>
      </c>
      <c r="P8" s="12">
        <v>631</v>
      </c>
      <c r="Q8" s="12">
        <v>928</v>
      </c>
    </row>
    <row r="9" spans="1:17" ht="40.5" customHeight="1">
      <c r="A9" s="11" t="s">
        <v>1605</v>
      </c>
      <c r="B9" s="12">
        <v>1853</v>
      </c>
      <c r="C9" s="12">
        <v>795</v>
      </c>
      <c r="D9" s="12">
        <v>1058</v>
      </c>
      <c r="E9" s="13">
        <v>3.93</v>
      </c>
      <c r="F9" s="12">
        <v>658</v>
      </c>
      <c r="G9" s="12">
        <v>776</v>
      </c>
      <c r="H9" s="12">
        <v>68</v>
      </c>
      <c r="I9" s="12">
        <v>174</v>
      </c>
      <c r="J9" s="12">
        <v>27</v>
      </c>
      <c r="K9" s="12">
        <v>78</v>
      </c>
      <c r="L9" s="12">
        <v>22</v>
      </c>
      <c r="M9" s="12">
        <v>4</v>
      </c>
      <c r="N9" s="12">
        <v>5</v>
      </c>
      <c r="O9" s="12">
        <v>6</v>
      </c>
      <c r="P9" s="12">
        <v>15</v>
      </c>
      <c r="Q9" s="12">
        <v>20</v>
      </c>
    </row>
    <row r="10" spans="1:17" ht="40.5" customHeight="1">
      <c r="A10" s="11" t="s">
        <v>1604</v>
      </c>
      <c r="B10" s="12">
        <v>1485</v>
      </c>
      <c r="C10" s="12">
        <v>368</v>
      </c>
      <c r="D10" s="12">
        <v>1117</v>
      </c>
      <c r="E10" s="13">
        <v>3.15</v>
      </c>
      <c r="F10" s="12">
        <v>77</v>
      </c>
      <c r="G10" s="12">
        <v>235</v>
      </c>
      <c r="H10" s="12">
        <v>61</v>
      </c>
      <c r="I10" s="12">
        <v>179</v>
      </c>
      <c r="J10" s="12">
        <v>63</v>
      </c>
      <c r="K10" s="12">
        <v>562</v>
      </c>
      <c r="L10" s="12">
        <v>112</v>
      </c>
      <c r="M10" s="12">
        <v>38</v>
      </c>
      <c r="N10" s="12">
        <v>30</v>
      </c>
      <c r="O10" s="12">
        <v>51</v>
      </c>
      <c r="P10" s="12">
        <v>25</v>
      </c>
      <c r="Q10" s="12">
        <v>52</v>
      </c>
    </row>
    <row r="11" spans="1:17" ht="40.5" customHeight="1">
      <c r="A11" s="11" t="s">
        <v>1603</v>
      </c>
      <c r="B11" s="12">
        <v>3518</v>
      </c>
      <c r="C11" s="12">
        <v>938</v>
      </c>
      <c r="D11" s="12">
        <v>2580</v>
      </c>
      <c r="E11" s="13">
        <v>7.45</v>
      </c>
      <c r="F11" s="12">
        <v>140</v>
      </c>
      <c r="G11" s="12">
        <v>589</v>
      </c>
      <c r="H11" s="12">
        <v>298</v>
      </c>
      <c r="I11" s="12">
        <v>1092</v>
      </c>
      <c r="J11" s="12">
        <v>197</v>
      </c>
      <c r="K11" s="12">
        <v>697</v>
      </c>
      <c r="L11" s="12">
        <v>243</v>
      </c>
      <c r="M11" s="12">
        <v>86</v>
      </c>
      <c r="N11" s="12">
        <v>42</v>
      </c>
      <c r="O11" s="12">
        <v>53</v>
      </c>
      <c r="P11" s="12">
        <v>18</v>
      </c>
      <c r="Q11" s="12">
        <v>63</v>
      </c>
    </row>
    <row r="12" spans="1:17" ht="40.5" customHeight="1">
      <c r="A12" s="14" t="s">
        <v>1602</v>
      </c>
      <c r="B12" s="12">
        <v>5186</v>
      </c>
      <c r="C12" s="12">
        <v>1264</v>
      </c>
      <c r="D12" s="12">
        <v>3922</v>
      </c>
      <c r="E12" s="13">
        <v>10.99</v>
      </c>
      <c r="F12" s="12">
        <v>201</v>
      </c>
      <c r="G12" s="12">
        <v>843</v>
      </c>
      <c r="H12" s="12">
        <v>285</v>
      </c>
      <c r="I12" s="12">
        <v>1289</v>
      </c>
      <c r="J12" s="12">
        <v>357</v>
      </c>
      <c r="K12" s="12">
        <v>1235</v>
      </c>
      <c r="L12" s="12">
        <v>250</v>
      </c>
      <c r="M12" s="12">
        <v>260</v>
      </c>
      <c r="N12" s="12">
        <v>129</v>
      </c>
      <c r="O12" s="12">
        <v>120</v>
      </c>
      <c r="P12" s="12">
        <v>42</v>
      </c>
      <c r="Q12" s="12">
        <v>175</v>
      </c>
    </row>
    <row r="13" spans="1:17" ht="40.5" customHeight="1">
      <c r="A13" s="14" t="s">
        <v>1601</v>
      </c>
      <c r="B13" s="12">
        <v>4848</v>
      </c>
      <c r="C13" s="12">
        <v>1689</v>
      </c>
      <c r="D13" s="12">
        <v>3159</v>
      </c>
      <c r="E13" s="13">
        <v>10.27</v>
      </c>
      <c r="F13" s="12">
        <v>408</v>
      </c>
      <c r="G13" s="12">
        <v>898</v>
      </c>
      <c r="H13" s="12">
        <v>393</v>
      </c>
      <c r="I13" s="12">
        <v>1034</v>
      </c>
      <c r="J13" s="12">
        <v>313</v>
      </c>
      <c r="K13" s="12">
        <v>697</v>
      </c>
      <c r="L13" s="12">
        <v>421</v>
      </c>
      <c r="M13" s="12">
        <v>291</v>
      </c>
      <c r="N13" s="12">
        <v>95</v>
      </c>
      <c r="O13" s="12">
        <v>97</v>
      </c>
      <c r="P13" s="12">
        <v>59</v>
      </c>
      <c r="Q13" s="12">
        <v>142</v>
      </c>
    </row>
    <row r="14" spans="1:17" ht="40.5" customHeight="1">
      <c r="A14" s="14" t="s">
        <v>1600</v>
      </c>
      <c r="B14" s="12">
        <v>4864</v>
      </c>
      <c r="C14" s="12">
        <v>1800</v>
      </c>
      <c r="D14" s="12">
        <v>3064</v>
      </c>
      <c r="E14" s="13">
        <v>10.31</v>
      </c>
      <c r="F14" s="12">
        <v>496</v>
      </c>
      <c r="G14" s="12">
        <v>1037</v>
      </c>
      <c r="H14" s="12">
        <v>426</v>
      </c>
      <c r="I14" s="12">
        <v>920</v>
      </c>
      <c r="J14" s="12">
        <v>373</v>
      </c>
      <c r="K14" s="12">
        <v>709</v>
      </c>
      <c r="L14" s="12">
        <v>338</v>
      </c>
      <c r="M14" s="12">
        <v>214</v>
      </c>
      <c r="N14" s="12">
        <v>133</v>
      </c>
      <c r="O14" s="12">
        <v>79</v>
      </c>
      <c r="P14" s="12">
        <v>34</v>
      </c>
      <c r="Q14" s="12">
        <v>105</v>
      </c>
    </row>
    <row r="15" spans="1:17" ht="40.5" customHeight="1">
      <c r="A15" s="14" t="s">
        <v>1599</v>
      </c>
      <c r="B15" s="12">
        <v>4663</v>
      </c>
      <c r="C15" s="12">
        <v>1840</v>
      </c>
      <c r="D15" s="12">
        <v>2823</v>
      </c>
      <c r="E15" s="13">
        <v>9.8800000000000008</v>
      </c>
      <c r="F15" s="12">
        <v>542</v>
      </c>
      <c r="G15" s="12">
        <v>1297</v>
      </c>
      <c r="H15" s="12">
        <v>272</v>
      </c>
      <c r="I15" s="12">
        <v>620</v>
      </c>
      <c r="J15" s="12">
        <v>387</v>
      </c>
      <c r="K15" s="12">
        <v>597</v>
      </c>
      <c r="L15" s="12">
        <v>459</v>
      </c>
      <c r="M15" s="12">
        <v>117</v>
      </c>
      <c r="N15" s="12">
        <v>119</v>
      </c>
      <c r="O15" s="12">
        <v>82</v>
      </c>
      <c r="P15" s="12">
        <v>61</v>
      </c>
      <c r="Q15" s="12">
        <v>110</v>
      </c>
    </row>
    <row r="16" spans="1:17" ht="40.5" customHeight="1">
      <c r="A16" s="14" t="s">
        <v>1598</v>
      </c>
      <c r="B16" s="12">
        <v>3621</v>
      </c>
      <c r="C16" s="12">
        <v>1490</v>
      </c>
      <c r="D16" s="12">
        <v>2131</v>
      </c>
      <c r="E16" s="13">
        <v>7.67</v>
      </c>
      <c r="F16" s="12">
        <v>554</v>
      </c>
      <c r="G16" s="12">
        <v>1103</v>
      </c>
      <c r="H16" s="12">
        <v>195</v>
      </c>
      <c r="I16" s="12">
        <v>302</v>
      </c>
      <c r="J16" s="12">
        <v>282</v>
      </c>
      <c r="K16" s="12">
        <v>515</v>
      </c>
      <c r="L16" s="12">
        <v>297</v>
      </c>
      <c r="M16" s="12">
        <v>70</v>
      </c>
      <c r="N16" s="12">
        <v>95</v>
      </c>
      <c r="O16" s="12">
        <v>56</v>
      </c>
      <c r="P16" s="12">
        <v>67</v>
      </c>
      <c r="Q16" s="12">
        <v>85</v>
      </c>
    </row>
    <row r="17" spans="1:17" ht="40.5" customHeight="1">
      <c r="A17" s="14" t="s">
        <v>1597</v>
      </c>
      <c r="B17" s="12">
        <v>6552</v>
      </c>
      <c r="C17" s="12">
        <v>2606</v>
      </c>
      <c r="D17" s="12">
        <v>3946</v>
      </c>
      <c r="E17" s="13">
        <v>13.88</v>
      </c>
      <c r="F17" s="12">
        <v>1200</v>
      </c>
      <c r="G17" s="12">
        <v>3006</v>
      </c>
      <c r="H17" s="12">
        <v>384</v>
      </c>
      <c r="I17" s="12">
        <v>278</v>
      </c>
      <c r="J17" s="12">
        <v>297</v>
      </c>
      <c r="K17" s="12">
        <v>425</v>
      </c>
      <c r="L17" s="12">
        <v>397</v>
      </c>
      <c r="M17" s="12">
        <v>54</v>
      </c>
      <c r="N17" s="12">
        <v>213</v>
      </c>
      <c r="O17" s="12">
        <v>88</v>
      </c>
      <c r="P17" s="12">
        <v>115</v>
      </c>
      <c r="Q17" s="12">
        <v>95</v>
      </c>
    </row>
    <row r="18" spans="1:17" ht="40.5" customHeight="1">
      <c r="A18" s="14" t="s">
        <v>1596</v>
      </c>
      <c r="B18" s="12">
        <v>5071</v>
      </c>
      <c r="C18" s="12">
        <v>1966</v>
      </c>
      <c r="D18" s="12">
        <v>3105</v>
      </c>
      <c r="E18" s="13">
        <v>10.75</v>
      </c>
      <c r="F18" s="12">
        <v>1109</v>
      </c>
      <c r="G18" s="12">
        <v>2739</v>
      </c>
      <c r="H18" s="12">
        <v>209</v>
      </c>
      <c r="I18" s="12">
        <v>80</v>
      </c>
      <c r="J18" s="12">
        <v>118</v>
      </c>
      <c r="K18" s="12">
        <v>156</v>
      </c>
      <c r="L18" s="12">
        <v>277</v>
      </c>
      <c r="M18" s="12">
        <v>32</v>
      </c>
      <c r="N18" s="12">
        <v>152</v>
      </c>
      <c r="O18" s="12">
        <v>50</v>
      </c>
      <c r="P18" s="12">
        <v>101</v>
      </c>
      <c r="Q18" s="12">
        <v>48</v>
      </c>
    </row>
    <row r="19" spans="1:17" ht="40.5" customHeight="1">
      <c r="A19" s="14" t="s">
        <v>1595</v>
      </c>
      <c r="B19" s="12">
        <v>2950</v>
      </c>
      <c r="C19" s="12">
        <v>1248</v>
      </c>
      <c r="D19" s="12">
        <v>1702</v>
      </c>
      <c r="E19" s="13">
        <v>6.25</v>
      </c>
      <c r="F19" s="12">
        <v>806</v>
      </c>
      <c r="G19" s="12">
        <v>1577</v>
      </c>
      <c r="H19" s="12">
        <v>135</v>
      </c>
      <c r="I19" s="12">
        <v>41</v>
      </c>
      <c r="J19" s="12">
        <v>59</v>
      </c>
      <c r="K19" s="12">
        <v>40</v>
      </c>
      <c r="L19" s="12">
        <v>165</v>
      </c>
      <c r="M19" s="12">
        <v>18</v>
      </c>
      <c r="N19" s="12">
        <v>29</v>
      </c>
      <c r="O19" s="12">
        <v>10</v>
      </c>
      <c r="P19" s="12">
        <v>54</v>
      </c>
      <c r="Q19" s="12">
        <v>16</v>
      </c>
    </row>
    <row r="20" spans="1:17" ht="40.5" customHeight="1">
      <c r="A20" s="14" t="s">
        <v>1594</v>
      </c>
      <c r="B20" s="12">
        <v>2583</v>
      </c>
      <c r="C20" s="12">
        <v>1202</v>
      </c>
      <c r="D20" s="12">
        <v>1381</v>
      </c>
      <c r="E20" s="13">
        <v>5.47</v>
      </c>
      <c r="F20" s="12">
        <v>845</v>
      </c>
      <c r="G20" s="12">
        <v>1305</v>
      </c>
      <c r="H20" s="12">
        <v>127</v>
      </c>
      <c r="I20" s="12">
        <v>30</v>
      </c>
      <c r="J20" s="12">
        <v>51</v>
      </c>
      <c r="K20" s="12">
        <v>20</v>
      </c>
      <c r="L20" s="12">
        <v>116</v>
      </c>
      <c r="M20" s="12">
        <v>9</v>
      </c>
      <c r="N20" s="12">
        <v>23</v>
      </c>
      <c r="O20" s="12">
        <v>0</v>
      </c>
      <c r="P20" s="12">
        <v>40</v>
      </c>
      <c r="Q20" s="12">
        <v>17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1593</v>
      </c>
      <c r="B22" s="316" t="s">
        <v>1592</v>
      </c>
      <c r="C22" s="316"/>
      <c r="D22" s="316"/>
      <c r="E22" s="316"/>
      <c r="F22" s="316"/>
      <c r="G22" s="316"/>
      <c r="H22" s="316"/>
      <c r="I22" s="316"/>
      <c r="J22" s="317">
        <v>28175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1591</v>
      </c>
      <c r="C23" s="316"/>
      <c r="D23" s="316"/>
      <c r="E23" s="316" t="s">
        <v>1590</v>
      </c>
      <c r="F23" s="316"/>
      <c r="G23" s="316"/>
      <c r="H23" s="316"/>
      <c r="I23" s="316"/>
      <c r="J23" s="317">
        <v>5124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1589</v>
      </c>
      <c r="F24" s="316"/>
      <c r="G24" s="316"/>
      <c r="H24" s="316"/>
      <c r="I24" s="316"/>
      <c r="J24" s="317">
        <v>3652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1588</v>
      </c>
      <c r="C25" s="316"/>
      <c r="D25" s="316"/>
      <c r="E25" s="316"/>
      <c r="F25" s="316"/>
      <c r="G25" s="316"/>
      <c r="H25" s="316"/>
      <c r="I25" s="316"/>
      <c r="J25" s="317">
        <v>36950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1587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1586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1585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1584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30"/>
  <sheetViews>
    <sheetView workbookViewId="0">
      <selection activeCell="H11" sqref="H11"/>
    </sheetView>
  </sheetViews>
  <sheetFormatPr defaultRowHeight="16.5"/>
  <cols>
    <col min="1" max="1" width="19.375" style="7" customWidth="1"/>
    <col min="2" max="2" width="8.125" style="60" customWidth="1"/>
    <col min="3" max="15" width="7.125" style="60" customWidth="1"/>
    <col min="16" max="17" width="9" style="60"/>
    <col min="18" max="16384" width="9" style="1"/>
  </cols>
  <sheetData>
    <row r="1" spans="1:17" ht="24.95" customHeight="1">
      <c r="A1" s="302" t="s">
        <v>1567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1566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403" t="s">
        <v>1565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61"/>
      <c r="N3" s="404"/>
      <c r="O3" s="405"/>
      <c r="P3" s="404" t="s">
        <v>1568</v>
      </c>
      <c r="Q3" s="405"/>
    </row>
    <row r="4" spans="1:17" ht="18" customHeight="1">
      <c r="A4" s="4"/>
      <c r="B4" s="406" t="s">
        <v>1564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62"/>
      <c r="N4" s="404"/>
      <c r="O4" s="405"/>
      <c r="P4" s="404" t="s">
        <v>1563</v>
      </c>
      <c r="Q4" s="405"/>
    </row>
    <row r="5" spans="1:17" s="7" customFormat="1" ht="33.950000000000003" customHeight="1">
      <c r="A5" s="332" t="s">
        <v>1562</v>
      </c>
      <c r="B5" s="363" t="s">
        <v>1569</v>
      </c>
      <c r="C5" s="364"/>
      <c r="D5" s="364"/>
      <c r="E5" s="365"/>
      <c r="F5" s="407" t="s">
        <v>1570</v>
      </c>
      <c r="G5" s="407"/>
      <c r="H5" s="407" t="s">
        <v>1571</v>
      </c>
      <c r="I5" s="407"/>
      <c r="J5" s="407" t="s">
        <v>1561</v>
      </c>
      <c r="K5" s="407"/>
      <c r="L5" s="407" t="s">
        <v>1572</v>
      </c>
      <c r="M5" s="407"/>
      <c r="N5" s="367" t="s">
        <v>1573</v>
      </c>
      <c r="O5" s="367"/>
      <c r="P5" s="363" t="s">
        <v>1574</v>
      </c>
      <c r="Q5" s="365"/>
    </row>
    <row r="6" spans="1:17" s="7" customFormat="1" ht="34.700000000000003" customHeight="1">
      <c r="A6" s="333"/>
      <c r="B6" s="363" t="s">
        <v>1575</v>
      </c>
      <c r="C6" s="364"/>
      <c r="D6" s="365"/>
      <c r="E6" s="64" t="s">
        <v>1560</v>
      </c>
      <c r="F6" s="364" t="s">
        <v>1559</v>
      </c>
      <c r="G6" s="364"/>
      <c r="H6" s="364"/>
      <c r="I6" s="364"/>
      <c r="J6" s="364"/>
      <c r="K6" s="364"/>
      <c r="L6" s="364"/>
      <c r="M6" s="364"/>
      <c r="N6" s="364"/>
      <c r="O6" s="364"/>
      <c r="P6" s="65"/>
      <c r="Q6" s="65"/>
    </row>
    <row r="7" spans="1:17" s="7" customFormat="1" ht="34.700000000000003" customHeight="1">
      <c r="A7" s="334"/>
      <c r="B7" s="66" t="s">
        <v>1576</v>
      </c>
      <c r="C7" s="63" t="s">
        <v>1577</v>
      </c>
      <c r="D7" s="63" t="s">
        <v>1578</v>
      </c>
      <c r="E7" s="67" t="s">
        <v>1558</v>
      </c>
      <c r="F7" s="63" t="s">
        <v>1577</v>
      </c>
      <c r="G7" s="63" t="s">
        <v>1578</v>
      </c>
      <c r="H7" s="63" t="s">
        <v>1577</v>
      </c>
      <c r="I7" s="63" t="s">
        <v>1578</v>
      </c>
      <c r="J7" s="63" t="s">
        <v>1577</v>
      </c>
      <c r="K7" s="63" t="s">
        <v>1578</v>
      </c>
      <c r="L7" s="63" t="s">
        <v>1577</v>
      </c>
      <c r="M7" s="63" t="s">
        <v>1578</v>
      </c>
      <c r="N7" s="63" t="s">
        <v>1577</v>
      </c>
      <c r="O7" s="63" t="s">
        <v>1578</v>
      </c>
      <c r="P7" s="63" t="s">
        <v>1577</v>
      </c>
      <c r="Q7" s="63" t="s">
        <v>1578</v>
      </c>
    </row>
    <row r="8" spans="1:17" ht="40.5" customHeight="1">
      <c r="A8" s="15" t="s">
        <v>1557</v>
      </c>
      <c r="B8" s="19">
        <v>46193</v>
      </c>
      <c r="C8" s="19">
        <v>16642</v>
      </c>
      <c r="D8" s="19">
        <v>29551</v>
      </c>
      <c r="E8" s="20">
        <v>100</v>
      </c>
      <c r="F8" s="19">
        <v>6472</v>
      </c>
      <c r="G8" s="19">
        <v>14843</v>
      </c>
      <c r="H8" s="19">
        <v>2857</v>
      </c>
      <c r="I8" s="19">
        <v>6134</v>
      </c>
      <c r="J8" s="19">
        <v>2526</v>
      </c>
      <c r="K8" s="19">
        <v>5774</v>
      </c>
      <c r="L8" s="19">
        <v>3107</v>
      </c>
      <c r="M8" s="19">
        <v>1184</v>
      </c>
      <c r="N8" s="19">
        <v>1068</v>
      </c>
      <c r="O8" s="19">
        <v>695</v>
      </c>
      <c r="P8" s="19">
        <v>612</v>
      </c>
      <c r="Q8" s="19">
        <v>921</v>
      </c>
    </row>
    <row r="9" spans="1:17" ht="40.5" customHeight="1">
      <c r="A9" s="11" t="s">
        <v>1556</v>
      </c>
      <c r="B9" s="19">
        <v>763</v>
      </c>
      <c r="C9" s="19">
        <v>298</v>
      </c>
      <c r="D9" s="19">
        <v>465</v>
      </c>
      <c r="E9" s="20">
        <v>1.65</v>
      </c>
      <c r="F9" s="19">
        <v>155</v>
      </c>
      <c r="G9" s="19">
        <v>240</v>
      </c>
      <c r="H9" s="19">
        <v>71</v>
      </c>
      <c r="I9" s="19">
        <v>137</v>
      </c>
      <c r="J9" s="19">
        <v>19</v>
      </c>
      <c r="K9" s="19">
        <v>50</v>
      </c>
      <c r="L9" s="19">
        <v>26</v>
      </c>
      <c r="M9" s="19">
        <v>5</v>
      </c>
      <c r="N9" s="19">
        <v>12</v>
      </c>
      <c r="O9" s="19">
        <v>12</v>
      </c>
      <c r="P9" s="19">
        <v>15</v>
      </c>
      <c r="Q9" s="19">
        <v>21</v>
      </c>
    </row>
    <row r="10" spans="1:17" ht="40.5" customHeight="1">
      <c r="A10" s="11" t="s">
        <v>1555</v>
      </c>
      <c r="B10" s="19">
        <v>1438</v>
      </c>
      <c r="C10" s="19">
        <v>359</v>
      </c>
      <c r="D10" s="19">
        <v>1079</v>
      </c>
      <c r="E10" s="20">
        <v>3.11</v>
      </c>
      <c r="F10" s="19">
        <v>75</v>
      </c>
      <c r="G10" s="19">
        <v>216</v>
      </c>
      <c r="H10" s="19">
        <v>56</v>
      </c>
      <c r="I10" s="19">
        <v>165</v>
      </c>
      <c r="J10" s="19">
        <v>58</v>
      </c>
      <c r="K10" s="19">
        <v>555</v>
      </c>
      <c r="L10" s="19">
        <v>113</v>
      </c>
      <c r="M10" s="19">
        <v>36</v>
      </c>
      <c r="N10" s="19">
        <v>28</v>
      </c>
      <c r="O10" s="19">
        <v>46</v>
      </c>
      <c r="P10" s="19">
        <v>29</v>
      </c>
      <c r="Q10" s="19">
        <v>61</v>
      </c>
    </row>
    <row r="11" spans="1:17" ht="40.5" customHeight="1">
      <c r="A11" s="11" t="s">
        <v>1554</v>
      </c>
      <c r="B11" s="19">
        <v>3333</v>
      </c>
      <c r="C11" s="19">
        <v>875</v>
      </c>
      <c r="D11" s="19">
        <v>2458</v>
      </c>
      <c r="E11" s="20">
        <v>7.22</v>
      </c>
      <c r="F11" s="19">
        <v>116</v>
      </c>
      <c r="G11" s="19">
        <v>470</v>
      </c>
      <c r="H11" s="19">
        <v>335</v>
      </c>
      <c r="I11" s="19">
        <v>1252</v>
      </c>
      <c r="J11" s="19">
        <v>107</v>
      </c>
      <c r="K11" s="19">
        <v>528</v>
      </c>
      <c r="L11" s="19">
        <v>247</v>
      </c>
      <c r="M11" s="19">
        <v>97</v>
      </c>
      <c r="N11" s="19">
        <v>52</v>
      </c>
      <c r="O11" s="19">
        <v>51</v>
      </c>
      <c r="P11" s="19">
        <v>18</v>
      </c>
      <c r="Q11" s="19">
        <v>60</v>
      </c>
    </row>
    <row r="12" spans="1:17" ht="40.5" customHeight="1">
      <c r="A12" s="14" t="s">
        <v>1553</v>
      </c>
      <c r="B12" s="19">
        <v>4739</v>
      </c>
      <c r="C12" s="19">
        <v>1122</v>
      </c>
      <c r="D12" s="19">
        <v>3617</v>
      </c>
      <c r="E12" s="20">
        <v>10.26</v>
      </c>
      <c r="F12" s="19">
        <v>175</v>
      </c>
      <c r="G12" s="19">
        <v>702</v>
      </c>
      <c r="H12" s="19">
        <v>261</v>
      </c>
      <c r="I12" s="19">
        <v>1333</v>
      </c>
      <c r="J12" s="19">
        <v>289</v>
      </c>
      <c r="K12" s="19">
        <v>1045</v>
      </c>
      <c r="L12" s="19">
        <v>242</v>
      </c>
      <c r="M12" s="19">
        <v>235</v>
      </c>
      <c r="N12" s="19">
        <v>117</v>
      </c>
      <c r="O12" s="19">
        <v>137</v>
      </c>
      <c r="P12" s="19">
        <v>38</v>
      </c>
      <c r="Q12" s="19">
        <v>165</v>
      </c>
    </row>
    <row r="13" spans="1:17" ht="40.5" customHeight="1">
      <c r="A13" s="14" t="s">
        <v>1552</v>
      </c>
      <c r="B13" s="19">
        <v>5164</v>
      </c>
      <c r="C13" s="19">
        <v>1752</v>
      </c>
      <c r="D13" s="19">
        <v>3412</v>
      </c>
      <c r="E13" s="20">
        <v>11.18</v>
      </c>
      <c r="F13" s="19">
        <v>356</v>
      </c>
      <c r="G13" s="19">
        <v>735</v>
      </c>
      <c r="H13" s="19">
        <v>400</v>
      </c>
      <c r="I13" s="19">
        <v>1047</v>
      </c>
      <c r="J13" s="19">
        <v>406</v>
      </c>
      <c r="K13" s="19">
        <v>1070</v>
      </c>
      <c r="L13" s="19">
        <v>433</v>
      </c>
      <c r="M13" s="19">
        <v>314</v>
      </c>
      <c r="N13" s="19">
        <v>99</v>
      </c>
      <c r="O13" s="19">
        <v>104</v>
      </c>
      <c r="P13" s="19">
        <v>58</v>
      </c>
      <c r="Q13" s="19">
        <v>142</v>
      </c>
    </row>
    <row r="14" spans="1:17" ht="40.5" customHeight="1">
      <c r="A14" s="14" t="s">
        <v>1551</v>
      </c>
      <c r="B14" s="19">
        <v>4650</v>
      </c>
      <c r="C14" s="19">
        <v>1702</v>
      </c>
      <c r="D14" s="19">
        <v>2948</v>
      </c>
      <c r="E14" s="20">
        <v>10.07</v>
      </c>
      <c r="F14" s="19">
        <v>465</v>
      </c>
      <c r="G14" s="19">
        <v>896</v>
      </c>
      <c r="H14" s="19">
        <v>388</v>
      </c>
      <c r="I14" s="19">
        <v>952</v>
      </c>
      <c r="J14" s="19">
        <v>331</v>
      </c>
      <c r="K14" s="19">
        <v>720</v>
      </c>
      <c r="L14" s="19">
        <v>346</v>
      </c>
      <c r="M14" s="19">
        <v>201</v>
      </c>
      <c r="N14" s="19">
        <v>146</v>
      </c>
      <c r="O14" s="19">
        <v>85</v>
      </c>
      <c r="P14" s="19">
        <v>26</v>
      </c>
      <c r="Q14" s="19">
        <v>94</v>
      </c>
    </row>
    <row r="15" spans="1:17" ht="40.5" customHeight="1">
      <c r="A15" s="14" t="s">
        <v>1550</v>
      </c>
      <c r="B15" s="19">
        <v>4443</v>
      </c>
      <c r="C15" s="19">
        <v>1822</v>
      </c>
      <c r="D15" s="19">
        <v>2621</v>
      </c>
      <c r="E15" s="20">
        <v>9.6199999999999992</v>
      </c>
      <c r="F15" s="19">
        <v>522</v>
      </c>
      <c r="G15" s="19">
        <v>1170</v>
      </c>
      <c r="H15" s="19">
        <v>301</v>
      </c>
      <c r="I15" s="19">
        <v>559</v>
      </c>
      <c r="J15" s="19">
        <v>366</v>
      </c>
      <c r="K15" s="19">
        <v>597</v>
      </c>
      <c r="L15" s="19">
        <v>456</v>
      </c>
      <c r="M15" s="19">
        <v>106</v>
      </c>
      <c r="N15" s="19">
        <v>118</v>
      </c>
      <c r="O15" s="19">
        <v>76</v>
      </c>
      <c r="P15" s="19">
        <v>59</v>
      </c>
      <c r="Q15" s="19">
        <v>113</v>
      </c>
    </row>
    <row r="16" spans="1:17" ht="40.5" customHeight="1">
      <c r="A16" s="14" t="s">
        <v>1549</v>
      </c>
      <c r="B16" s="19">
        <v>3534</v>
      </c>
      <c r="C16" s="19">
        <v>1611</v>
      </c>
      <c r="D16" s="19">
        <v>1923</v>
      </c>
      <c r="E16" s="20">
        <v>7.65</v>
      </c>
      <c r="F16" s="19">
        <v>562</v>
      </c>
      <c r="G16" s="19">
        <v>1049</v>
      </c>
      <c r="H16" s="19">
        <v>224</v>
      </c>
      <c r="I16" s="19">
        <v>272</v>
      </c>
      <c r="J16" s="19">
        <v>375</v>
      </c>
      <c r="K16" s="19">
        <v>398</v>
      </c>
      <c r="L16" s="19">
        <v>299</v>
      </c>
      <c r="M16" s="19">
        <v>68</v>
      </c>
      <c r="N16" s="19">
        <v>87</v>
      </c>
      <c r="O16" s="19">
        <v>56</v>
      </c>
      <c r="P16" s="19">
        <v>64</v>
      </c>
      <c r="Q16" s="19">
        <v>80</v>
      </c>
    </row>
    <row r="17" spans="1:17" ht="40.5" customHeight="1">
      <c r="A17" s="14" t="s">
        <v>1548</v>
      </c>
      <c r="B17" s="19">
        <v>6523</v>
      </c>
      <c r="C17" s="19">
        <v>2569</v>
      </c>
      <c r="D17" s="19">
        <v>3954</v>
      </c>
      <c r="E17" s="20">
        <v>14.12</v>
      </c>
      <c r="F17" s="19">
        <v>1173</v>
      </c>
      <c r="G17" s="19">
        <v>2906</v>
      </c>
      <c r="H17" s="19">
        <v>356</v>
      </c>
      <c r="I17" s="19">
        <v>262</v>
      </c>
      <c r="J17" s="19">
        <v>322</v>
      </c>
      <c r="K17" s="19">
        <v>528</v>
      </c>
      <c r="L17" s="19">
        <v>393</v>
      </c>
      <c r="M17" s="19">
        <v>64</v>
      </c>
      <c r="N17" s="19">
        <v>216</v>
      </c>
      <c r="O17" s="19">
        <v>101</v>
      </c>
      <c r="P17" s="19">
        <v>109</v>
      </c>
      <c r="Q17" s="19">
        <v>93</v>
      </c>
    </row>
    <row r="18" spans="1:17" ht="40.5" customHeight="1">
      <c r="A18" s="14" t="s">
        <v>1547</v>
      </c>
      <c r="B18" s="19">
        <v>5403</v>
      </c>
      <c r="C18" s="19">
        <v>1992</v>
      </c>
      <c r="D18" s="19">
        <v>3411</v>
      </c>
      <c r="E18" s="20">
        <v>11.7</v>
      </c>
      <c r="F18" s="19">
        <v>1135</v>
      </c>
      <c r="G18" s="19">
        <v>3013</v>
      </c>
      <c r="H18" s="19">
        <v>215</v>
      </c>
      <c r="I18" s="19">
        <v>85</v>
      </c>
      <c r="J18" s="19">
        <v>121</v>
      </c>
      <c r="K18" s="19">
        <v>210</v>
      </c>
      <c r="L18" s="19">
        <v>268</v>
      </c>
      <c r="M18" s="19">
        <v>29</v>
      </c>
      <c r="N18" s="19">
        <v>143</v>
      </c>
      <c r="O18" s="19">
        <v>24</v>
      </c>
      <c r="P18" s="19">
        <v>110</v>
      </c>
      <c r="Q18" s="19">
        <v>50</v>
      </c>
    </row>
    <row r="19" spans="1:17" ht="40.5" customHeight="1">
      <c r="A19" s="14" t="s">
        <v>1546</v>
      </c>
      <c r="B19" s="19">
        <v>3261</v>
      </c>
      <c r="C19" s="19">
        <v>1277</v>
      </c>
      <c r="D19" s="19">
        <v>1984</v>
      </c>
      <c r="E19" s="20">
        <v>7.06</v>
      </c>
      <c r="F19" s="19">
        <v>834</v>
      </c>
      <c r="G19" s="19">
        <v>1842</v>
      </c>
      <c r="H19" s="19">
        <v>128</v>
      </c>
      <c r="I19" s="19">
        <v>40</v>
      </c>
      <c r="J19" s="19">
        <v>68</v>
      </c>
      <c r="K19" s="19">
        <v>53</v>
      </c>
      <c r="L19" s="19">
        <v>164</v>
      </c>
      <c r="M19" s="19">
        <v>21</v>
      </c>
      <c r="N19" s="19">
        <v>29</v>
      </c>
      <c r="O19" s="19">
        <v>3</v>
      </c>
      <c r="P19" s="19">
        <v>54</v>
      </c>
      <c r="Q19" s="19">
        <v>25</v>
      </c>
    </row>
    <row r="20" spans="1:17" ht="40.5" customHeight="1">
      <c r="A20" s="14" t="s">
        <v>1545</v>
      </c>
      <c r="B20" s="19">
        <v>2942</v>
      </c>
      <c r="C20" s="19">
        <v>1263</v>
      </c>
      <c r="D20" s="19">
        <v>1679</v>
      </c>
      <c r="E20" s="20">
        <v>6.37</v>
      </c>
      <c r="F20" s="19">
        <v>904</v>
      </c>
      <c r="G20" s="19">
        <v>1604</v>
      </c>
      <c r="H20" s="19">
        <v>122</v>
      </c>
      <c r="I20" s="19">
        <v>30</v>
      </c>
      <c r="J20" s="19">
        <v>64</v>
      </c>
      <c r="K20" s="19">
        <v>20</v>
      </c>
      <c r="L20" s="19">
        <v>120</v>
      </c>
      <c r="M20" s="19">
        <v>8</v>
      </c>
      <c r="N20" s="19">
        <v>21</v>
      </c>
      <c r="O20" s="19">
        <v>0</v>
      </c>
      <c r="P20" s="19">
        <v>32</v>
      </c>
      <c r="Q20" s="19">
        <v>17</v>
      </c>
    </row>
    <row r="21" spans="1:17" ht="40.5" customHeight="1">
      <c r="A21" s="14"/>
      <c r="B21" s="19"/>
      <c r="C21" s="19"/>
      <c r="D21" s="19"/>
      <c r="E21" s="20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29.45" customHeight="1">
      <c r="A22" s="329" t="s">
        <v>1544</v>
      </c>
      <c r="B22" s="398" t="s">
        <v>1579</v>
      </c>
      <c r="C22" s="398"/>
      <c r="D22" s="398"/>
      <c r="E22" s="398"/>
      <c r="F22" s="398"/>
      <c r="G22" s="398"/>
      <c r="H22" s="398"/>
      <c r="I22" s="398"/>
      <c r="J22" s="399">
        <v>28362</v>
      </c>
      <c r="K22" s="400"/>
      <c r="L22" s="400"/>
      <c r="M22" s="400"/>
      <c r="N22" s="400"/>
      <c r="O22" s="400"/>
      <c r="P22" s="401"/>
      <c r="Q22" s="402"/>
    </row>
    <row r="23" spans="1:17" ht="29.45" customHeight="1">
      <c r="A23" s="330"/>
      <c r="B23" s="398" t="s">
        <v>1580</v>
      </c>
      <c r="C23" s="398"/>
      <c r="D23" s="398"/>
      <c r="E23" s="398" t="s">
        <v>1581</v>
      </c>
      <c r="F23" s="398"/>
      <c r="G23" s="398"/>
      <c r="H23" s="398"/>
      <c r="I23" s="398"/>
      <c r="J23" s="399">
        <v>5193</v>
      </c>
      <c r="K23" s="400"/>
      <c r="L23" s="400"/>
      <c r="M23" s="400"/>
      <c r="N23" s="400"/>
      <c r="O23" s="400"/>
      <c r="P23" s="401"/>
      <c r="Q23" s="402"/>
    </row>
    <row r="24" spans="1:17" ht="29.45" customHeight="1">
      <c r="A24" s="330"/>
      <c r="B24" s="398"/>
      <c r="C24" s="398"/>
      <c r="D24" s="398"/>
      <c r="E24" s="398" t="s">
        <v>1582</v>
      </c>
      <c r="F24" s="398"/>
      <c r="G24" s="398"/>
      <c r="H24" s="398"/>
      <c r="I24" s="398"/>
      <c r="J24" s="399">
        <v>1931</v>
      </c>
      <c r="K24" s="400"/>
      <c r="L24" s="400"/>
      <c r="M24" s="400"/>
      <c r="N24" s="400"/>
      <c r="O24" s="400"/>
      <c r="P24" s="401"/>
      <c r="Q24" s="402"/>
    </row>
    <row r="25" spans="1:17" ht="29.45" customHeight="1">
      <c r="A25" s="331"/>
      <c r="B25" s="398" t="s">
        <v>1583</v>
      </c>
      <c r="C25" s="398"/>
      <c r="D25" s="398"/>
      <c r="E25" s="398"/>
      <c r="F25" s="398"/>
      <c r="G25" s="398"/>
      <c r="H25" s="398"/>
      <c r="I25" s="398"/>
      <c r="J25" s="399">
        <v>35486</v>
      </c>
      <c r="K25" s="400"/>
      <c r="L25" s="400"/>
      <c r="M25" s="400"/>
      <c r="N25" s="400"/>
      <c r="O25" s="400"/>
      <c r="P25" s="401"/>
      <c r="Q25" s="402"/>
    </row>
    <row r="27" spans="1:17" s="16" customFormat="1" ht="21.2" customHeight="1">
      <c r="A27" s="321" t="s">
        <v>1543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61"/>
      <c r="Q27" s="61"/>
    </row>
    <row r="28" spans="1:17" s="16" customFormat="1" ht="21.2" customHeight="1">
      <c r="A28" s="324" t="s">
        <v>1542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61"/>
      <c r="Q28" s="61"/>
    </row>
    <row r="29" spans="1:17" s="17" customFormat="1">
      <c r="A29" s="18" t="s">
        <v>1541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1:17" s="17" customFormat="1">
      <c r="A30" s="18" t="s">
        <v>1540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0"/>
  <sheetViews>
    <sheetView workbookViewId="0">
      <selection activeCell="B8" sqref="B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1539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1538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1537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1536</v>
      </c>
      <c r="Q3" s="323"/>
    </row>
    <row r="4" spans="1:17" ht="18" customHeight="1">
      <c r="A4" s="4"/>
      <c r="B4" s="335" t="s">
        <v>1535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1534</v>
      </c>
      <c r="Q4" s="323"/>
    </row>
    <row r="5" spans="1:17" s="7" customFormat="1" ht="33.950000000000003" customHeight="1">
      <c r="A5" s="332" t="s">
        <v>1533</v>
      </c>
      <c r="B5" s="326" t="s">
        <v>1532</v>
      </c>
      <c r="C5" s="327"/>
      <c r="D5" s="327"/>
      <c r="E5" s="328"/>
      <c r="F5" s="336" t="s">
        <v>1531</v>
      </c>
      <c r="G5" s="336"/>
      <c r="H5" s="336" t="s">
        <v>1530</v>
      </c>
      <c r="I5" s="336"/>
      <c r="J5" s="336" t="s">
        <v>1529</v>
      </c>
      <c r="K5" s="336"/>
      <c r="L5" s="336" t="s">
        <v>1528</v>
      </c>
      <c r="M5" s="336"/>
      <c r="N5" s="325" t="s">
        <v>1527</v>
      </c>
      <c r="O5" s="325"/>
      <c r="P5" s="326" t="s">
        <v>1526</v>
      </c>
      <c r="Q5" s="328"/>
    </row>
    <row r="6" spans="1:17" s="7" customFormat="1" ht="34.700000000000003" customHeight="1">
      <c r="A6" s="333"/>
      <c r="B6" s="326" t="s">
        <v>1525</v>
      </c>
      <c r="C6" s="327"/>
      <c r="D6" s="328"/>
      <c r="E6" s="8" t="s">
        <v>1524</v>
      </c>
      <c r="F6" s="327" t="s">
        <v>1523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1522</v>
      </c>
      <c r="C7" s="6" t="s">
        <v>1520</v>
      </c>
      <c r="D7" s="6" t="s">
        <v>1519</v>
      </c>
      <c r="E7" s="10" t="s">
        <v>1521</v>
      </c>
      <c r="F7" s="6" t="s">
        <v>1520</v>
      </c>
      <c r="G7" s="6" t="s">
        <v>1519</v>
      </c>
      <c r="H7" s="6" t="s">
        <v>1520</v>
      </c>
      <c r="I7" s="6" t="s">
        <v>1519</v>
      </c>
      <c r="J7" s="6" t="s">
        <v>1520</v>
      </c>
      <c r="K7" s="6" t="s">
        <v>1519</v>
      </c>
      <c r="L7" s="6" t="s">
        <v>1520</v>
      </c>
      <c r="M7" s="6" t="s">
        <v>1519</v>
      </c>
      <c r="N7" s="6" t="s">
        <v>1520</v>
      </c>
      <c r="O7" s="6" t="s">
        <v>1519</v>
      </c>
      <c r="P7" s="6" t="s">
        <v>1520</v>
      </c>
      <c r="Q7" s="6" t="s">
        <v>1519</v>
      </c>
    </row>
    <row r="8" spans="1:17" ht="40.5" customHeight="1">
      <c r="A8" s="15" t="s">
        <v>1518</v>
      </c>
      <c r="B8" s="19">
        <v>45736</v>
      </c>
      <c r="C8" s="19">
        <v>16476</v>
      </c>
      <c r="D8" s="19">
        <v>29260</v>
      </c>
      <c r="E8" s="20">
        <v>100</v>
      </c>
      <c r="F8" s="19">
        <v>6341</v>
      </c>
      <c r="G8" s="19">
        <v>14692</v>
      </c>
      <c r="H8" s="12">
        <v>2816</v>
      </c>
      <c r="I8" s="12">
        <v>6025</v>
      </c>
      <c r="J8" s="12">
        <v>2560</v>
      </c>
      <c r="K8" s="12">
        <v>5751</v>
      </c>
      <c r="L8" s="12">
        <v>3094</v>
      </c>
      <c r="M8" s="12">
        <v>1207</v>
      </c>
      <c r="N8" s="12">
        <v>1046</v>
      </c>
      <c r="O8" s="12">
        <v>689</v>
      </c>
      <c r="P8" s="12">
        <v>619</v>
      </c>
      <c r="Q8" s="12">
        <v>896</v>
      </c>
    </row>
    <row r="9" spans="1:17" ht="40.5" customHeight="1">
      <c r="A9" s="11" t="s">
        <v>1517</v>
      </c>
      <c r="B9" s="12">
        <v>850</v>
      </c>
      <c r="C9" s="12">
        <v>314</v>
      </c>
      <c r="D9" s="12">
        <v>536</v>
      </c>
      <c r="E9" s="13">
        <v>1.86</v>
      </c>
      <c r="F9" s="12">
        <v>175</v>
      </c>
      <c r="G9" s="12">
        <v>230</v>
      </c>
      <c r="H9" s="12">
        <v>57</v>
      </c>
      <c r="I9" s="12">
        <v>195</v>
      </c>
      <c r="J9" s="12">
        <v>21</v>
      </c>
      <c r="K9" s="12">
        <v>63</v>
      </c>
      <c r="L9" s="12">
        <v>35</v>
      </c>
      <c r="M9" s="12">
        <v>10</v>
      </c>
      <c r="N9" s="12">
        <v>13</v>
      </c>
      <c r="O9" s="12">
        <v>13</v>
      </c>
      <c r="P9" s="12">
        <v>13</v>
      </c>
      <c r="Q9" s="12">
        <v>25</v>
      </c>
    </row>
    <row r="10" spans="1:17" ht="40.5" customHeight="1">
      <c r="A10" s="11" t="s">
        <v>1516</v>
      </c>
      <c r="B10" s="12">
        <v>1424</v>
      </c>
      <c r="C10" s="12">
        <v>357</v>
      </c>
      <c r="D10" s="12">
        <v>1067</v>
      </c>
      <c r="E10" s="13">
        <v>3.11</v>
      </c>
      <c r="F10" s="12">
        <v>73</v>
      </c>
      <c r="G10" s="12">
        <v>203</v>
      </c>
      <c r="H10" s="12">
        <v>64</v>
      </c>
      <c r="I10" s="12">
        <v>165</v>
      </c>
      <c r="J10" s="12">
        <v>54</v>
      </c>
      <c r="K10" s="12">
        <v>555</v>
      </c>
      <c r="L10" s="12">
        <v>110</v>
      </c>
      <c r="M10" s="12">
        <v>34</v>
      </c>
      <c r="N10" s="12">
        <v>25</v>
      </c>
      <c r="O10" s="12">
        <v>47</v>
      </c>
      <c r="P10" s="12">
        <v>31</v>
      </c>
      <c r="Q10" s="12">
        <v>63</v>
      </c>
    </row>
    <row r="11" spans="1:17" ht="40.5" customHeight="1">
      <c r="A11" s="11" t="s">
        <v>1515</v>
      </c>
      <c r="B11" s="12">
        <v>4074</v>
      </c>
      <c r="C11" s="12">
        <v>1073</v>
      </c>
      <c r="D11" s="12">
        <v>3001</v>
      </c>
      <c r="E11" s="13">
        <v>8.91</v>
      </c>
      <c r="F11" s="12">
        <v>137</v>
      </c>
      <c r="G11" s="12">
        <v>563</v>
      </c>
      <c r="H11" s="12">
        <v>346</v>
      </c>
      <c r="I11" s="12">
        <v>1276</v>
      </c>
      <c r="J11" s="12">
        <v>261</v>
      </c>
      <c r="K11" s="12">
        <v>951</v>
      </c>
      <c r="L11" s="12">
        <v>262</v>
      </c>
      <c r="M11" s="12">
        <v>103</v>
      </c>
      <c r="N11" s="12">
        <v>50</v>
      </c>
      <c r="O11" s="12">
        <v>51</v>
      </c>
      <c r="P11" s="12">
        <v>17</v>
      </c>
      <c r="Q11" s="12">
        <v>57</v>
      </c>
    </row>
    <row r="12" spans="1:17" ht="40.5" customHeight="1">
      <c r="A12" s="14" t="s">
        <v>1514</v>
      </c>
      <c r="B12" s="12">
        <v>4835</v>
      </c>
      <c r="C12" s="12">
        <v>1215</v>
      </c>
      <c r="D12" s="12">
        <v>3620</v>
      </c>
      <c r="E12" s="13">
        <v>10.57</v>
      </c>
      <c r="F12" s="12">
        <v>264</v>
      </c>
      <c r="G12" s="12">
        <v>871</v>
      </c>
      <c r="H12" s="12">
        <v>266</v>
      </c>
      <c r="I12" s="12">
        <v>1228</v>
      </c>
      <c r="J12" s="12">
        <v>316</v>
      </c>
      <c r="K12" s="12">
        <v>1021</v>
      </c>
      <c r="L12" s="12">
        <v>217</v>
      </c>
      <c r="M12" s="12">
        <v>211</v>
      </c>
      <c r="N12" s="12">
        <v>115</v>
      </c>
      <c r="O12" s="12">
        <v>138</v>
      </c>
      <c r="P12" s="12">
        <v>37</v>
      </c>
      <c r="Q12" s="12">
        <v>151</v>
      </c>
    </row>
    <row r="13" spans="1:17" ht="40.5" customHeight="1">
      <c r="A13" s="14" t="s">
        <v>1513</v>
      </c>
      <c r="B13" s="12">
        <v>5149</v>
      </c>
      <c r="C13" s="12">
        <v>1795</v>
      </c>
      <c r="D13" s="12">
        <v>3354</v>
      </c>
      <c r="E13" s="13">
        <v>11.26</v>
      </c>
      <c r="F13" s="12">
        <v>424</v>
      </c>
      <c r="G13" s="12">
        <v>1095</v>
      </c>
      <c r="H13" s="12">
        <v>407</v>
      </c>
      <c r="I13" s="12">
        <v>988</v>
      </c>
      <c r="J13" s="12">
        <v>366</v>
      </c>
      <c r="K13" s="12">
        <v>721</v>
      </c>
      <c r="L13" s="12">
        <v>429</v>
      </c>
      <c r="M13" s="12">
        <v>321</v>
      </c>
      <c r="N13" s="12">
        <v>115</v>
      </c>
      <c r="O13" s="12">
        <v>91</v>
      </c>
      <c r="P13" s="12">
        <v>54</v>
      </c>
      <c r="Q13" s="12">
        <v>138</v>
      </c>
    </row>
    <row r="14" spans="1:17" ht="40.5" customHeight="1">
      <c r="A14" s="14" t="s">
        <v>1512</v>
      </c>
      <c r="B14" s="12">
        <v>5023</v>
      </c>
      <c r="C14" s="12">
        <v>1857</v>
      </c>
      <c r="D14" s="12">
        <v>3166</v>
      </c>
      <c r="E14" s="13">
        <v>10.98</v>
      </c>
      <c r="F14" s="12">
        <v>553</v>
      </c>
      <c r="G14" s="12">
        <v>1121</v>
      </c>
      <c r="H14" s="12">
        <v>351</v>
      </c>
      <c r="I14" s="12">
        <v>861</v>
      </c>
      <c r="J14" s="12">
        <v>385</v>
      </c>
      <c r="K14" s="12">
        <v>761</v>
      </c>
      <c r="L14" s="12">
        <v>361</v>
      </c>
      <c r="M14" s="12">
        <v>215</v>
      </c>
      <c r="N14" s="12">
        <v>173</v>
      </c>
      <c r="O14" s="12">
        <v>97</v>
      </c>
      <c r="P14" s="12">
        <v>34</v>
      </c>
      <c r="Q14" s="12">
        <v>111</v>
      </c>
    </row>
    <row r="15" spans="1:17" ht="40.5" customHeight="1">
      <c r="A15" s="14" t="s">
        <v>1511</v>
      </c>
      <c r="B15" s="12">
        <v>4560</v>
      </c>
      <c r="C15" s="12">
        <v>1840</v>
      </c>
      <c r="D15" s="12">
        <v>2720</v>
      </c>
      <c r="E15" s="13">
        <v>9.9700000000000006</v>
      </c>
      <c r="F15" s="12">
        <v>594</v>
      </c>
      <c r="G15" s="12">
        <v>1302</v>
      </c>
      <c r="H15" s="12">
        <v>294</v>
      </c>
      <c r="I15" s="12">
        <v>571</v>
      </c>
      <c r="J15" s="12">
        <v>357</v>
      </c>
      <c r="K15" s="12">
        <v>536</v>
      </c>
      <c r="L15" s="12">
        <v>445</v>
      </c>
      <c r="M15" s="12">
        <v>122</v>
      </c>
      <c r="N15" s="12">
        <v>95</v>
      </c>
      <c r="O15" s="12">
        <v>88</v>
      </c>
      <c r="P15" s="12">
        <v>55</v>
      </c>
      <c r="Q15" s="12">
        <v>101</v>
      </c>
    </row>
    <row r="16" spans="1:17" ht="40.5" customHeight="1">
      <c r="A16" s="14" t="s">
        <v>1510</v>
      </c>
      <c r="B16" s="12">
        <v>3663</v>
      </c>
      <c r="C16" s="12">
        <v>1467</v>
      </c>
      <c r="D16" s="12">
        <v>2196</v>
      </c>
      <c r="E16" s="13">
        <v>8.01</v>
      </c>
      <c r="F16" s="12">
        <v>581</v>
      </c>
      <c r="G16" s="12">
        <v>1195</v>
      </c>
      <c r="H16" s="12">
        <v>195</v>
      </c>
      <c r="I16" s="12">
        <v>306</v>
      </c>
      <c r="J16" s="12">
        <v>275</v>
      </c>
      <c r="K16" s="12">
        <v>498</v>
      </c>
      <c r="L16" s="12">
        <v>264</v>
      </c>
      <c r="M16" s="12">
        <v>71</v>
      </c>
      <c r="N16" s="12">
        <v>87</v>
      </c>
      <c r="O16" s="12">
        <v>51</v>
      </c>
      <c r="P16" s="12">
        <v>65</v>
      </c>
      <c r="Q16" s="12">
        <v>75</v>
      </c>
    </row>
    <row r="17" spans="1:17" ht="40.5" customHeight="1">
      <c r="A17" s="14" t="s">
        <v>1509</v>
      </c>
      <c r="B17" s="12">
        <v>6520</v>
      </c>
      <c r="C17" s="12">
        <v>2554</v>
      </c>
      <c r="D17" s="12">
        <v>3966</v>
      </c>
      <c r="E17" s="13">
        <v>14.26</v>
      </c>
      <c r="F17" s="12">
        <v>1195</v>
      </c>
      <c r="G17" s="12">
        <v>3032</v>
      </c>
      <c r="H17" s="12">
        <v>368</v>
      </c>
      <c r="I17" s="12">
        <v>278</v>
      </c>
      <c r="J17" s="12">
        <v>288</v>
      </c>
      <c r="K17" s="12">
        <v>421</v>
      </c>
      <c r="L17" s="12">
        <v>409</v>
      </c>
      <c r="M17" s="12">
        <v>65</v>
      </c>
      <c r="N17" s="12">
        <v>171</v>
      </c>
      <c r="O17" s="12">
        <v>84</v>
      </c>
      <c r="P17" s="12">
        <v>123</v>
      </c>
      <c r="Q17" s="12">
        <v>86</v>
      </c>
    </row>
    <row r="18" spans="1:17" ht="40.5" customHeight="1">
      <c r="A18" s="14" t="s">
        <v>1508</v>
      </c>
      <c r="B18" s="12">
        <v>4645</v>
      </c>
      <c r="C18" s="12">
        <v>1868</v>
      </c>
      <c r="D18" s="12">
        <v>2777</v>
      </c>
      <c r="E18" s="13">
        <v>10.16</v>
      </c>
      <c r="F18" s="12">
        <v>978</v>
      </c>
      <c r="G18" s="12">
        <v>2421</v>
      </c>
      <c r="H18" s="12">
        <v>208</v>
      </c>
      <c r="I18" s="12">
        <v>89</v>
      </c>
      <c r="J18" s="12">
        <v>126</v>
      </c>
      <c r="K18" s="12">
        <v>162</v>
      </c>
      <c r="L18" s="12">
        <v>298</v>
      </c>
      <c r="M18" s="12">
        <v>36</v>
      </c>
      <c r="N18" s="12">
        <v>153</v>
      </c>
      <c r="O18" s="12">
        <v>27</v>
      </c>
      <c r="P18" s="12">
        <v>105</v>
      </c>
      <c r="Q18" s="12">
        <v>42</v>
      </c>
    </row>
    <row r="19" spans="1:17" ht="40.5" customHeight="1">
      <c r="A19" s="14" t="s">
        <v>1507</v>
      </c>
      <c r="B19" s="12">
        <v>2604</v>
      </c>
      <c r="C19" s="12">
        <v>1085</v>
      </c>
      <c r="D19" s="12">
        <v>1519</v>
      </c>
      <c r="E19" s="13">
        <v>5.69</v>
      </c>
      <c r="F19" s="12">
        <v>663</v>
      </c>
      <c r="G19" s="12">
        <v>1397</v>
      </c>
      <c r="H19" s="12">
        <v>133</v>
      </c>
      <c r="I19" s="12">
        <v>40</v>
      </c>
      <c r="J19" s="12">
        <v>60</v>
      </c>
      <c r="K19" s="12">
        <v>40</v>
      </c>
      <c r="L19" s="12">
        <v>154</v>
      </c>
      <c r="M19" s="12">
        <v>14</v>
      </c>
      <c r="N19" s="12">
        <v>28</v>
      </c>
      <c r="O19" s="12">
        <v>2</v>
      </c>
      <c r="P19" s="12">
        <v>47</v>
      </c>
      <c r="Q19" s="12">
        <v>26</v>
      </c>
    </row>
    <row r="20" spans="1:17" ht="40.5" customHeight="1">
      <c r="A20" s="14" t="s">
        <v>1506</v>
      </c>
      <c r="B20" s="12">
        <v>2389</v>
      </c>
      <c r="C20" s="12">
        <v>1051</v>
      </c>
      <c r="D20" s="12">
        <v>1338</v>
      </c>
      <c r="E20" s="13">
        <v>5.22</v>
      </c>
      <c r="F20" s="12">
        <v>704</v>
      </c>
      <c r="G20" s="12">
        <v>1262</v>
      </c>
      <c r="H20" s="12">
        <v>127</v>
      </c>
      <c r="I20" s="12">
        <v>28</v>
      </c>
      <c r="J20" s="12">
        <v>51</v>
      </c>
      <c r="K20" s="12">
        <v>22</v>
      </c>
      <c r="L20" s="12">
        <v>110</v>
      </c>
      <c r="M20" s="12">
        <v>5</v>
      </c>
      <c r="N20" s="12">
        <v>21</v>
      </c>
      <c r="O20" s="12">
        <v>0</v>
      </c>
      <c r="P20" s="12">
        <v>38</v>
      </c>
      <c r="Q20" s="12">
        <v>21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1505</v>
      </c>
      <c r="B22" s="316" t="s">
        <v>1504</v>
      </c>
      <c r="C22" s="316"/>
      <c r="D22" s="316"/>
      <c r="E22" s="316"/>
      <c r="F22" s="316"/>
      <c r="G22" s="316"/>
      <c r="H22" s="316"/>
      <c r="I22" s="316"/>
      <c r="J22" s="317">
        <v>27771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1503</v>
      </c>
      <c r="C23" s="316"/>
      <c r="D23" s="316"/>
      <c r="E23" s="316" t="s">
        <v>1502</v>
      </c>
      <c r="F23" s="316"/>
      <c r="G23" s="316"/>
      <c r="H23" s="316"/>
      <c r="I23" s="316"/>
      <c r="J23" s="317">
        <v>4662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1501</v>
      </c>
      <c r="F24" s="316"/>
      <c r="G24" s="316"/>
      <c r="H24" s="316"/>
      <c r="I24" s="316"/>
      <c r="J24" s="317">
        <v>624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1500</v>
      </c>
      <c r="C25" s="316"/>
      <c r="D25" s="316"/>
      <c r="E25" s="316"/>
      <c r="F25" s="316"/>
      <c r="G25" s="316"/>
      <c r="H25" s="316"/>
      <c r="I25" s="316"/>
      <c r="J25" s="317">
        <v>33057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1499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1498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1497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1496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N3:O3"/>
    <mergeCell ref="L5:M5"/>
    <mergeCell ref="B5:E5"/>
    <mergeCell ref="F5:G5"/>
    <mergeCell ref="H5:I5"/>
    <mergeCell ref="J5:K5"/>
    <mergeCell ref="P3:Q3"/>
    <mergeCell ref="B4:L4"/>
    <mergeCell ref="N4:O4"/>
    <mergeCell ref="P4:Q4"/>
    <mergeCell ref="A28:O28"/>
    <mergeCell ref="N5:O5"/>
    <mergeCell ref="P5:Q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0"/>
  <sheetViews>
    <sheetView workbookViewId="0">
      <selection activeCell="D7" sqref="D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1452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1453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1454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1455</v>
      </c>
      <c r="Q3" s="323"/>
    </row>
    <row r="4" spans="1:17" ht="18" customHeight="1">
      <c r="A4" s="4"/>
      <c r="B4" s="335" t="s">
        <v>1456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1457</v>
      </c>
      <c r="Q4" s="323"/>
    </row>
    <row r="5" spans="1:17" s="7" customFormat="1" ht="33.950000000000003" customHeight="1">
      <c r="A5" s="332" t="s">
        <v>1458</v>
      </c>
      <c r="B5" s="326" t="s">
        <v>1459</v>
      </c>
      <c r="C5" s="327"/>
      <c r="D5" s="327"/>
      <c r="E5" s="328"/>
      <c r="F5" s="336" t="s">
        <v>1460</v>
      </c>
      <c r="G5" s="336"/>
      <c r="H5" s="336" t="s">
        <v>1461</v>
      </c>
      <c r="I5" s="336"/>
      <c r="J5" s="336" t="s">
        <v>1462</v>
      </c>
      <c r="K5" s="336"/>
      <c r="L5" s="336" t="s">
        <v>1463</v>
      </c>
      <c r="M5" s="336"/>
      <c r="N5" s="325" t="s">
        <v>1464</v>
      </c>
      <c r="O5" s="325"/>
      <c r="P5" s="326" t="s">
        <v>1465</v>
      </c>
      <c r="Q5" s="328"/>
    </row>
    <row r="6" spans="1:17" s="7" customFormat="1" ht="34.700000000000003" customHeight="1">
      <c r="A6" s="333"/>
      <c r="B6" s="326" t="s">
        <v>1466</v>
      </c>
      <c r="C6" s="327"/>
      <c r="D6" s="328"/>
      <c r="E6" s="8" t="s">
        <v>1467</v>
      </c>
      <c r="F6" s="327" t="s">
        <v>1468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1469</v>
      </c>
      <c r="C7" s="6" t="s">
        <v>1470</v>
      </c>
      <c r="D7" s="6" t="s">
        <v>1471</v>
      </c>
      <c r="E7" s="10" t="s">
        <v>1472</v>
      </c>
      <c r="F7" s="6" t="s">
        <v>1470</v>
      </c>
      <c r="G7" s="6" t="s">
        <v>1471</v>
      </c>
      <c r="H7" s="6" t="s">
        <v>1470</v>
      </c>
      <c r="I7" s="6" t="s">
        <v>1471</v>
      </c>
      <c r="J7" s="6" t="s">
        <v>1470</v>
      </c>
      <c r="K7" s="6" t="s">
        <v>1471</v>
      </c>
      <c r="L7" s="6" t="s">
        <v>1470</v>
      </c>
      <c r="M7" s="6" t="s">
        <v>1471</v>
      </c>
      <c r="N7" s="6" t="s">
        <v>1470</v>
      </c>
      <c r="O7" s="6" t="s">
        <v>1471</v>
      </c>
      <c r="P7" s="6" t="s">
        <v>1470</v>
      </c>
      <c r="Q7" s="6" t="s">
        <v>1471</v>
      </c>
    </row>
    <row r="8" spans="1:17" ht="40.5" customHeight="1">
      <c r="A8" s="15" t="s">
        <v>1473</v>
      </c>
      <c r="B8" s="19">
        <v>45685</v>
      </c>
      <c r="C8" s="19">
        <v>16426</v>
      </c>
      <c r="D8" s="19">
        <v>29259</v>
      </c>
      <c r="E8" s="20">
        <v>100</v>
      </c>
      <c r="F8" s="19">
        <v>6208</v>
      </c>
      <c r="G8" s="19">
        <v>14685</v>
      </c>
      <c r="H8" s="12">
        <v>2822</v>
      </c>
      <c r="I8" s="12">
        <v>5921</v>
      </c>
      <c r="J8" s="12">
        <v>2642</v>
      </c>
      <c r="K8" s="12">
        <v>5872</v>
      </c>
      <c r="L8" s="12">
        <v>3117</v>
      </c>
      <c r="M8" s="12">
        <v>1220</v>
      </c>
      <c r="N8" s="12">
        <v>1031</v>
      </c>
      <c r="O8" s="12">
        <v>681</v>
      </c>
      <c r="P8" s="12">
        <v>606</v>
      </c>
      <c r="Q8" s="12">
        <v>880</v>
      </c>
    </row>
    <row r="9" spans="1:17" ht="40.5" customHeight="1">
      <c r="A9" s="11" t="s">
        <v>1474</v>
      </c>
      <c r="B9" s="12">
        <v>788</v>
      </c>
      <c r="C9" s="12">
        <v>329</v>
      </c>
      <c r="D9" s="12">
        <v>459</v>
      </c>
      <c r="E9" s="13">
        <v>1.72</v>
      </c>
      <c r="F9" s="12">
        <v>112</v>
      </c>
      <c r="G9" s="12">
        <v>186</v>
      </c>
      <c r="H9" s="12">
        <v>59</v>
      </c>
      <c r="I9" s="12">
        <v>115</v>
      </c>
      <c r="J9" s="12">
        <v>77</v>
      </c>
      <c r="K9" s="12">
        <v>114</v>
      </c>
      <c r="L9" s="12">
        <v>59</v>
      </c>
      <c r="M9" s="12">
        <v>21</v>
      </c>
      <c r="N9" s="12">
        <v>7</v>
      </c>
      <c r="O9" s="12">
        <v>6</v>
      </c>
      <c r="P9" s="12">
        <v>15</v>
      </c>
      <c r="Q9" s="12">
        <v>17</v>
      </c>
    </row>
    <row r="10" spans="1:17" ht="40.5" customHeight="1">
      <c r="A10" s="11" t="s">
        <v>1475</v>
      </c>
      <c r="B10" s="12">
        <v>1463</v>
      </c>
      <c r="C10" s="12">
        <v>366</v>
      </c>
      <c r="D10" s="12">
        <v>1097</v>
      </c>
      <c r="E10" s="13">
        <v>3.2</v>
      </c>
      <c r="F10" s="12">
        <v>54</v>
      </c>
      <c r="G10" s="12">
        <v>166</v>
      </c>
      <c r="H10" s="12">
        <v>86</v>
      </c>
      <c r="I10" s="12">
        <v>225</v>
      </c>
      <c r="J10" s="12">
        <v>60</v>
      </c>
      <c r="K10" s="12">
        <v>571</v>
      </c>
      <c r="L10" s="12">
        <v>113</v>
      </c>
      <c r="M10" s="12">
        <v>37</v>
      </c>
      <c r="N10" s="12">
        <v>31</v>
      </c>
      <c r="O10" s="12">
        <v>44</v>
      </c>
      <c r="P10" s="12">
        <v>22</v>
      </c>
      <c r="Q10" s="12">
        <v>54</v>
      </c>
    </row>
    <row r="11" spans="1:17" ht="40.5" customHeight="1">
      <c r="A11" s="11" t="s">
        <v>1476</v>
      </c>
      <c r="B11" s="12">
        <v>4157</v>
      </c>
      <c r="C11" s="12">
        <v>1064</v>
      </c>
      <c r="D11" s="12">
        <v>3093</v>
      </c>
      <c r="E11" s="13">
        <v>9.1</v>
      </c>
      <c r="F11" s="12">
        <v>151</v>
      </c>
      <c r="G11" s="12">
        <v>552</v>
      </c>
      <c r="H11" s="12">
        <v>304</v>
      </c>
      <c r="I11" s="12">
        <v>1377</v>
      </c>
      <c r="J11" s="12">
        <v>296</v>
      </c>
      <c r="K11" s="12">
        <v>941</v>
      </c>
      <c r="L11" s="12">
        <v>250</v>
      </c>
      <c r="M11" s="12">
        <v>119</v>
      </c>
      <c r="N11" s="12">
        <v>52</v>
      </c>
      <c r="O11" s="12">
        <v>50</v>
      </c>
      <c r="P11" s="12">
        <v>11</v>
      </c>
      <c r="Q11" s="12">
        <v>54</v>
      </c>
    </row>
    <row r="12" spans="1:17" ht="40.5" customHeight="1">
      <c r="A12" s="14" t="s">
        <v>1477</v>
      </c>
      <c r="B12" s="12">
        <v>4792</v>
      </c>
      <c r="C12" s="12">
        <v>1154</v>
      </c>
      <c r="D12" s="12">
        <v>3638</v>
      </c>
      <c r="E12" s="13">
        <v>10.49</v>
      </c>
      <c r="F12" s="12">
        <v>240</v>
      </c>
      <c r="G12" s="12">
        <v>820</v>
      </c>
      <c r="H12" s="12">
        <v>258</v>
      </c>
      <c r="I12" s="12">
        <v>1070</v>
      </c>
      <c r="J12" s="12">
        <v>281</v>
      </c>
      <c r="K12" s="12">
        <v>1153</v>
      </c>
      <c r="L12" s="12">
        <v>222</v>
      </c>
      <c r="M12" s="12">
        <v>284</v>
      </c>
      <c r="N12" s="12">
        <v>118</v>
      </c>
      <c r="O12" s="12">
        <v>158</v>
      </c>
      <c r="P12" s="12">
        <v>35</v>
      </c>
      <c r="Q12" s="12">
        <v>153</v>
      </c>
    </row>
    <row r="13" spans="1:17" ht="40.5" customHeight="1">
      <c r="A13" s="14" t="s">
        <v>1478</v>
      </c>
      <c r="B13" s="12">
        <v>5367</v>
      </c>
      <c r="C13" s="12">
        <v>1890</v>
      </c>
      <c r="D13" s="12">
        <v>3477</v>
      </c>
      <c r="E13" s="13">
        <v>11.75</v>
      </c>
      <c r="F13" s="12">
        <v>378</v>
      </c>
      <c r="G13" s="12">
        <v>956</v>
      </c>
      <c r="H13" s="12">
        <v>433</v>
      </c>
      <c r="I13" s="12">
        <v>1107</v>
      </c>
      <c r="J13" s="12">
        <v>425</v>
      </c>
      <c r="K13" s="12">
        <v>828</v>
      </c>
      <c r="L13" s="12">
        <v>474</v>
      </c>
      <c r="M13" s="12">
        <v>293</v>
      </c>
      <c r="N13" s="12">
        <v>128</v>
      </c>
      <c r="O13" s="12">
        <v>141</v>
      </c>
      <c r="P13" s="12">
        <v>52</v>
      </c>
      <c r="Q13" s="12">
        <v>152</v>
      </c>
    </row>
    <row r="14" spans="1:17" ht="40.5" customHeight="1">
      <c r="A14" s="14" t="s">
        <v>1479</v>
      </c>
      <c r="B14" s="12">
        <v>5035</v>
      </c>
      <c r="C14" s="12">
        <v>1879</v>
      </c>
      <c r="D14" s="12">
        <v>3156</v>
      </c>
      <c r="E14" s="13">
        <v>11.02</v>
      </c>
      <c r="F14" s="12">
        <v>492</v>
      </c>
      <c r="G14" s="12">
        <v>1059</v>
      </c>
      <c r="H14" s="12">
        <v>392</v>
      </c>
      <c r="I14" s="12">
        <v>872</v>
      </c>
      <c r="J14" s="12">
        <v>411</v>
      </c>
      <c r="K14" s="12">
        <v>821</v>
      </c>
      <c r="L14" s="12">
        <v>364</v>
      </c>
      <c r="M14" s="12">
        <v>185</v>
      </c>
      <c r="N14" s="12">
        <v>185</v>
      </c>
      <c r="O14" s="12">
        <v>114</v>
      </c>
      <c r="P14" s="12">
        <v>35</v>
      </c>
      <c r="Q14" s="12">
        <v>105</v>
      </c>
    </row>
    <row r="15" spans="1:17" ht="40.5" customHeight="1">
      <c r="A15" s="14" t="s">
        <v>1480</v>
      </c>
      <c r="B15" s="12">
        <v>4164</v>
      </c>
      <c r="C15" s="12">
        <v>1758</v>
      </c>
      <c r="D15" s="12">
        <v>2406</v>
      </c>
      <c r="E15" s="13">
        <v>9.11</v>
      </c>
      <c r="F15" s="12">
        <v>477</v>
      </c>
      <c r="G15" s="12">
        <v>1096</v>
      </c>
      <c r="H15" s="12">
        <v>281</v>
      </c>
      <c r="I15" s="12">
        <v>524</v>
      </c>
      <c r="J15" s="12">
        <v>354</v>
      </c>
      <c r="K15" s="12">
        <v>479</v>
      </c>
      <c r="L15" s="12">
        <v>457</v>
      </c>
      <c r="M15" s="12">
        <v>107</v>
      </c>
      <c r="N15" s="12">
        <v>129</v>
      </c>
      <c r="O15" s="12">
        <v>90</v>
      </c>
      <c r="P15" s="12">
        <v>60</v>
      </c>
      <c r="Q15" s="12">
        <v>110</v>
      </c>
    </row>
    <row r="16" spans="1:17" ht="40.5" customHeight="1">
      <c r="A16" s="14" t="s">
        <v>1481</v>
      </c>
      <c r="B16" s="12">
        <v>3093</v>
      </c>
      <c r="C16" s="12">
        <v>1322</v>
      </c>
      <c r="D16" s="12">
        <v>1771</v>
      </c>
      <c r="E16" s="13">
        <v>6.77</v>
      </c>
      <c r="F16" s="12">
        <v>428</v>
      </c>
      <c r="G16" s="12">
        <v>925</v>
      </c>
      <c r="H16" s="12">
        <v>215</v>
      </c>
      <c r="I16" s="12">
        <v>250</v>
      </c>
      <c r="J16" s="12">
        <v>242</v>
      </c>
      <c r="K16" s="12">
        <v>412</v>
      </c>
      <c r="L16" s="12">
        <v>276</v>
      </c>
      <c r="M16" s="12">
        <v>64</v>
      </c>
      <c r="N16" s="12">
        <v>82</v>
      </c>
      <c r="O16" s="12">
        <v>41</v>
      </c>
      <c r="P16" s="12">
        <v>79</v>
      </c>
      <c r="Q16" s="12">
        <v>79</v>
      </c>
    </row>
    <row r="17" spans="1:17" ht="40.5" customHeight="1">
      <c r="A17" s="14" t="s">
        <v>1482</v>
      </c>
      <c r="B17" s="12">
        <v>5083</v>
      </c>
      <c r="C17" s="12">
        <v>2184</v>
      </c>
      <c r="D17" s="12">
        <v>2899</v>
      </c>
      <c r="E17" s="13">
        <v>11.13</v>
      </c>
      <c r="F17" s="12">
        <v>939</v>
      </c>
      <c r="G17" s="12">
        <v>2128</v>
      </c>
      <c r="H17" s="12">
        <v>349</v>
      </c>
      <c r="I17" s="12">
        <v>236</v>
      </c>
      <c r="J17" s="12">
        <v>249</v>
      </c>
      <c r="K17" s="12">
        <v>366</v>
      </c>
      <c r="L17" s="12">
        <v>388</v>
      </c>
      <c r="M17" s="12">
        <v>56</v>
      </c>
      <c r="N17" s="12">
        <v>122</v>
      </c>
      <c r="O17" s="12">
        <v>30</v>
      </c>
      <c r="P17" s="12">
        <v>137</v>
      </c>
      <c r="Q17" s="12">
        <v>83</v>
      </c>
    </row>
    <row r="18" spans="1:17" ht="40.5" customHeight="1">
      <c r="A18" s="14" t="s">
        <v>1483</v>
      </c>
      <c r="B18" s="12">
        <v>4425</v>
      </c>
      <c r="C18" s="12">
        <v>1811</v>
      </c>
      <c r="D18" s="12">
        <v>2614</v>
      </c>
      <c r="E18" s="13">
        <v>9.69</v>
      </c>
      <c r="F18" s="12">
        <v>973</v>
      </c>
      <c r="G18" s="12">
        <v>2323</v>
      </c>
      <c r="H18" s="12">
        <v>210</v>
      </c>
      <c r="I18" s="12">
        <v>84</v>
      </c>
      <c r="J18" s="12">
        <v>137</v>
      </c>
      <c r="K18" s="12">
        <v>133</v>
      </c>
      <c r="L18" s="12">
        <v>265</v>
      </c>
      <c r="M18" s="12">
        <v>32</v>
      </c>
      <c r="N18" s="12">
        <v>132</v>
      </c>
      <c r="O18" s="12">
        <v>6</v>
      </c>
      <c r="P18" s="12">
        <v>94</v>
      </c>
      <c r="Q18" s="12">
        <v>36</v>
      </c>
    </row>
    <row r="19" spans="1:17" ht="40.5" customHeight="1">
      <c r="A19" s="14" t="s">
        <v>1484</v>
      </c>
      <c r="B19" s="12">
        <v>3413</v>
      </c>
      <c r="C19" s="12">
        <v>1221</v>
      </c>
      <c r="D19" s="12">
        <v>2192</v>
      </c>
      <c r="E19" s="13">
        <v>7.47</v>
      </c>
      <c r="F19" s="12">
        <v>836</v>
      </c>
      <c r="G19" s="12">
        <v>2082</v>
      </c>
      <c r="H19" s="12">
        <v>120</v>
      </c>
      <c r="I19" s="12">
        <v>33</v>
      </c>
      <c r="J19" s="12">
        <v>63</v>
      </c>
      <c r="K19" s="12">
        <v>37</v>
      </c>
      <c r="L19" s="12">
        <v>139</v>
      </c>
      <c r="M19" s="12">
        <v>16</v>
      </c>
      <c r="N19" s="12">
        <v>26</v>
      </c>
      <c r="O19" s="12">
        <v>1</v>
      </c>
      <c r="P19" s="12">
        <v>37</v>
      </c>
      <c r="Q19" s="12">
        <v>23</v>
      </c>
    </row>
    <row r="20" spans="1:17" ht="40.5" customHeight="1">
      <c r="A20" s="14" t="s">
        <v>1485</v>
      </c>
      <c r="B20" s="12">
        <v>3905</v>
      </c>
      <c r="C20" s="12">
        <v>1448</v>
      </c>
      <c r="D20" s="12">
        <v>2457</v>
      </c>
      <c r="E20" s="13">
        <v>8.5500000000000007</v>
      </c>
      <c r="F20" s="12">
        <v>1128</v>
      </c>
      <c r="G20" s="12">
        <v>2392</v>
      </c>
      <c r="H20" s="12">
        <v>115</v>
      </c>
      <c r="I20" s="12">
        <v>28</v>
      </c>
      <c r="J20" s="12">
        <v>47</v>
      </c>
      <c r="K20" s="12">
        <v>17</v>
      </c>
      <c r="L20" s="12">
        <v>110</v>
      </c>
      <c r="M20" s="12">
        <v>6</v>
      </c>
      <c r="N20" s="12">
        <v>19</v>
      </c>
      <c r="O20" s="12">
        <v>0</v>
      </c>
      <c r="P20" s="12">
        <v>29</v>
      </c>
      <c r="Q20" s="12">
        <v>14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1486</v>
      </c>
      <c r="B22" s="316" t="s">
        <v>1487</v>
      </c>
      <c r="C22" s="316"/>
      <c r="D22" s="316"/>
      <c r="E22" s="316"/>
      <c r="F22" s="316"/>
      <c r="G22" s="316"/>
      <c r="H22" s="316"/>
      <c r="I22" s="316"/>
      <c r="J22" s="317">
        <v>28710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1488</v>
      </c>
      <c r="C23" s="316"/>
      <c r="D23" s="316"/>
      <c r="E23" s="316" t="s">
        <v>1489</v>
      </c>
      <c r="F23" s="316"/>
      <c r="G23" s="316"/>
      <c r="H23" s="316"/>
      <c r="I23" s="316"/>
      <c r="J23" s="317">
        <v>4961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1490</v>
      </c>
      <c r="F24" s="316"/>
      <c r="G24" s="316"/>
      <c r="H24" s="316"/>
      <c r="I24" s="316"/>
      <c r="J24" s="317">
        <v>2483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1491</v>
      </c>
      <c r="C25" s="316"/>
      <c r="D25" s="316"/>
      <c r="E25" s="316"/>
      <c r="F25" s="316"/>
      <c r="G25" s="316"/>
      <c r="H25" s="316"/>
      <c r="I25" s="316"/>
      <c r="J25" s="317">
        <v>36153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1492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1493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1494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1495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workbookViewId="0">
      <selection activeCell="B3" sqref="B3:L3"/>
    </sheetView>
  </sheetViews>
  <sheetFormatPr defaultRowHeight="16.5"/>
  <cols>
    <col min="1" max="1" width="20.625" style="167" customWidth="1"/>
    <col min="2" max="3" width="7.125" style="165" customWidth="1"/>
    <col min="4" max="4" width="8" style="165" customWidth="1"/>
    <col min="5" max="5" width="7.125" style="166" customWidth="1"/>
    <col min="6" max="15" width="7.125" style="165" customWidth="1"/>
    <col min="16" max="16" width="7.5" style="165" customWidth="1"/>
    <col min="17" max="17" width="7.875" style="165" customWidth="1"/>
    <col min="18" max="16384" width="9" style="165"/>
  </cols>
  <sheetData>
    <row r="1" spans="1:18" ht="24.75" customHeight="1">
      <c r="A1" s="253" t="s">
        <v>2955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8" ht="23.25" customHeight="1">
      <c r="A2" s="254" t="s">
        <v>2954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8" ht="19.5">
      <c r="A3" s="187"/>
      <c r="B3" s="255" t="s">
        <v>2953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3"/>
      <c r="N3" s="256"/>
      <c r="O3" s="256"/>
      <c r="P3" s="253" t="s">
        <v>2952</v>
      </c>
      <c r="Q3" s="256"/>
      <c r="R3" s="256"/>
    </row>
    <row r="4" spans="1:18" ht="18" customHeight="1">
      <c r="A4" s="186"/>
      <c r="B4" s="274" t="s">
        <v>2951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5"/>
      <c r="N4" s="276"/>
      <c r="O4" s="276"/>
      <c r="P4" s="275" t="s">
        <v>2950</v>
      </c>
      <c r="Q4" s="276"/>
      <c r="R4" s="276"/>
    </row>
    <row r="5" spans="1:18" s="167" customFormat="1" ht="33.75" customHeight="1">
      <c r="A5" s="271" t="s">
        <v>2949</v>
      </c>
      <c r="B5" s="259" t="s">
        <v>2948</v>
      </c>
      <c r="C5" s="260"/>
      <c r="D5" s="260"/>
      <c r="E5" s="261"/>
      <c r="F5" s="277" t="s">
        <v>2947</v>
      </c>
      <c r="G5" s="277"/>
      <c r="H5" s="277" t="s">
        <v>2946</v>
      </c>
      <c r="I5" s="277"/>
      <c r="J5" s="277" t="s">
        <v>2945</v>
      </c>
      <c r="K5" s="277"/>
      <c r="L5" s="277" t="s">
        <v>2944</v>
      </c>
      <c r="M5" s="277"/>
      <c r="N5" s="258" t="s">
        <v>2943</v>
      </c>
      <c r="O5" s="258"/>
      <c r="P5" s="278" t="s">
        <v>2942</v>
      </c>
      <c r="Q5" s="258"/>
    </row>
    <row r="6" spans="1:18" s="167" customFormat="1" ht="34.5" customHeight="1">
      <c r="A6" s="272"/>
      <c r="B6" s="259" t="s">
        <v>2941</v>
      </c>
      <c r="C6" s="260"/>
      <c r="D6" s="261"/>
      <c r="E6" s="185" t="s">
        <v>2940</v>
      </c>
      <c r="F6" s="258" t="s">
        <v>2939</v>
      </c>
      <c r="G6" s="258"/>
      <c r="H6" s="258"/>
      <c r="I6" s="258"/>
      <c r="J6" s="258"/>
      <c r="K6" s="258"/>
      <c r="L6" s="258"/>
      <c r="M6" s="258"/>
      <c r="N6" s="258"/>
      <c r="O6" s="258"/>
    </row>
    <row r="7" spans="1:18" s="167" customFormat="1" ht="34.5" customHeight="1">
      <c r="A7" s="273"/>
      <c r="B7" s="184" t="s">
        <v>2938</v>
      </c>
      <c r="C7" s="183" t="s">
        <v>2936</v>
      </c>
      <c r="D7" s="183" t="s">
        <v>2935</v>
      </c>
      <c r="E7" s="182" t="s">
        <v>2937</v>
      </c>
      <c r="F7" s="181" t="s">
        <v>2936</v>
      </c>
      <c r="G7" s="181" t="s">
        <v>2935</v>
      </c>
      <c r="H7" s="181" t="s">
        <v>2936</v>
      </c>
      <c r="I7" s="181" t="s">
        <v>2935</v>
      </c>
      <c r="J7" s="181" t="s">
        <v>2936</v>
      </c>
      <c r="K7" s="181" t="s">
        <v>2935</v>
      </c>
      <c r="L7" s="181" t="s">
        <v>2936</v>
      </c>
      <c r="M7" s="181" t="s">
        <v>2935</v>
      </c>
      <c r="N7" s="181" t="s">
        <v>2936</v>
      </c>
      <c r="O7" s="181" t="s">
        <v>2935</v>
      </c>
      <c r="P7" s="181" t="s">
        <v>2936</v>
      </c>
      <c r="Q7" s="181" t="s">
        <v>2935</v>
      </c>
    </row>
    <row r="8" spans="1:18" ht="40.5" customHeight="1">
      <c r="A8" s="180" t="s">
        <v>2934</v>
      </c>
      <c r="B8" s="175">
        <f t="shared" ref="B8:B17" si="0">SUM(C8:D8)</f>
        <v>49260</v>
      </c>
      <c r="C8" s="175">
        <f>SUM(C9:C17)</f>
        <v>18210</v>
      </c>
      <c r="D8" s="175">
        <f>SUM(D9:D17)</f>
        <v>31050</v>
      </c>
      <c r="E8" s="173">
        <f t="shared" ref="E8:E17" si="1">B8/49260</f>
        <v>1</v>
      </c>
      <c r="F8" s="179">
        <f t="shared" ref="F8:Q8" si="2">SUM(F9:F17)</f>
        <v>8557</v>
      </c>
      <c r="G8" s="179">
        <f t="shared" si="2"/>
        <v>19537</v>
      </c>
      <c r="H8" s="179">
        <f t="shared" si="2"/>
        <v>2003</v>
      </c>
      <c r="I8" s="179">
        <f t="shared" si="2"/>
        <v>2707</v>
      </c>
      <c r="J8" s="179">
        <f t="shared" si="2"/>
        <v>1900</v>
      </c>
      <c r="K8" s="179">
        <f t="shared" si="2"/>
        <v>5005</v>
      </c>
      <c r="L8" s="179">
        <f t="shared" si="2"/>
        <v>3451</v>
      </c>
      <c r="M8" s="179">
        <f t="shared" si="2"/>
        <v>1829</v>
      </c>
      <c r="N8" s="179">
        <f t="shared" si="2"/>
        <v>1442</v>
      </c>
      <c r="O8" s="179">
        <f t="shared" si="2"/>
        <v>1009</v>
      </c>
      <c r="P8" s="179">
        <f t="shared" si="2"/>
        <v>857</v>
      </c>
      <c r="Q8" s="179">
        <f t="shared" si="2"/>
        <v>963</v>
      </c>
    </row>
    <row r="9" spans="1:18" ht="40.5" customHeight="1">
      <c r="A9" s="178" t="s">
        <v>2933</v>
      </c>
      <c r="B9" s="175">
        <f t="shared" si="0"/>
        <v>1017</v>
      </c>
      <c r="C9" s="174">
        <f t="shared" ref="C9:C17" si="3">SUM(F9,H9,J9,L9,N9,P9)</f>
        <v>386</v>
      </c>
      <c r="D9" s="174">
        <f t="shared" ref="D9:D17" si="4">SUM(G9,I9,K9,M9,O9,Q9)</f>
        <v>631</v>
      </c>
      <c r="E9" s="173">
        <f t="shared" si="1"/>
        <v>2.0645554202192447E-2</v>
      </c>
      <c r="F9" s="172">
        <v>181</v>
      </c>
      <c r="G9" s="172">
        <v>382</v>
      </c>
      <c r="H9" s="172">
        <v>45</v>
      </c>
      <c r="I9" s="172">
        <v>73</v>
      </c>
      <c r="J9" s="172">
        <v>54</v>
      </c>
      <c r="K9" s="172">
        <v>91</v>
      </c>
      <c r="L9" s="172">
        <v>66</v>
      </c>
      <c r="M9" s="172">
        <v>65</v>
      </c>
      <c r="N9" s="172">
        <v>27</v>
      </c>
      <c r="O9" s="172">
        <v>10</v>
      </c>
      <c r="P9" s="172">
        <v>13</v>
      </c>
      <c r="Q9" s="172">
        <v>10</v>
      </c>
    </row>
    <row r="10" spans="1:18" ht="40.5" customHeight="1">
      <c r="A10" s="178" t="s">
        <v>2932</v>
      </c>
      <c r="B10" s="175">
        <f t="shared" si="0"/>
        <v>1334</v>
      </c>
      <c r="C10" s="174">
        <f t="shared" si="3"/>
        <v>274</v>
      </c>
      <c r="D10" s="174">
        <f t="shared" si="4"/>
        <v>1060</v>
      </c>
      <c r="E10" s="173">
        <f t="shared" si="1"/>
        <v>2.7080795777507105E-2</v>
      </c>
      <c r="F10" s="172">
        <v>68</v>
      </c>
      <c r="G10" s="172">
        <v>374</v>
      </c>
      <c r="H10" s="172">
        <v>10</v>
      </c>
      <c r="I10" s="172">
        <v>35</v>
      </c>
      <c r="J10" s="172">
        <v>57</v>
      </c>
      <c r="K10" s="172">
        <v>464</v>
      </c>
      <c r="L10" s="172">
        <v>76</v>
      </c>
      <c r="M10" s="172">
        <v>147</v>
      </c>
      <c r="N10" s="172">
        <v>57</v>
      </c>
      <c r="O10" s="172">
        <v>33</v>
      </c>
      <c r="P10" s="172">
        <v>6</v>
      </c>
      <c r="Q10" s="172">
        <v>7</v>
      </c>
    </row>
    <row r="11" spans="1:18" ht="40.5" customHeight="1">
      <c r="A11" s="178" t="s">
        <v>2931</v>
      </c>
      <c r="B11" s="175">
        <f t="shared" si="0"/>
        <v>4914</v>
      </c>
      <c r="C11" s="174">
        <f t="shared" si="3"/>
        <v>1213</v>
      </c>
      <c r="D11" s="174">
        <f t="shared" si="4"/>
        <v>3701</v>
      </c>
      <c r="E11" s="173">
        <f t="shared" si="1"/>
        <v>9.9756394640682089E-2</v>
      </c>
      <c r="F11" s="172">
        <v>392</v>
      </c>
      <c r="G11" s="172">
        <v>1292</v>
      </c>
      <c r="H11" s="172">
        <v>214</v>
      </c>
      <c r="I11" s="172">
        <v>571</v>
      </c>
      <c r="J11" s="172">
        <v>156</v>
      </c>
      <c r="K11" s="172">
        <v>1331</v>
      </c>
      <c r="L11" s="172">
        <v>374</v>
      </c>
      <c r="M11" s="172">
        <v>255</v>
      </c>
      <c r="N11" s="172">
        <v>43</v>
      </c>
      <c r="O11" s="172">
        <v>122</v>
      </c>
      <c r="P11" s="172">
        <v>34</v>
      </c>
      <c r="Q11" s="172">
        <v>130</v>
      </c>
    </row>
    <row r="12" spans="1:18" ht="40.5" customHeight="1">
      <c r="A12" s="177" t="s">
        <v>2930</v>
      </c>
      <c r="B12" s="175">
        <f t="shared" si="0"/>
        <v>4133</v>
      </c>
      <c r="C12" s="174">
        <f t="shared" si="3"/>
        <v>1453</v>
      </c>
      <c r="D12" s="174">
        <f t="shared" si="4"/>
        <v>2680</v>
      </c>
      <c r="E12" s="173">
        <f t="shared" si="1"/>
        <v>8.390174583840844E-2</v>
      </c>
      <c r="F12" s="172">
        <v>399</v>
      </c>
      <c r="G12" s="172">
        <v>773</v>
      </c>
      <c r="H12" s="172">
        <v>154</v>
      </c>
      <c r="I12" s="172">
        <v>444</v>
      </c>
      <c r="J12" s="172">
        <v>230</v>
      </c>
      <c r="K12" s="172">
        <v>921</v>
      </c>
      <c r="L12" s="172">
        <v>357</v>
      </c>
      <c r="M12" s="172">
        <v>225</v>
      </c>
      <c r="N12" s="172">
        <v>269</v>
      </c>
      <c r="O12" s="172">
        <v>254</v>
      </c>
      <c r="P12" s="172">
        <v>44</v>
      </c>
      <c r="Q12" s="172">
        <v>63</v>
      </c>
    </row>
    <row r="13" spans="1:18" ht="40.5" customHeight="1">
      <c r="A13" s="177" t="s">
        <v>2929</v>
      </c>
      <c r="B13" s="175">
        <f t="shared" si="0"/>
        <v>3549</v>
      </c>
      <c r="C13" s="174">
        <f t="shared" si="3"/>
        <v>1383</v>
      </c>
      <c r="D13" s="174">
        <f t="shared" si="4"/>
        <v>2166</v>
      </c>
      <c r="E13" s="173">
        <f t="shared" si="1"/>
        <v>7.2046285018270401E-2</v>
      </c>
      <c r="F13" s="172">
        <v>324</v>
      </c>
      <c r="G13" s="172">
        <v>629</v>
      </c>
      <c r="H13" s="172">
        <v>127</v>
      </c>
      <c r="I13" s="172">
        <v>249</v>
      </c>
      <c r="J13" s="172">
        <v>390</v>
      </c>
      <c r="K13" s="172">
        <v>848</v>
      </c>
      <c r="L13" s="172">
        <v>290</v>
      </c>
      <c r="M13" s="172">
        <v>217</v>
      </c>
      <c r="N13" s="172">
        <v>186</v>
      </c>
      <c r="O13" s="172">
        <v>171</v>
      </c>
      <c r="P13" s="172">
        <v>66</v>
      </c>
      <c r="Q13" s="172">
        <v>52</v>
      </c>
    </row>
    <row r="14" spans="1:18" ht="40.5" customHeight="1">
      <c r="A14" s="177" t="s">
        <v>2928</v>
      </c>
      <c r="B14" s="175">
        <f t="shared" si="0"/>
        <v>5702</v>
      </c>
      <c r="C14" s="174">
        <f t="shared" si="3"/>
        <v>2518</v>
      </c>
      <c r="D14" s="174">
        <f t="shared" si="4"/>
        <v>3184</v>
      </c>
      <c r="E14" s="173">
        <f t="shared" si="1"/>
        <v>0.11575314656922453</v>
      </c>
      <c r="F14" s="172">
        <v>697</v>
      </c>
      <c r="G14" s="172">
        <v>1296</v>
      </c>
      <c r="H14" s="172">
        <v>391</v>
      </c>
      <c r="I14" s="172">
        <v>464</v>
      </c>
      <c r="J14" s="172">
        <v>348</v>
      </c>
      <c r="K14" s="172">
        <v>764</v>
      </c>
      <c r="L14" s="172">
        <v>751</v>
      </c>
      <c r="M14" s="172">
        <v>318</v>
      </c>
      <c r="N14" s="172">
        <v>220</v>
      </c>
      <c r="O14" s="172">
        <v>189</v>
      </c>
      <c r="P14" s="172">
        <v>111</v>
      </c>
      <c r="Q14" s="172">
        <v>153</v>
      </c>
    </row>
    <row r="15" spans="1:18" ht="40.5" customHeight="1">
      <c r="A15" s="177" t="s">
        <v>2927</v>
      </c>
      <c r="B15" s="175">
        <f t="shared" si="0"/>
        <v>5689</v>
      </c>
      <c r="C15" s="174">
        <f t="shared" si="3"/>
        <v>2554</v>
      </c>
      <c r="D15" s="174">
        <f t="shared" si="4"/>
        <v>3135</v>
      </c>
      <c r="E15" s="173">
        <f t="shared" si="1"/>
        <v>0.11548924076329679</v>
      </c>
      <c r="F15" s="172">
        <v>1008</v>
      </c>
      <c r="G15" s="172">
        <v>2290</v>
      </c>
      <c r="H15" s="172">
        <v>343</v>
      </c>
      <c r="I15" s="172">
        <v>111</v>
      </c>
      <c r="J15" s="172">
        <v>325</v>
      </c>
      <c r="K15" s="172">
        <v>304</v>
      </c>
      <c r="L15" s="172">
        <v>595</v>
      </c>
      <c r="M15" s="172">
        <v>204</v>
      </c>
      <c r="N15" s="172">
        <v>185</v>
      </c>
      <c r="O15" s="172">
        <v>84</v>
      </c>
      <c r="P15" s="172">
        <v>98</v>
      </c>
      <c r="Q15" s="172">
        <v>142</v>
      </c>
    </row>
    <row r="16" spans="1:18" ht="40.5" customHeight="1">
      <c r="A16" s="177" t="s">
        <v>2926</v>
      </c>
      <c r="B16" s="175">
        <f t="shared" si="0"/>
        <v>6821</v>
      </c>
      <c r="C16" s="174">
        <f t="shared" si="3"/>
        <v>2316</v>
      </c>
      <c r="D16" s="174">
        <f t="shared" si="4"/>
        <v>4505</v>
      </c>
      <c r="E16" s="173">
        <f t="shared" si="1"/>
        <v>0.13846934632561916</v>
      </c>
      <c r="F16" s="172">
        <v>1226</v>
      </c>
      <c r="G16" s="172">
        <v>3657</v>
      </c>
      <c r="H16" s="172">
        <v>250</v>
      </c>
      <c r="I16" s="172">
        <v>189</v>
      </c>
      <c r="J16" s="172">
        <v>191</v>
      </c>
      <c r="K16" s="172">
        <v>179</v>
      </c>
      <c r="L16" s="172">
        <v>407</v>
      </c>
      <c r="M16" s="172">
        <v>212</v>
      </c>
      <c r="N16" s="172">
        <v>121</v>
      </c>
      <c r="O16" s="172">
        <v>63</v>
      </c>
      <c r="P16" s="172">
        <v>121</v>
      </c>
      <c r="Q16" s="172">
        <v>205</v>
      </c>
    </row>
    <row r="17" spans="1:17" ht="40.5" customHeight="1">
      <c r="A17" s="176" t="s">
        <v>2925</v>
      </c>
      <c r="B17" s="175">
        <f t="shared" si="0"/>
        <v>16101</v>
      </c>
      <c r="C17" s="174">
        <f t="shared" si="3"/>
        <v>6113</v>
      </c>
      <c r="D17" s="174">
        <f t="shared" si="4"/>
        <v>9988</v>
      </c>
      <c r="E17" s="173">
        <f t="shared" si="1"/>
        <v>0.32685749086479904</v>
      </c>
      <c r="F17" s="172">
        <v>4262</v>
      </c>
      <c r="G17" s="172">
        <v>8844</v>
      </c>
      <c r="H17" s="172">
        <v>469</v>
      </c>
      <c r="I17" s="172">
        <v>571</v>
      </c>
      <c r="J17" s="172">
        <v>149</v>
      </c>
      <c r="K17" s="172">
        <v>103</v>
      </c>
      <c r="L17" s="172">
        <v>535</v>
      </c>
      <c r="M17" s="172">
        <v>186</v>
      </c>
      <c r="N17" s="172">
        <v>334</v>
      </c>
      <c r="O17" s="172">
        <v>83</v>
      </c>
      <c r="P17" s="172">
        <v>364</v>
      </c>
      <c r="Q17" s="172">
        <v>201</v>
      </c>
    </row>
    <row r="18" spans="1:17" ht="29.25" customHeight="1">
      <c r="A18" s="262" t="s">
        <v>2924</v>
      </c>
      <c r="B18" s="264" t="s">
        <v>2923</v>
      </c>
      <c r="C18" s="265"/>
      <c r="D18" s="265"/>
      <c r="E18" s="265"/>
      <c r="F18" s="247"/>
      <c r="G18" s="247"/>
      <c r="H18" s="247"/>
      <c r="I18" s="248"/>
      <c r="J18" s="266">
        <v>38917</v>
      </c>
      <c r="K18" s="267"/>
      <c r="L18" s="267"/>
      <c r="M18" s="267"/>
      <c r="N18" s="267"/>
      <c r="O18" s="267"/>
      <c r="P18" s="267"/>
      <c r="Q18" s="267"/>
    </row>
    <row r="19" spans="1:17" ht="29.25" customHeight="1">
      <c r="A19" s="263"/>
      <c r="B19" s="268" t="s">
        <v>2922</v>
      </c>
      <c r="C19" s="269"/>
      <c r="D19" s="262"/>
      <c r="E19" s="265" t="s">
        <v>2921</v>
      </c>
      <c r="F19" s="265"/>
      <c r="G19" s="265"/>
      <c r="H19" s="265"/>
      <c r="I19" s="270"/>
      <c r="J19" s="249">
        <v>7221</v>
      </c>
      <c r="K19" s="250"/>
      <c r="L19" s="250"/>
      <c r="M19" s="250"/>
      <c r="N19" s="250"/>
      <c r="O19" s="250"/>
      <c r="P19" s="250"/>
      <c r="Q19" s="250"/>
    </row>
    <row r="20" spans="1:17" ht="29.25" customHeight="1">
      <c r="A20" s="263"/>
      <c r="B20" s="251"/>
      <c r="C20" s="247"/>
      <c r="D20" s="248"/>
      <c r="E20" s="247" t="s">
        <v>2920</v>
      </c>
      <c r="F20" s="247"/>
      <c r="G20" s="247"/>
      <c r="H20" s="247"/>
      <c r="I20" s="248"/>
      <c r="J20" s="249">
        <v>2654</v>
      </c>
      <c r="K20" s="250"/>
      <c r="L20" s="250"/>
      <c r="M20" s="250"/>
      <c r="N20" s="250"/>
      <c r="O20" s="250"/>
      <c r="P20" s="250"/>
      <c r="Q20" s="250"/>
    </row>
    <row r="21" spans="1:17" ht="29.25" customHeight="1">
      <c r="A21" s="248"/>
      <c r="B21" s="251" t="s">
        <v>2919</v>
      </c>
      <c r="C21" s="247"/>
      <c r="D21" s="247"/>
      <c r="E21" s="247"/>
      <c r="F21" s="247"/>
      <c r="G21" s="247"/>
      <c r="H21" s="247"/>
      <c r="I21" s="248"/>
      <c r="J21" s="249">
        <v>48793</v>
      </c>
      <c r="K21" s="250"/>
      <c r="L21" s="250"/>
      <c r="M21" s="250"/>
      <c r="N21" s="250"/>
      <c r="O21" s="250"/>
      <c r="P21" s="171"/>
      <c r="Q21" s="171"/>
    </row>
    <row r="23" spans="1:17" s="170" customFormat="1" ht="21" customHeight="1">
      <c r="A23" s="252" t="s">
        <v>2918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</row>
    <row r="24" spans="1:17" s="170" customFormat="1" ht="21" customHeight="1">
      <c r="A24" s="257" t="s">
        <v>2917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</row>
    <row r="25" spans="1:17" s="168" customFormat="1" ht="14.25">
      <c r="A25" s="168" t="s">
        <v>2916</v>
      </c>
      <c r="E25" s="169"/>
    </row>
    <row r="26" spans="1:17" s="168" customFormat="1" ht="14.25">
      <c r="A26" s="168" t="s">
        <v>2915</v>
      </c>
      <c r="E26" s="169"/>
    </row>
  </sheetData>
  <mergeCells count="30">
    <mergeCell ref="P3:R3"/>
    <mergeCell ref="B4:L4"/>
    <mergeCell ref="M4:O4"/>
    <mergeCell ref="P4:R4"/>
    <mergeCell ref="L5:M5"/>
    <mergeCell ref="P5:Q5"/>
    <mergeCell ref="F5:G5"/>
    <mergeCell ref="H5:I5"/>
    <mergeCell ref="J5:K5"/>
    <mergeCell ref="A1:O1"/>
    <mergeCell ref="A2:O2"/>
    <mergeCell ref="B3:L3"/>
    <mergeCell ref="M3:O3"/>
    <mergeCell ref="A24:O24"/>
    <mergeCell ref="N5:O5"/>
    <mergeCell ref="B6:D6"/>
    <mergeCell ref="F6:O6"/>
    <mergeCell ref="A18:A21"/>
    <mergeCell ref="B18:I18"/>
    <mergeCell ref="J18:Q18"/>
    <mergeCell ref="B19:D20"/>
    <mergeCell ref="E19:I19"/>
    <mergeCell ref="J19:Q19"/>
    <mergeCell ref="A5:A7"/>
    <mergeCell ref="B5:E5"/>
    <mergeCell ref="E20:I20"/>
    <mergeCell ref="J20:Q20"/>
    <mergeCell ref="B21:I21"/>
    <mergeCell ref="J21:O21"/>
    <mergeCell ref="A23:O23"/>
  </mergeCells>
  <phoneticPr fontId="4" type="noConversion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0"/>
  <sheetViews>
    <sheetView workbookViewId="0">
      <selection activeCell="K8" sqref="K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1408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1409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1410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1411</v>
      </c>
      <c r="Q3" s="323"/>
    </row>
    <row r="4" spans="1:17" ht="18" customHeight="1">
      <c r="A4" s="4"/>
      <c r="B4" s="335" t="s">
        <v>1412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1413</v>
      </c>
      <c r="Q4" s="323"/>
    </row>
    <row r="5" spans="1:17" s="7" customFormat="1" ht="33.950000000000003" customHeight="1">
      <c r="A5" s="332" t="s">
        <v>1414</v>
      </c>
      <c r="B5" s="326" t="s">
        <v>1415</v>
      </c>
      <c r="C5" s="327"/>
      <c r="D5" s="327"/>
      <c r="E5" s="328"/>
      <c r="F5" s="336" t="s">
        <v>1416</v>
      </c>
      <c r="G5" s="336"/>
      <c r="H5" s="336" t="s">
        <v>1417</v>
      </c>
      <c r="I5" s="336"/>
      <c r="J5" s="336" t="s">
        <v>1418</v>
      </c>
      <c r="K5" s="336"/>
      <c r="L5" s="336" t="s">
        <v>1419</v>
      </c>
      <c r="M5" s="336"/>
      <c r="N5" s="325" t="s">
        <v>1420</v>
      </c>
      <c r="O5" s="325"/>
      <c r="P5" s="326" t="s">
        <v>1421</v>
      </c>
      <c r="Q5" s="328"/>
    </row>
    <row r="6" spans="1:17" s="7" customFormat="1" ht="34.700000000000003" customHeight="1">
      <c r="A6" s="333"/>
      <c r="B6" s="326" t="s">
        <v>1422</v>
      </c>
      <c r="C6" s="327"/>
      <c r="D6" s="328"/>
      <c r="E6" s="8" t="s">
        <v>1423</v>
      </c>
      <c r="F6" s="327" t="s">
        <v>1424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1425</v>
      </c>
      <c r="C7" s="6" t="s">
        <v>1426</v>
      </c>
      <c r="D7" s="6" t="s">
        <v>1427</v>
      </c>
      <c r="E7" s="10" t="s">
        <v>1428</v>
      </c>
      <c r="F7" s="6" t="s">
        <v>1426</v>
      </c>
      <c r="G7" s="6" t="s">
        <v>1427</v>
      </c>
      <c r="H7" s="6" t="s">
        <v>1426</v>
      </c>
      <c r="I7" s="6" t="s">
        <v>1427</v>
      </c>
      <c r="J7" s="6" t="s">
        <v>1426</v>
      </c>
      <c r="K7" s="6" t="s">
        <v>1427</v>
      </c>
      <c r="L7" s="6" t="s">
        <v>1426</v>
      </c>
      <c r="M7" s="6" t="s">
        <v>1427</v>
      </c>
      <c r="N7" s="6" t="s">
        <v>1426</v>
      </c>
      <c r="O7" s="6" t="s">
        <v>1427</v>
      </c>
      <c r="P7" s="6" t="s">
        <v>1426</v>
      </c>
      <c r="Q7" s="6" t="s">
        <v>1427</v>
      </c>
    </row>
    <row r="8" spans="1:17" ht="40.5" customHeight="1">
      <c r="A8" s="15" t="s">
        <v>1429</v>
      </c>
      <c r="B8" s="19">
        <v>45593</v>
      </c>
      <c r="C8" s="19">
        <v>16359</v>
      </c>
      <c r="D8" s="19">
        <v>29234</v>
      </c>
      <c r="E8" s="20">
        <v>100</v>
      </c>
      <c r="F8" s="19">
        <v>6167</v>
      </c>
      <c r="G8" s="19">
        <v>14679</v>
      </c>
      <c r="H8" s="12">
        <v>2831</v>
      </c>
      <c r="I8" s="12">
        <v>5923</v>
      </c>
      <c r="J8" s="12">
        <v>2649</v>
      </c>
      <c r="K8" s="12">
        <v>5875</v>
      </c>
      <c r="L8" s="12">
        <v>3080</v>
      </c>
      <c r="M8" s="12">
        <v>1202</v>
      </c>
      <c r="N8" s="12">
        <v>1026</v>
      </c>
      <c r="O8" s="12">
        <v>676</v>
      </c>
      <c r="P8" s="12">
        <v>606</v>
      </c>
      <c r="Q8" s="12">
        <v>879</v>
      </c>
    </row>
    <row r="9" spans="1:17" ht="40.5" customHeight="1">
      <c r="A9" s="11" t="s">
        <v>1430</v>
      </c>
      <c r="B9" s="12">
        <v>351</v>
      </c>
      <c r="C9" s="12">
        <v>129</v>
      </c>
      <c r="D9" s="12">
        <v>222</v>
      </c>
      <c r="E9" s="13">
        <v>0.77</v>
      </c>
      <c r="F9" s="12">
        <v>47</v>
      </c>
      <c r="G9" s="12">
        <v>77</v>
      </c>
      <c r="H9" s="12">
        <v>13</v>
      </c>
      <c r="I9" s="12">
        <v>85</v>
      </c>
      <c r="J9" s="12">
        <v>22</v>
      </c>
      <c r="K9" s="12">
        <v>44</v>
      </c>
      <c r="L9" s="12">
        <v>33</v>
      </c>
      <c r="M9" s="12">
        <v>4</v>
      </c>
      <c r="N9" s="12">
        <v>7</v>
      </c>
      <c r="O9" s="12">
        <v>7</v>
      </c>
      <c r="P9" s="12">
        <v>7</v>
      </c>
      <c r="Q9" s="12">
        <v>5</v>
      </c>
    </row>
    <row r="10" spans="1:17" ht="40.5" customHeight="1">
      <c r="A10" s="11" t="s">
        <v>1431</v>
      </c>
      <c r="B10" s="12">
        <v>1608</v>
      </c>
      <c r="C10" s="12">
        <v>422</v>
      </c>
      <c r="D10" s="12">
        <v>1186</v>
      </c>
      <c r="E10" s="13">
        <v>3.53</v>
      </c>
      <c r="F10" s="12">
        <v>75</v>
      </c>
      <c r="G10" s="12">
        <v>195</v>
      </c>
      <c r="H10" s="12">
        <v>75</v>
      </c>
      <c r="I10" s="12">
        <v>199</v>
      </c>
      <c r="J10" s="12">
        <v>76</v>
      </c>
      <c r="K10" s="12">
        <v>654</v>
      </c>
      <c r="L10" s="12">
        <v>143</v>
      </c>
      <c r="M10" s="12">
        <v>32</v>
      </c>
      <c r="N10" s="12">
        <v>31</v>
      </c>
      <c r="O10" s="12">
        <v>44</v>
      </c>
      <c r="P10" s="12">
        <v>22</v>
      </c>
      <c r="Q10" s="12">
        <v>62</v>
      </c>
    </row>
    <row r="11" spans="1:17" ht="40.5" customHeight="1">
      <c r="A11" s="11" t="s">
        <v>1432</v>
      </c>
      <c r="B11" s="12">
        <v>3363</v>
      </c>
      <c r="C11" s="12">
        <v>826</v>
      </c>
      <c r="D11" s="12">
        <v>2537</v>
      </c>
      <c r="E11" s="13">
        <v>7.38</v>
      </c>
      <c r="F11" s="12">
        <v>158</v>
      </c>
      <c r="G11" s="12">
        <v>665</v>
      </c>
      <c r="H11" s="12">
        <v>309</v>
      </c>
      <c r="I11" s="12">
        <v>1206</v>
      </c>
      <c r="J11" s="12">
        <v>82</v>
      </c>
      <c r="K11" s="12">
        <v>455</v>
      </c>
      <c r="L11" s="12">
        <v>216</v>
      </c>
      <c r="M11" s="12">
        <v>105</v>
      </c>
      <c r="N11" s="12">
        <v>51</v>
      </c>
      <c r="O11" s="12">
        <v>51</v>
      </c>
      <c r="P11" s="12">
        <v>10</v>
      </c>
      <c r="Q11" s="12">
        <v>55</v>
      </c>
    </row>
    <row r="12" spans="1:17" ht="40.5" customHeight="1">
      <c r="A12" s="14" t="s">
        <v>1433</v>
      </c>
      <c r="B12" s="12">
        <v>5239</v>
      </c>
      <c r="C12" s="12">
        <v>1280</v>
      </c>
      <c r="D12" s="12">
        <v>3959</v>
      </c>
      <c r="E12" s="13">
        <v>11.49</v>
      </c>
      <c r="F12" s="12">
        <v>235</v>
      </c>
      <c r="G12" s="12">
        <v>951</v>
      </c>
      <c r="H12" s="12">
        <v>252</v>
      </c>
      <c r="I12" s="12">
        <v>1169</v>
      </c>
      <c r="J12" s="12">
        <v>415</v>
      </c>
      <c r="K12" s="12">
        <v>1317</v>
      </c>
      <c r="L12" s="12">
        <v>225</v>
      </c>
      <c r="M12" s="12">
        <v>211</v>
      </c>
      <c r="N12" s="12">
        <v>113</v>
      </c>
      <c r="O12" s="12">
        <v>154</v>
      </c>
      <c r="P12" s="12">
        <v>40</v>
      </c>
      <c r="Q12" s="12">
        <v>157</v>
      </c>
    </row>
    <row r="13" spans="1:17" ht="40.5" customHeight="1">
      <c r="A13" s="14" t="s">
        <v>1434</v>
      </c>
      <c r="B13" s="12">
        <v>5737</v>
      </c>
      <c r="C13" s="12">
        <v>1873</v>
      </c>
      <c r="D13" s="12">
        <v>3864</v>
      </c>
      <c r="E13" s="13">
        <v>12.58</v>
      </c>
      <c r="F13" s="12">
        <v>445</v>
      </c>
      <c r="G13" s="12">
        <v>1148</v>
      </c>
      <c r="H13" s="12">
        <v>437</v>
      </c>
      <c r="I13" s="12">
        <v>1053</v>
      </c>
      <c r="J13" s="12">
        <v>364</v>
      </c>
      <c r="K13" s="12">
        <v>1010</v>
      </c>
      <c r="L13" s="12">
        <v>451</v>
      </c>
      <c r="M13" s="12">
        <v>361</v>
      </c>
      <c r="N13" s="12">
        <v>119</v>
      </c>
      <c r="O13" s="12">
        <v>139</v>
      </c>
      <c r="P13" s="12">
        <v>57</v>
      </c>
      <c r="Q13" s="12">
        <v>153</v>
      </c>
    </row>
    <row r="14" spans="1:17" ht="40.5" customHeight="1">
      <c r="A14" s="14" t="s">
        <v>1435</v>
      </c>
      <c r="B14" s="12">
        <v>5320</v>
      </c>
      <c r="C14" s="12">
        <v>1987</v>
      </c>
      <c r="D14" s="12">
        <v>3333</v>
      </c>
      <c r="E14" s="13">
        <v>11.67</v>
      </c>
      <c r="F14" s="12">
        <v>580</v>
      </c>
      <c r="G14" s="12">
        <v>1395</v>
      </c>
      <c r="H14" s="12">
        <v>430</v>
      </c>
      <c r="I14" s="12">
        <v>955</v>
      </c>
      <c r="J14" s="12">
        <v>390</v>
      </c>
      <c r="K14" s="12">
        <v>591</v>
      </c>
      <c r="L14" s="12">
        <v>366</v>
      </c>
      <c r="M14" s="12">
        <v>178</v>
      </c>
      <c r="N14" s="12">
        <v>188</v>
      </c>
      <c r="O14" s="12">
        <v>112</v>
      </c>
      <c r="P14" s="12">
        <v>33</v>
      </c>
      <c r="Q14" s="12">
        <v>102</v>
      </c>
    </row>
    <row r="15" spans="1:17" ht="40.5" customHeight="1">
      <c r="A15" s="14" t="s">
        <v>1436</v>
      </c>
      <c r="B15" s="12">
        <v>5297</v>
      </c>
      <c r="C15" s="12">
        <v>2120</v>
      </c>
      <c r="D15" s="12">
        <v>3177</v>
      </c>
      <c r="E15" s="13">
        <v>11.62</v>
      </c>
      <c r="F15" s="12">
        <v>681</v>
      </c>
      <c r="G15" s="12">
        <v>1701</v>
      </c>
      <c r="H15" s="12">
        <v>322</v>
      </c>
      <c r="I15" s="12">
        <v>535</v>
      </c>
      <c r="J15" s="12">
        <v>481</v>
      </c>
      <c r="K15" s="12">
        <v>640</v>
      </c>
      <c r="L15" s="12">
        <v>450</v>
      </c>
      <c r="M15" s="12">
        <v>109</v>
      </c>
      <c r="N15" s="12">
        <v>129</v>
      </c>
      <c r="O15" s="12">
        <v>91</v>
      </c>
      <c r="P15" s="12">
        <v>57</v>
      </c>
      <c r="Q15" s="12">
        <v>101</v>
      </c>
    </row>
    <row r="16" spans="1:17" ht="40.5" customHeight="1">
      <c r="A16" s="14" t="s">
        <v>1437</v>
      </c>
      <c r="B16" s="12">
        <v>4109</v>
      </c>
      <c r="C16" s="12">
        <v>1663</v>
      </c>
      <c r="D16" s="12">
        <v>2446</v>
      </c>
      <c r="E16" s="13">
        <v>9.01</v>
      </c>
      <c r="F16" s="12">
        <v>717</v>
      </c>
      <c r="G16" s="12">
        <v>1589</v>
      </c>
      <c r="H16" s="12">
        <v>207</v>
      </c>
      <c r="I16" s="12">
        <v>289</v>
      </c>
      <c r="J16" s="12">
        <v>318</v>
      </c>
      <c r="K16" s="12">
        <v>390</v>
      </c>
      <c r="L16" s="12">
        <v>258</v>
      </c>
      <c r="M16" s="12">
        <v>57</v>
      </c>
      <c r="N16" s="12">
        <v>85</v>
      </c>
      <c r="O16" s="12">
        <v>41</v>
      </c>
      <c r="P16" s="12">
        <v>78</v>
      </c>
      <c r="Q16" s="12">
        <v>80</v>
      </c>
    </row>
    <row r="17" spans="1:17" ht="40.5" customHeight="1">
      <c r="A17" s="14" t="s">
        <v>1438</v>
      </c>
      <c r="B17" s="12">
        <v>6903</v>
      </c>
      <c r="C17" s="12">
        <v>2506</v>
      </c>
      <c r="D17" s="12">
        <v>4397</v>
      </c>
      <c r="E17" s="13">
        <v>15.14</v>
      </c>
      <c r="F17" s="12">
        <v>1307</v>
      </c>
      <c r="G17" s="12">
        <v>3427</v>
      </c>
      <c r="H17" s="12">
        <v>335</v>
      </c>
      <c r="I17" s="12">
        <v>289</v>
      </c>
      <c r="J17" s="12">
        <v>259</v>
      </c>
      <c r="K17" s="12">
        <v>513</v>
      </c>
      <c r="L17" s="12">
        <v>359</v>
      </c>
      <c r="M17" s="12">
        <v>48</v>
      </c>
      <c r="N17" s="12">
        <v>125</v>
      </c>
      <c r="O17" s="12">
        <v>29</v>
      </c>
      <c r="P17" s="12">
        <v>121</v>
      </c>
      <c r="Q17" s="12">
        <v>91</v>
      </c>
    </row>
    <row r="18" spans="1:17" ht="40.5" customHeight="1">
      <c r="A18" s="14" t="s">
        <v>1439</v>
      </c>
      <c r="B18" s="12">
        <v>4135</v>
      </c>
      <c r="C18" s="12">
        <v>1729</v>
      </c>
      <c r="D18" s="12">
        <v>2406</v>
      </c>
      <c r="E18" s="13">
        <v>9.07</v>
      </c>
      <c r="F18" s="12">
        <v>953</v>
      </c>
      <c r="G18" s="12">
        <v>2055</v>
      </c>
      <c r="H18" s="12">
        <v>210</v>
      </c>
      <c r="I18" s="12">
        <v>81</v>
      </c>
      <c r="J18" s="12">
        <v>111</v>
      </c>
      <c r="K18" s="12">
        <v>193</v>
      </c>
      <c r="L18" s="12">
        <v>216</v>
      </c>
      <c r="M18" s="12">
        <v>33</v>
      </c>
      <c r="N18" s="12">
        <v>132</v>
      </c>
      <c r="O18" s="12">
        <v>7</v>
      </c>
      <c r="P18" s="12">
        <v>107</v>
      </c>
      <c r="Q18" s="12">
        <v>37</v>
      </c>
    </row>
    <row r="19" spans="1:17" ht="40.5" customHeight="1">
      <c r="A19" s="14" t="s">
        <v>1440</v>
      </c>
      <c r="B19" s="12">
        <v>1973</v>
      </c>
      <c r="C19" s="12">
        <v>927</v>
      </c>
      <c r="D19" s="12">
        <v>1046</v>
      </c>
      <c r="E19" s="13">
        <v>4.33</v>
      </c>
      <c r="F19" s="12">
        <v>520</v>
      </c>
      <c r="G19" s="12">
        <v>913</v>
      </c>
      <c r="H19" s="12">
        <v>122</v>
      </c>
      <c r="I19" s="12">
        <v>39</v>
      </c>
      <c r="J19" s="12">
        <v>71</v>
      </c>
      <c r="K19" s="12">
        <v>53</v>
      </c>
      <c r="L19" s="12">
        <v>149</v>
      </c>
      <c r="M19" s="12">
        <v>18</v>
      </c>
      <c r="N19" s="12">
        <v>27</v>
      </c>
      <c r="O19" s="12">
        <v>1</v>
      </c>
      <c r="P19" s="12">
        <v>38</v>
      </c>
      <c r="Q19" s="12">
        <v>22</v>
      </c>
    </row>
    <row r="20" spans="1:17" ht="40.5" customHeight="1">
      <c r="A20" s="14" t="s">
        <v>1441</v>
      </c>
      <c r="B20" s="12">
        <v>1558</v>
      </c>
      <c r="C20" s="12">
        <v>897</v>
      </c>
      <c r="D20" s="12">
        <v>661</v>
      </c>
      <c r="E20" s="13">
        <v>3.42</v>
      </c>
      <c r="F20" s="12">
        <v>449</v>
      </c>
      <c r="G20" s="12">
        <v>563</v>
      </c>
      <c r="H20" s="12">
        <v>119</v>
      </c>
      <c r="I20" s="12">
        <v>23</v>
      </c>
      <c r="J20" s="12">
        <v>60</v>
      </c>
      <c r="K20" s="12">
        <v>15</v>
      </c>
      <c r="L20" s="12">
        <v>214</v>
      </c>
      <c r="M20" s="12">
        <v>46</v>
      </c>
      <c r="N20" s="12">
        <v>19</v>
      </c>
      <c r="O20" s="12">
        <v>0</v>
      </c>
      <c r="P20" s="12">
        <v>36</v>
      </c>
      <c r="Q20" s="12">
        <v>14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1442</v>
      </c>
      <c r="B22" s="316" t="s">
        <v>1443</v>
      </c>
      <c r="C22" s="316"/>
      <c r="D22" s="316"/>
      <c r="E22" s="316"/>
      <c r="F22" s="316"/>
      <c r="G22" s="316"/>
      <c r="H22" s="316"/>
      <c r="I22" s="316"/>
      <c r="J22" s="317">
        <v>27696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1444</v>
      </c>
      <c r="C23" s="316"/>
      <c r="D23" s="316"/>
      <c r="E23" s="316" t="s">
        <v>1445</v>
      </c>
      <c r="F23" s="316"/>
      <c r="G23" s="316"/>
      <c r="H23" s="316"/>
      <c r="I23" s="316"/>
      <c r="J23" s="317">
        <v>3971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1446</v>
      </c>
      <c r="F24" s="316"/>
      <c r="G24" s="316"/>
      <c r="H24" s="316"/>
      <c r="I24" s="316"/>
      <c r="J24" s="317">
        <v>21018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1447</v>
      </c>
      <c r="C25" s="316"/>
      <c r="D25" s="316"/>
      <c r="E25" s="316"/>
      <c r="F25" s="316"/>
      <c r="G25" s="316"/>
      <c r="H25" s="316"/>
      <c r="I25" s="316"/>
      <c r="J25" s="317">
        <v>52685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1448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1449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1450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1451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30"/>
  <sheetViews>
    <sheetView workbookViewId="0">
      <selection activeCell="C11" sqref="C11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1346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1347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1348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1349</v>
      </c>
      <c r="Q3" s="323"/>
    </row>
    <row r="4" spans="1:17" ht="18" customHeight="1">
      <c r="A4" s="4"/>
      <c r="B4" s="335" t="s">
        <v>1350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1351</v>
      </c>
      <c r="Q4" s="323"/>
    </row>
    <row r="5" spans="1:17" s="7" customFormat="1" ht="33.950000000000003" customHeight="1">
      <c r="A5" s="332" t="s">
        <v>1352</v>
      </c>
      <c r="B5" s="326" t="s">
        <v>1353</v>
      </c>
      <c r="C5" s="327"/>
      <c r="D5" s="327"/>
      <c r="E5" s="328"/>
      <c r="F5" s="336" t="s">
        <v>1354</v>
      </c>
      <c r="G5" s="336"/>
      <c r="H5" s="336" t="s">
        <v>1355</v>
      </c>
      <c r="I5" s="336"/>
      <c r="J5" s="336" t="s">
        <v>1356</v>
      </c>
      <c r="K5" s="336"/>
      <c r="L5" s="336" t="s">
        <v>1357</v>
      </c>
      <c r="M5" s="336"/>
      <c r="N5" s="325" t="s">
        <v>1358</v>
      </c>
      <c r="O5" s="325"/>
      <c r="P5" s="326" t="s">
        <v>1359</v>
      </c>
      <c r="Q5" s="328"/>
    </row>
    <row r="6" spans="1:17" s="7" customFormat="1" ht="34.700000000000003" customHeight="1">
      <c r="A6" s="333"/>
      <c r="B6" s="326" t="s">
        <v>1360</v>
      </c>
      <c r="C6" s="327"/>
      <c r="D6" s="328"/>
      <c r="E6" s="8" t="s">
        <v>1361</v>
      </c>
      <c r="F6" s="327" t="s">
        <v>1362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1363</v>
      </c>
      <c r="C7" s="6" t="s">
        <v>1364</v>
      </c>
      <c r="D7" s="6" t="s">
        <v>1365</v>
      </c>
      <c r="E7" s="10" t="s">
        <v>1366</v>
      </c>
      <c r="F7" s="6" t="s">
        <v>1364</v>
      </c>
      <c r="G7" s="6" t="s">
        <v>1365</v>
      </c>
      <c r="H7" s="6" t="s">
        <v>1364</v>
      </c>
      <c r="I7" s="6" t="s">
        <v>1365</v>
      </c>
      <c r="J7" s="6" t="s">
        <v>1364</v>
      </c>
      <c r="K7" s="6" t="s">
        <v>1365</v>
      </c>
      <c r="L7" s="6" t="s">
        <v>1364</v>
      </c>
      <c r="M7" s="6" t="s">
        <v>1365</v>
      </c>
      <c r="N7" s="6" t="s">
        <v>1364</v>
      </c>
      <c r="O7" s="6" t="s">
        <v>1365</v>
      </c>
      <c r="P7" s="6" t="s">
        <v>1364</v>
      </c>
      <c r="Q7" s="6" t="s">
        <v>1365</v>
      </c>
    </row>
    <row r="8" spans="1:17" ht="40.5" customHeight="1">
      <c r="A8" s="15" t="s">
        <v>1367</v>
      </c>
      <c r="B8" s="19">
        <v>45722</v>
      </c>
      <c r="C8" s="19">
        <v>16404</v>
      </c>
      <c r="D8" s="19">
        <v>29318</v>
      </c>
      <c r="E8" s="20">
        <v>100</v>
      </c>
      <c r="F8" s="19">
        <v>6202</v>
      </c>
      <c r="G8" s="19">
        <v>14747</v>
      </c>
      <c r="H8" s="12">
        <v>2838</v>
      </c>
      <c r="I8" s="12">
        <v>5896</v>
      </c>
      <c r="J8" s="12">
        <v>2670</v>
      </c>
      <c r="K8" s="12">
        <v>5902</v>
      </c>
      <c r="L8" s="12">
        <v>3064</v>
      </c>
      <c r="M8" s="12">
        <v>1208</v>
      </c>
      <c r="N8" s="12">
        <v>1025</v>
      </c>
      <c r="O8" s="12">
        <v>685</v>
      </c>
      <c r="P8" s="12">
        <v>605</v>
      </c>
      <c r="Q8" s="12">
        <v>880</v>
      </c>
    </row>
    <row r="9" spans="1:17" ht="40.5" customHeight="1">
      <c r="A9" s="11" t="s">
        <v>1368</v>
      </c>
      <c r="B9" s="12">
        <v>789</v>
      </c>
      <c r="C9" s="12">
        <v>357</v>
      </c>
      <c r="D9" s="12">
        <v>432</v>
      </c>
      <c r="E9" s="13">
        <v>1.73</v>
      </c>
      <c r="F9" s="12">
        <v>217</v>
      </c>
      <c r="G9" s="12">
        <v>252</v>
      </c>
      <c r="H9" s="12">
        <v>40</v>
      </c>
      <c r="I9" s="12">
        <v>52</v>
      </c>
      <c r="J9" s="12">
        <v>48</v>
      </c>
      <c r="K9" s="12">
        <v>102</v>
      </c>
      <c r="L9" s="12">
        <v>32</v>
      </c>
      <c r="M9" s="12">
        <v>5</v>
      </c>
      <c r="N9" s="12">
        <v>14</v>
      </c>
      <c r="O9" s="12">
        <v>13</v>
      </c>
      <c r="P9" s="12">
        <v>6</v>
      </c>
      <c r="Q9" s="12">
        <v>8</v>
      </c>
    </row>
    <row r="10" spans="1:17" ht="40.5" customHeight="1">
      <c r="A10" s="11" t="s">
        <v>1369</v>
      </c>
      <c r="B10" s="12">
        <v>1572</v>
      </c>
      <c r="C10" s="12">
        <v>407</v>
      </c>
      <c r="D10" s="12">
        <v>1165</v>
      </c>
      <c r="E10" s="13">
        <v>3.44</v>
      </c>
      <c r="F10" s="12">
        <v>69</v>
      </c>
      <c r="G10" s="12">
        <v>217</v>
      </c>
      <c r="H10" s="12">
        <v>57</v>
      </c>
      <c r="I10" s="12">
        <v>226</v>
      </c>
      <c r="J10" s="12">
        <v>103</v>
      </c>
      <c r="K10" s="12">
        <v>581</v>
      </c>
      <c r="L10" s="12">
        <v>119</v>
      </c>
      <c r="M10" s="12">
        <v>32</v>
      </c>
      <c r="N10" s="12">
        <v>35</v>
      </c>
      <c r="O10" s="12">
        <v>47</v>
      </c>
      <c r="P10" s="12">
        <v>24</v>
      </c>
      <c r="Q10" s="12">
        <v>62</v>
      </c>
    </row>
    <row r="11" spans="1:17" ht="40.5" customHeight="1">
      <c r="A11" s="11" t="s">
        <v>1370</v>
      </c>
      <c r="B11" s="12">
        <v>3444</v>
      </c>
      <c r="C11" s="12">
        <v>838</v>
      </c>
      <c r="D11" s="12">
        <v>2606</v>
      </c>
      <c r="E11" s="13">
        <v>7.53</v>
      </c>
      <c r="F11" s="12">
        <v>153</v>
      </c>
      <c r="G11" s="12">
        <v>669</v>
      </c>
      <c r="H11" s="12">
        <v>337</v>
      </c>
      <c r="I11" s="12">
        <v>1214</v>
      </c>
      <c r="J11" s="12">
        <v>82</v>
      </c>
      <c r="K11" s="12">
        <v>482</v>
      </c>
      <c r="L11" s="12">
        <v>205</v>
      </c>
      <c r="M11" s="12">
        <v>117</v>
      </c>
      <c r="N11" s="12">
        <v>48</v>
      </c>
      <c r="O11" s="12">
        <v>63</v>
      </c>
      <c r="P11" s="12">
        <v>13</v>
      </c>
      <c r="Q11" s="12">
        <v>61</v>
      </c>
    </row>
    <row r="12" spans="1:17" ht="40.5" customHeight="1">
      <c r="A12" s="14" t="s">
        <v>1371</v>
      </c>
      <c r="B12" s="12">
        <v>5341</v>
      </c>
      <c r="C12" s="12">
        <v>1386</v>
      </c>
      <c r="D12" s="12">
        <v>3955</v>
      </c>
      <c r="E12" s="13">
        <v>11.68</v>
      </c>
      <c r="F12" s="12">
        <v>266</v>
      </c>
      <c r="G12" s="12">
        <v>872</v>
      </c>
      <c r="H12" s="12">
        <v>290</v>
      </c>
      <c r="I12" s="12">
        <v>1230</v>
      </c>
      <c r="J12" s="12">
        <v>398</v>
      </c>
      <c r="K12" s="12">
        <v>1292</v>
      </c>
      <c r="L12" s="12">
        <v>286</v>
      </c>
      <c r="M12" s="12">
        <v>241</v>
      </c>
      <c r="N12" s="12">
        <v>109</v>
      </c>
      <c r="O12" s="12">
        <v>160</v>
      </c>
      <c r="P12" s="12">
        <v>37</v>
      </c>
      <c r="Q12" s="12">
        <v>160</v>
      </c>
    </row>
    <row r="13" spans="1:17" ht="40.5" customHeight="1">
      <c r="A13" s="14" t="s">
        <v>1372</v>
      </c>
      <c r="B13" s="12">
        <v>5847</v>
      </c>
      <c r="C13" s="12">
        <v>1970</v>
      </c>
      <c r="D13" s="12">
        <v>3877</v>
      </c>
      <c r="E13" s="13">
        <v>12.79</v>
      </c>
      <c r="F13" s="12">
        <v>476</v>
      </c>
      <c r="G13" s="12">
        <v>1194</v>
      </c>
      <c r="H13" s="12">
        <v>526</v>
      </c>
      <c r="I13" s="12">
        <v>1101</v>
      </c>
      <c r="J13" s="12">
        <v>384</v>
      </c>
      <c r="K13" s="12">
        <v>1004</v>
      </c>
      <c r="L13" s="12">
        <v>420</v>
      </c>
      <c r="M13" s="12">
        <v>310</v>
      </c>
      <c r="N13" s="12">
        <v>102</v>
      </c>
      <c r="O13" s="12">
        <v>118</v>
      </c>
      <c r="P13" s="12">
        <v>62</v>
      </c>
      <c r="Q13" s="12">
        <v>150</v>
      </c>
    </row>
    <row r="14" spans="1:17" ht="40.5" customHeight="1">
      <c r="A14" s="14" t="s">
        <v>1373</v>
      </c>
      <c r="B14" s="12">
        <v>4788</v>
      </c>
      <c r="C14" s="12">
        <v>1757</v>
      </c>
      <c r="D14" s="12">
        <v>3031</v>
      </c>
      <c r="E14" s="13">
        <v>10.47</v>
      </c>
      <c r="F14" s="12">
        <v>547</v>
      </c>
      <c r="G14" s="12">
        <v>1210</v>
      </c>
      <c r="H14" s="12">
        <v>314</v>
      </c>
      <c r="I14" s="12">
        <v>843</v>
      </c>
      <c r="J14" s="12">
        <v>329</v>
      </c>
      <c r="K14" s="12">
        <v>579</v>
      </c>
      <c r="L14" s="12">
        <v>373</v>
      </c>
      <c r="M14" s="12">
        <v>211</v>
      </c>
      <c r="N14" s="12">
        <v>163</v>
      </c>
      <c r="O14" s="12">
        <v>85</v>
      </c>
      <c r="P14" s="12">
        <v>31</v>
      </c>
      <c r="Q14" s="12">
        <v>103</v>
      </c>
    </row>
    <row r="15" spans="1:17" ht="40.5" customHeight="1">
      <c r="A15" s="14" t="s">
        <v>1374</v>
      </c>
      <c r="B15" s="12">
        <v>4882</v>
      </c>
      <c r="C15" s="12">
        <v>1946</v>
      </c>
      <c r="D15" s="12">
        <v>2936</v>
      </c>
      <c r="E15" s="13">
        <v>10.68</v>
      </c>
      <c r="F15" s="12">
        <v>620</v>
      </c>
      <c r="G15" s="12">
        <v>1453</v>
      </c>
      <c r="H15" s="12">
        <v>296</v>
      </c>
      <c r="I15" s="12">
        <v>570</v>
      </c>
      <c r="J15" s="12">
        <v>400</v>
      </c>
      <c r="K15" s="12">
        <v>613</v>
      </c>
      <c r="L15" s="12">
        <v>450</v>
      </c>
      <c r="M15" s="12">
        <v>113</v>
      </c>
      <c r="N15" s="12">
        <v>127</v>
      </c>
      <c r="O15" s="12">
        <v>85</v>
      </c>
      <c r="P15" s="12">
        <v>53</v>
      </c>
      <c r="Q15" s="12">
        <v>102</v>
      </c>
    </row>
    <row r="16" spans="1:17" ht="40.5" customHeight="1">
      <c r="A16" s="14" t="s">
        <v>1375</v>
      </c>
      <c r="B16" s="12">
        <v>3781</v>
      </c>
      <c r="C16" s="12">
        <v>1586</v>
      </c>
      <c r="D16" s="12">
        <v>2195</v>
      </c>
      <c r="E16" s="13">
        <v>8.27</v>
      </c>
      <c r="F16" s="12">
        <v>585</v>
      </c>
      <c r="G16" s="12">
        <v>1310</v>
      </c>
      <c r="H16" s="12">
        <v>200</v>
      </c>
      <c r="I16" s="12">
        <v>250</v>
      </c>
      <c r="J16" s="12">
        <v>343</v>
      </c>
      <c r="K16" s="12">
        <v>444</v>
      </c>
      <c r="L16" s="12">
        <v>292</v>
      </c>
      <c r="M16" s="12">
        <v>62</v>
      </c>
      <c r="N16" s="12">
        <v>87</v>
      </c>
      <c r="O16" s="12">
        <v>50</v>
      </c>
      <c r="P16" s="12">
        <v>79</v>
      </c>
      <c r="Q16" s="12">
        <v>79</v>
      </c>
    </row>
    <row r="17" spans="1:17" ht="40.5" customHeight="1">
      <c r="A17" s="14" t="s">
        <v>1376</v>
      </c>
      <c r="B17" s="12">
        <v>6510</v>
      </c>
      <c r="C17" s="12">
        <v>2504</v>
      </c>
      <c r="D17" s="12">
        <v>4006</v>
      </c>
      <c r="E17" s="13">
        <v>14.24</v>
      </c>
      <c r="F17" s="12">
        <v>1202</v>
      </c>
      <c r="G17" s="12">
        <v>3017</v>
      </c>
      <c r="H17" s="12">
        <v>335</v>
      </c>
      <c r="I17" s="12">
        <v>274</v>
      </c>
      <c r="J17" s="12">
        <v>332</v>
      </c>
      <c r="K17" s="12">
        <v>530</v>
      </c>
      <c r="L17" s="12">
        <v>369</v>
      </c>
      <c r="M17" s="12">
        <v>51</v>
      </c>
      <c r="N17" s="12">
        <v>148</v>
      </c>
      <c r="O17" s="12">
        <v>52</v>
      </c>
      <c r="P17" s="12">
        <v>118</v>
      </c>
      <c r="Q17" s="12">
        <v>82</v>
      </c>
    </row>
    <row r="18" spans="1:17" ht="40.5" customHeight="1">
      <c r="A18" s="14" t="s">
        <v>1377</v>
      </c>
      <c r="B18" s="12">
        <v>4385</v>
      </c>
      <c r="C18" s="12">
        <v>1654</v>
      </c>
      <c r="D18" s="12">
        <v>2731</v>
      </c>
      <c r="E18" s="13">
        <v>9.59</v>
      </c>
      <c r="F18" s="12">
        <v>854</v>
      </c>
      <c r="G18" s="12">
        <v>2366</v>
      </c>
      <c r="H18" s="12">
        <v>208</v>
      </c>
      <c r="I18" s="12">
        <v>76</v>
      </c>
      <c r="J18" s="12">
        <v>109</v>
      </c>
      <c r="K18" s="12">
        <v>203</v>
      </c>
      <c r="L18" s="12">
        <v>237</v>
      </c>
      <c r="M18" s="12">
        <v>38</v>
      </c>
      <c r="N18" s="12">
        <v>143</v>
      </c>
      <c r="O18" s="12">
        <v>10</v>
      </c>
      <c r="P18" s="12">
        <v>103</v>
      </c>
      <c r="Q18" s="12">
        <v>38</v>
      </c>
    </row>
    <row r="19" spans="1:17" ht="40.5" customHeight="1">
      <c r="A19" s="14" t="s">
        <v>1378</v>
      </c>
      <c r="B19" s="12">
        <v>2438</v>
      </c>
      <c r="C19" s="12">
        <v>1056</v>
      </c>
      <c r="D19" s="12">
        <v>1382</v>
      </c>
      <c r="E19" s="13">
        <v>5.33</v>
      </c>
      <c r="F19" s="12">
        <v>628</v>
      </c>
      <c r="G19" s="12">
        <v>1249</v>
      </c>
      <c r="H19" s="12">
        <v>117</v>
      </c>
      <c r="I19" s="12">
        <v>38</v>
      </c>
      <c r="J19" s="12">
        <v>77</v>
      </c>
      <c r="K19" s="12">
        <v>55</v>
      </c>
      <c r="L19" s="12">
        <v>158</v>
      </c>
      <c r="M19" s="12">
        <v>17</v>
      </c>
      <c r="N19" s="12">
        <v>28</v>
      </c>
      <c r="O19" s="12">
        <v>2</v>
      </c>
      <c r="P19" s="12">
        <v>48</v>
      </c>
      <c r="Q19" s="12">
        <v>21</v>
      </c>
    </row>
    <row r="20" spans="1:17" ht="40.5" customHeight="1">
      <c r="A20" s="14" t="s">
        <v>1379</v>
      </c>
      <c r="B20" s="12">
        <v>1945</v>
      </c>
      <c r="C20" s="12">
        <v>943</v>
      </c>
      <c r="D20" s="12">
        <v>1002</v>
      </c>
      <c r="E20" s="13">
        <v>4.25</v>
      </c>
      <c r="F20" s="12">
        <v>585</v>
      </c>
      <c r="G20" s="12">
        <v>938</v>
      </c>
      <c r="H20" s="12">
        <v>118</v>
      </c>
      <c r="I20" s="12">
        <v>22</v>
      </c>
      <c r="J20" s="12">
        <v>65</v>
      </c>
      <c r="K20" s="12">
        <v>17</v>
      </c>
      <c r="L20" s="12">
        <v>123</v>
      </c>
      <c r="M20" s="12">
        <v>11</v>
      </c>
      <c r="N20" s="12">
        <v>21</v>
      </c>
      <c r="O20" s="12">
        <v>0</v>
      </c>
      <c r="P20" s="12">
        <v>31</v>
      </c>
      <c r="Q20" s="12">
        <v>14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1380</v>
      </c>
      <c r="B22" s="316" t="s">
        <v>1381</v>
      </c>
      <c r="C22" s="316"/>
      <c r="D22" s="316"/>
      <c r="E22" s="316"/>
      <c r="F22" s="316"/>
      <c r="G22" s="316"/>
      <c r="H22" s="316"/>
      <c r="I22" s="316"/>
      <c r="J22" s="317">
        <v>27770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1382</v>
      </c>
      <c r="C23" s="316"/>
      <c r="D23" s="316"/>
      <c r="E23" s="316" t="s">
        <v>1383</v>
      </c>
      <c r="F23" s="316"/>
      <c r="G23" s="316"/>
      <c r="H23" s="316"/>
      <c r="I23" s="316"/>
      <c r="J23" s="317">
        <v>4200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1384</v>
      </c>
      <c r="F24" s="316"/>
      <c r="G24" s="316"/>
      <c r="H24" s="316"/>
      <c r="I24" s="316"/>
      <c r="J24" s="317">
        <v>1177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1385</v>
      </c>
      <c r="C25" s="316"/>
      <c r="D25" s="316"/>
      <c r="E25" s="316"/>
      <c r="F25" s="316"/>
      <c r="G25" s="316"/>
      <c r="H25" s="316"/>
      <c r="I25" s="316"/>
      <c r="J25" s="317">
        <v>33148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1386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1387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1388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1389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30"/>
  <sheetViews>
    <sheetView workbookViewId="0">
      <selection activeCell="F13" sqref="F1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1303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1304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1305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1306</v>
      </c>
      <c r="Q3" s="323"/>
    </row>
    <row r="4" spans="1:17" ht="18" customHeight="1">
      <c r="A4" s="4"/>
      <c r="B4" s="335" t="s">
        <v>1307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1308</v>
      </c>
      <c r="Q4" s="323"/>
    </row>
    <row r="5" spans="1:17" s="7" customFormat="1" ht="33.950000000000003" customHeight="1">
      <c r="A5" s="332" t="s">
        <v>1309</v>
      </c>
      <c r="B5" s="326" t="s">
        <v>1310</v>
      </c>
      <c r="C5" s="327"/>
      <c r="D5" s="327"/>
      <c r="E5" s="328"/>
      <c r="F5" s="336" t="s">
        <v>1311</v>
      </c>
      <c r="G5" s="336"/>
      <c r="H5" s="336" t="s">
        <v>1312</v>
      </c>
      <c r="I5" s="336"/>
      <c r="J5" s="336" t="s">
        <v>1313</v>
      </c>
      <c r="K5" s="336"/>
      <c r="L5" s="336" t="s">
        <v>1314</v>
      </c>
      <c r="M5" s="336"/>
      <c r="N5" s="325" t="s">
        <v>1315</v>
      </c>
      <c r="O5" s="325"/>
      <c r="P5" s="326" t="s">
        <v>1316</v>
      </c>
      <c r="Q5" s="328"/>
    </row>
    <row r="6" spans="1:17" s="7" customFormat="1" ht="34.700000000000003" customHeight="1">
      <c r="A6" s="333"/>
      <c r="B6" s="326" t="s">
        <v>1317</v>
      </c>
      <c r="C6" s="327"/>
      <c r="D6" s="328"/>
      <c r="E6" s="8" t="s">
        <v>1318</v>
      </c>
      <c r="F6" s="327" t="s">
        <v>1319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1320</v>
      </c>
      <c r="C7" s="6" t="s">
        <v>1321</v>
      </c>
      <c r="D7" s="6" t="s">
        <v>1322</v>
      </c>
      <c r="E7" s="10" t="s">
        <v>1323</v>
      </c>
      <c r="F7" s="6" t="s">
        <v>1321</v>
      </c>
      <c r="G7" s="6" t="s">
        <v>1322</v>
      </c>
      <c r="H7" s="6" t="s">
        <v>1321</v>
      </c>
      <c r="I7" s="6" t="s">
        <v>1322</v>
      </c>
      <c r="J7" s="6" t="s">
        <v>1321</v>
      </c>
      <c r="K7" s="6" t="s">
        <v>1322</v>
      </c>
      <c r="L7" s="6" t="s">
        <v>1321</v>
      </c>
      <c r="M7" s="6" t="s">
        <v>1322</v>
      </c>
      <c r="N7" s="6" t="s">
        <v>1321</v>
      </c>
      <c r="O7" s="6" t="s">
        <v>1322</v>
      </c>
      <c r="P7" s="6" t="s">
        <v>1321</v>
      </c>
      <c r="Q7" s="6" t="s">
        <v>1322</v>
      </c>
    </row>
    <row r="8" spans="1:17" ht="40.5" customHeight="1">
      <c r="A8" s="15" t="s">
        <v>1324</v>
      </c>
      <c r="B8" s="19">
        <v>45352</v>
      </c>
      <c r="C8" s="19">
        <v>16220</v>
      </c>
      <c r="D8" s="19">
        <v>29132</v>
      </c>
      <c r="E8" s="20">
        <v>100</v>
      </c>
      <c r="F8" s="19">
        <v>6048</v>
      </c>
      <c r="G8" s="19">
        <v>14599</v>
      </c>
      <c r="H8" s="12">
        <v>2809</v>
      </c>
      <c r="I8" s="12">
        <v>5866</v>
      </c>
      <c r="J8" s="12">
        <v>2668</v>
      </c>
      <c r="K8" s="12">
        <v>5887</v>
      </c>
      <c r="L8" s="12">
        <v>3082</v>
      </c>
      <c r="M8" s="12">
        <v>1218</v>
      </c>
      <c r="N8" s="12">
        <v>1018</v>
      </c>
      <c r="O8" s="12">
        <v>678</v>
      </c>
      <c r="P8" s="12">
        <v>595</v>
      </c>
      <c r="Q8" s="12">
        <v>884</v>
      </c>
    </row>
    <row r="9" spans="1:17" ht="40.5" customHeight="1">
      <c r="A9" s="11" t="s">
        <v>1325</v>
      </c>
      <c r="B9" s="12">
        <v>609</v>
      </c>
      <c r="C9" s="12">
        <v>192</v>
      </c>
      <c r="D9" s="12">
        <v>417</v>
      </c>
      <c r="E9" s="13">
        <v>1.34</v>
      </c>
      <c r="F9" s="12">
        <v>62</v>
      </c>
      <c r="G9" s="12">
        <v>228</v>
      </c>
      <c r="H9" s="12">
        <v>36</v>
      </c>
      <c r="I9" s="12">
        <v>76</v>
      </c>
      <c r="J9" s="12">
        <v>37</v>
      </c>
      <c r="K9" s="12">
        <v>75</v>
      </c>
      <c r="L9" s="12">
        <v>37</v>
      </c>
      <c r="M9" s="12">
        <v>9</v>
      </c>
      <c r="N9" s="12">
        <v>14</v>
      </c>
      <c r="O9" s="12">
        <v>16</v>
      </c>
      <c r="P9" s="12">
        <v>6</v>
      </c>
      <c r="Q9" s="12">
        <v>13</v>
      </c>
    </row>
    <row r="10" spans="1:17" ht="40.5" customHeight="1">
      <c r="A10" s="11" t="s">
        <v>1326</v>
      </c>
      <c r="B10" s="12">
        <v>1658</v>
      </c>
      <c r="C10" s="12">
        <v>442</v>
      </c>
      <c r="D10" s="12">
        <v>1216</v>
      </c>
      <c r="E10" s="13">
        <v>3.66</v>
      </c>
      <c r="F10" s="12">
        <v>78</v>
      </c>
      <c r="G10" s="12">
        <v>204</v>
      </c>
      <c r="H10" s="12">
        <v>78</v>
      </c>
      <c r="I10" s="12">
        <v>246</v>
      </c>
      <c r="J10" s="12">
        <v>113</v>
      </c>
      <c r="K10" s="12">
        <v>626</v>
      </c>
      <c r="L10" s="12">
        <v>121</v>
      </c>
      <c r="M10" s="12">
        <v>26</v>
      </c>
      <c r="N10" s="12">
        <v>30</v>
      </c>
      <c r="O10" s="12">
        <v>48</v>
      </c>
      <c r="P10" s="12">
        <v>22</v>
      </c>
      <c r="Q10" s="12">
        <v>66</v>
      </c>
    </row>
    <row r="11" spans="1:17" ht="40.5" customHeight="1">
      <c r="A11" s="11" t="s">
        <v>1327</v>
      </c>
      <c r="B11" s="12">
        <v>3480</v>
      </c>
      <c r="C11" s="12">
        <v>847</v>
      </c>
      <c r="D11" s="12">
        <v>2633</v>
      </c>
      <c r="E11" s="13">
        <v>7.67</v>
      </c>
      <c r="F11" s="12">
        <v>156</v>
      </c>
      <c r="G11" s="12">
        <v>709</v>
      </c>
      <c r="H11" s="12">
        <v>310</v>
      </c>
      <c r="I11" s="12">
        <v>1209</v>
      </c>
      <c r="J11" s="12">
        <v>85</v>
      </c>
      <c r="K11" s="12">
        <v>502</v>
      </c>
      <c r="L11" s="12">
        <v>227</v>
      </c>
      <c r="M11" s="12">
        <v>95</v>
      </c>
      <c r="N11" s="12">
        <v>51</v>
      </c>
      <c r="O11" s="12">
        <v>58</v>
      </c>
      <c r="P11" s="12">
        <v>18</v>
      </c>
      <c r="Q11" s="12">
        <v>60</v>
      </c>
    </row>
    <row r="12" spans="1:17" ht="40.5" customHeight="1">
      <c r="A12" s="14" t="s">
        <v>1328</v>
      </c>
      <c r="B12" s="12">
        <v>5178</v>
      </c>
      <c r="C12" s="12">
        <v>1298</v>
      </c>
      <c r="D12" s="12">
        <v>3880</v>
      </c>
      <c r="E12" s="13">
        <v>11.42</v>
      </c>
      <c r="F12" s="12">
        <v>228</v>
      </c>
      <c r="G12" s="12">
        <v>870</v>
      </c>
      <c r="H12" s="12">
        <v>271</v>
      </c>
      <c r="I12" s="12">
        <v>1180</v>
      </c>
      <c r="J12" s="12">
        <v>399</v>
      </c>
      <c r="K12" s="12">
        <v>1298</v>
      </c>
      <c r="L12" s="12">
        <v>266</v>
      </c>
      <c r="M12" s="12">
        <v>239</v>
      </c>
      <c r="N12" s="12">
        <v>104</v>
      </c>
      <c r="O12" s="12">
        <v>141</v>
      </c>
      <c r="P12" s="12">
        <v>30</v>
      </c>
      <c r="Q12" s="12">
        <v>152</v>
      </c>
    </row>
    <row r="13" spans="1:17" ht="40.5" customHeight="1">
      <c r="A13" s="14" t="s">
        <v>1329</v>
      </c>
      <c r="B13" s="12">
        <v>5625</v>
      </c>
      <c r="C13" s="12">
        <v>1917</v>
      </c>
      <c r="D13" s="12">
        <v>3708</v>
      </c>
      <c r="E13" s="13">
        <v>12.4</v>
      </c>
      <c r="F13" s="12">
        <v>395</v>
      </c>
      <c r="G13" s="12">
        <v>1037</v>
      </c>
      <c r="H13" s="12">
        <v>527</v>
      </c>
      <c r="I13" s="12">
        <v>1122</v>
      </c>
      <c r="J13" s="12">
        <v>371</v>
      </c>
      <c r="K13" s="12">
        <v>946</v>
      </c>
      <c r="L13" s="12">
        <v>447</v>
      </c>
      <c r="M13" s="12">
        <v>337</v>
      </c>
      <c r="N13" s="12">
        <v>119</v>
      </c>
      <c r="O13" s="12">
        <v>113</v>
      </c>
      <c r="P13" s="12">
        <v>58</v>
      </c>
      <c r="Q13" s="12">
        <v>153</v>
      </c>
    </row>
    <row r="14" spans="1:17" ht="40.5" customHeight="1">
      <c r="A14" s="14" t="s">
        <v>1330</v>
      </c>
      <c r="B14" s="12">
        <v>4863</v>
      </c>
      <c r="C14" s="12">
        <v>1792</v>
      </c>
      <c r="D14" s="12">
        <v>3071</v>
      </c>
      <c r="E14" s="13">
        <v>10.72</v>
      </c>
      <c r="F14" s="12">
        <v>523</v>
      </c>
      <c r="G14" s="12">
        <v>1159</v>
      </c>
      <c r="H14" s="12">
        <v>329</v>
      </c>
      <c r="I14" s="12">
        <v>846</v>
      </c>
      <c r="J14" s="12">
        <v>352</v>
      </c>
      <c r="K14" s="12">
        <v>654</v>
      </c>
      <c r="L14" s="12">
        <v>375</v>
      </c>
      <c r="M14" s="12">
        <v>221</v>
      </c>
      <c r="N14" s="12">
        <v>178</v>
      </c>
      <c r="O14" s="12">
        <v>94</v>
      </c>
      <c r="P14" s="12">
        <v>35</v>
      </c>
      <c r="Q14" s="12">
        <v>97</v>
      </c>
    </row>
    <row r="15" spans="1:17" ht="40.5" customHeight="1">
      <c r="A15" s="14" t="s">
        <v>1331</v>
      </c>
      <c r="B15" s="12">
        <v>4563</v>
      </c>
      <c r="C15" s="12">
        <v>1787</v>
      </c>
      <c r="D15" s="12">
        <v>2776</v>
      </c>
      <c r="E15" s="13">
        <v>10.06</v>
      </c>
      <c r="F15" s="12">
        <v>505</v>
      </c>
      <c r="G15" s="12">
        <v>1356</v>
      </c>
      <c r="H15" s="12">
        <v>287</v>
      </c>
      <c r="I15" s="12">
        <v>520</v>
      </c>
      <c r="J15" s="12">
        <v>408</v>
      </c>
      <c r="K15" s="12">
        <v>623</v>
      </c>
      <c r="L15" s="12">
        <v>431</v>
      </c>
      <c r="M15" s="12">
        <v>110</v>
      </c>
      <c r="N15" s="12">
        <v>101</v>
      </c>
      <c r="O15" s="12">
        <v>70</v>
      </c>
      <c r="P15" s="12">
        <v>55</v>
      </c>
      <c r="Q15" s="12">
        <v>97</v>
      </c>
    </row>
    <row r="16" spans="1:17" ht="40.5" customHeight="1">
      <c r="A16" s="14" t="s">
        <v>1332</v>
      </c>
      <c r="B16" s="12">
        <v>3774</v>
      </c>
      <c r="C16" s="12">
        <v>1588</v>
      </c>
      <c r="D16" s="12">
        <v>2186</v>
      </c>
      <c r="E16" s="13">
        <v>8.32</v>
      </c>
      <c r="F16" s="12">
        <v>569</v>
      </c>
      <c r="G16" s="12">
        <v>1328</v>
      </c>
      <c r="H16" s="12">
        <v>217</v>
      </c>
      <c r="I16" s="12">
        <v>277</v>
      </c>
      <c r="J16" s="12">
        <v>346</v>
      </c>
      <c r="K16" s="12">
        <v>383</v>
      </c>
      <c r="L16" s="12">
        <v>299</v>
      </c>
      <c r="M16" s="12">
        <v>62</v>
      </c>
      <c r="N16" s="12">
        <v>83</v>
      </c>
      <c r="O16" s="12">
        <v>53</v>
      </c>
      <c r="P16" s="12">
        <v>74</v>
      </c>
      <c r="Q16" s="12">
        <v>83</v>
      </c>
    </row>
    <row r="17" spans="1:17" ht="40.5" customHeight="1">
      <c r="A17" s="14" t="s">
        <v>1333</v>
      </c>
      <c r="B17" s="12">
        <v>6562</v>
      </c>
      <c r="C17" s="12">
        <v>2470</v>
      </c>
      <c r="D17" s="12">
        <v>4092</v>
      </c>
      <c r="E17" s="13">
        <v>14.47</v>
      </c>
      <c r="F17" s="12">
        <v>1219</v>
      </c>
      <c r="G17" s="12">
        <v>3098</v>
      </c>
      <c r="H17" s="12">
        <v>321</v>
      </c>
      <c r="I17" s="12">
        <v>255</v>
      </c>
      <c r="J17" s="12">
        <v>309</v>
      </c>
      <c r="K17" s="12">
        <v>521</v>
      </c>
      <c r="L17" s="12">
        <v>360</v>
      </c>
      <c r="M17" s="12">
        <v>56</v>
      </c>
      <c r="N17" s="12">
        <v>147</v>
      </c>
      <c r="O17" s="12">
        <v>72</v>
      </c>
      <c r="P17" s="12">
        <v>114</v>
      </c>
      <c r="Q17" s="12">
        <v>90</v>
      </c>
    </row>
    <row r="18" spans="1:17" ht="40.5" customHeight="1">
      <c r="A18" s="14" t="s">
        <v>1334</v>
      </c>
      <c r="B18" s="12">
        <v>4630</v>
      </c>
      <c r="C18" s="12">
        <v>1793</v>
      </c>
      <c r="D18" s="12">
        <v>2837</v>
      </c>
      <c r="E18" s="13">
        <v>10.210000000000001</v>
      </c>
      <c r="F18" s="12">
        <v>996</v>
      </c>
      <c r="G18" s="12">
        <v>2484</v>
      </c>
      <c r="H18" s="12">
        <v>201</v>
      </c>
      <c r="I18" s="12">
        <v>77</v>
      </c>
      <c r="J18" s="12">
        <v>111</v>
      </c>
      <c r="K18" s="12">
        <v>191</v>
      </c>
      <c r="L18" s="12">
        <v>243</v>
      </c>
      <c r="M18" s="12">
        <v>35</v>
      </c>
      <c r="N18" s="12">
        <v>141</v>
      </c>
      <c r="O18" s="12">
        <v>12</v>
      </c>
      <c r="P18" s="12">
        <v>101</v>
      </c>
      <c r="Q18" s="12">
        <v>38</v>
      </c>
    </row>
    <row r="19" spans="1:17" ht="40.5" customHeight="1">
      <c r="A19" s="14" t="s">
        <v>1335</v>
      </c>
      <c r="B19" s="12">
        <v>2545</v>
      </c>
      <c r="C19" s="12">
        <v>1072</v>
      </c>
      <c r="D19" s="12">
        <v>1473</v>
      </c>
      <c r="E19" s="13">
        <v>5.61</v>
      </c>
      <c r="F19" s="12">
        <v>653</v>
      </c>
      <c r="G19" s="12">
        <v>1353</v>
      </c>
      <c r="H19" s="12">
        <v>116</v>
      </c>
      <c r="I19" s="12">
        <v>34</v>
      </c>
      <c r="J19" s="12">
        <v>76</v>
      </c>
      <c r="K19" s="12">
        <v>50</v>
      </c>
      <c r="L19" s="12">
        <v>151</v>
      </c>
      <c r="M19" s="12">
        <v>17</v>
      </c>
      <c r="N19" s="12">
        <v>29</v>
      </c>
      <c r="O19" s="12">
        <v>1</v>
      </c>
      <c r="P19" s="12">
        <v>47</v>
      </c>
      <c r="Q19" s="12">
        <v>18</v>
      </c>
    </row>
    <row r="20" spans="1:17" ht="40.5" customHeight="1">
      <c r="A20" s="14" t="s">
        <v>1336</v>
      </c>
      <c r="B20" s="12">
        <v>1865</v>
      </c>
      <c r="C20" s="12">
        <v>1022</v>
      </c>
      <c r="D20" s="12">
        <v>843</v>
      </c>
      <c r="E20" s="13">
        <v>4.1100000000000003</v>
      </c>
      <c r="F20" s="12">
        <v>664</v>
      </c>
      <c r="G20" s="12">
        <v>773</v>
      </c>
      <c r="H20" s="12">
        <v>116</v>
      </c>
      <c r="I20" s="12">
        <v>24</v>
      </c>
      <c r="J20" s="12">
        <v>61</v>
      </c>
      <c r="K20" s="12">
        <v>18</v>
      </c>
      <c r="L20" s="12">
        <v>125</v>
      </c>
      <c r="M20" s="12">
        <v>11</v>
      </c>
      <c r="N20" s="12">
        <v>21</v>
      </c>
      <c r="O20" s="12">
        <v>0</v>
      </c>
      <c r="P20" s="12">
        <v>35</v>
      </c>
      <c r="Q20" s="12">
        <v>17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1337</v>
      </c>
      <c r="B22" s="316" t="s">
        <v>1338</v>
      </c>
      <c r="C22" s="316"/>
      <c r="D22" s="316"/>
      <c r="E22" s="316"/>
      <c r="F22" s="316"/>
      <c r="G22" s="316"/>
      <c r="H22" s="316"/>
      <c r="I22" s="316"/>
      <c r="J22" s="317">
        <v>27304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1339</v>
      </c>
      <c r="C23" s="316"/>
      <c r="D23" s="316"/>
      <c r="E23" s="316" t="s">
        <v>1340</v>
      </c>
      <c r="F23" s="316"/>
      <c r="G23" s="316"/>
      <c r="H23" s="316"/>
      <c r="I23" s="316"/>
      <c r="J23" s="317">
        <v>4408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1341</v>
      </c>
      <c r="F24" s="316"/>
      <c r="G24" s="316"/>
      <c r="H24" s="316"/>
      <c r="I24" s="316"/>
      <c r="J24" s="317">
        <v>534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1342</v>
      </c>
      <c r="C25" s="316"/>
      <c r="D25" s="316"/>
      <c r="E25" s="316"/>
      <c r="F25" s="316"/>
      <c r="G25" s="316"/>
      <c r="H25" s="316"/>
      <c r="I25" s="316"/>
      <c r="J25" s="317">
        <v>32246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1343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1344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1345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30"/>
  <sheetViews>
    <sheetView topLeftCell="C1" workbookViewId="0">
      <selection activeCell="Q6" sqref="Q6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1259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1260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1261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1262</v>
      </c>
      <c r="Q3" s="323"/>
    </row>
    <row r="4" spans="1:17" ht="18" customHeight="1">
      <c r="A4" s="4"/>
      <c r="B4" s="335" t="s">
        <v>1263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1264</v>
      </c>
      <c r="Q4" s="323"/>
    </row>
    <row r="5" spans="1:17" s="7" customFormat="1" ht="33.950000000000003" customHeight="1">
      <c r="A5" s="332" t="s">
        <v>1265</v>
      </c>
      <c r="B5" s="326" t="s">
        <v>1266</v>
      </c>
      <c r="C5" s="327"/>
      <c r="D5" s="327"/>
      <c r="E5" s="328"/>
      <c r="F5" s="336" t="s">
        <v>1267</v>
      </c>
      <c r="G5" s="336"/>
      <c r="H5" s="336" t="s">
        <v>1268</v>
      </c>
      <c r="I5" s="336"/>
      <c r="J5" s="336" t="s">
        <v>1269</v>
      </c>
      <c r="K5" s="336"/>
      <c r="L5" s="336" t="s">
        <v>1270</v>
      </c>
      <c r="M5" s="336"/>
      <c r="N5" s="325" t="s">
        <v>1271</v>
      </c>
      <c r="O5" s="325"/>
      <c r="P5" s="326" t="s">
        <v>1272</v>
      </c>
      <c r="Q5" s="328"/>
    </row>
    <row r="6" spans="1:17" s="7" customFormat="1" ht="34.700000000000003" customHeight="1">
      <c r="A6" s="333"/>
      <c r="B6" s="326" t="s">
        <v>1273</v>
      </c>
      <c r="C6" s="327"/>
      <c r="D6" s="328"/>
      <c r="E6" s="8" t="s">
        <v>1274</v>
      </c>
      <c r="F6" s="327" t="s">
        <v>1275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1276</v>
      </c>
      <c r="C7" s="6" t="s">
        <v>1277</v>
      </c>
      <c r="D7" s="6" t="s">
        <v>1278</v>
      </c>
      <c r="E7" s="10" t="s">
        <v>1279</v>
      </c>
      <c r="F7" s="6" t="s">
        <v>1277</v>
      </c>
      <c r="G7" s="6" t="s">
        <v>1278</v>
      </c>
      <c r="H7" s="6" t="s">
        <v>1277</v>
      </c>
      <c r="I7" s="6" t="s">
        <v>1278</v>
      </c>
      <c r="J7" s="6" t="s">
        <v>1277</v>
      </c>
      <c r="K7" s="6" t="s">
        <v>1278</v>
      </c>
      <c r="L7" s="6" t="s">
        <v>1277</v>
      </c>
      <c r="M7" s="6" t="s">
        <v>1278</v>
      </c>
      <c r="N7" s="6" t="s">
        <v>1277</v>
      </c>
      <c r="O7" s="6" t="s">
        <v>1278</v>
      </c>
      <c r="P7" s="6" t="s">
        <v>1277</v>
      </c>
      <c r="Q7" s="6" t="s">
        <v>1278</v>
      </c>
    </row>
    <row r="8" spans="1:17" ht="40.5" customHeight="1">
      <c r="A8" s="15" t="s">
        <v>1280</v>
      </c>
      <c r="B8" s="19">
        <v>45529</v>
      </c>
      <c r="C8" s="19">
        <v>16301</v>
      </c>
      <c r="D8" s="19">
        <v>29228</v>
      </c>
      <c r="E8" s="20">
        <v>100</v>
      </c>
      <c r="F8" s="19">
        <v>6062</v>
      </c>
      <c r="G8" s="19">
        <v>14614</v>
      </c>
      <c r="H8" s="12">
        <v>2819</v>
      </c>
      <c r="I8" s="12">
        <v>5887</v>
      </c>
      <c r="J8" s="12">
        <v>2701</v>
      </c>
      <c r="K8" s="12">
        <v>5936</v>
      </c>
      <c r="L8" s="12">
        <v>3065</v>
      </c>
      <c r="M8" s="12">
        <v>1230</v>
      </c>
      <c r="N8" s="12">
        <v>1042</v>
      </c>
      <c r="O8" s="12">
        <v>678</v>
      </c>
      <c r="P8" s="12">
        <v>612</v>
      </c>
      <c r="Q8" s="12">
        <v>883</v>
      </c>
    </row>
    <row r="9" spans="1:17" ht="40.5" customHeight="1">
      <c r="A9" s="11" t="s">
        <v>1281</v>
      </c>
      <c r="B9" s="12">
        <v>714</v>
      </c>
      <c r="C9" s="12">
        <v>224</v>
      </c>
      <c r="D9" s="12">
        <v>490</v>
      </c>
      <c r="E9" s="13">
        <v>1.57</v>
      </c>
      <c r="F9" s="12">
        <v>64</v>
      </c>
      <c r="G9" s="12">
        <v>251</v>
      </c>
      <c r="H9" s="12">
        <v>23</v>
      </c>
      <c r="I9" s="12">
        <v>88</v>
      </c>
      <c r="J9" s="12">
        <v>39</v>
      </c>
      <c r="K9" s="12">
        <v>107</v>
      </c>
      <c r="L9" s="12">
        <v>76</v>
      </c>
      <c r="M9" s="12">
        <v>25</v>
      </c>
      <c r="N9" s="12">
        <v>15</v>
      </c>
      <c r="O9" s="12">
        <v>12</v>
      </c>
      <c r="P9" s="12">
        <v>7</v>
      </c>
      <c r="Q9" s="12">
        <v>7</v>
      </c>
    </row>
    <row r="10" spans="1:17" ht="40.5" customHeight="1">
      <c r="A10" s="11" t="s">
        <v>1282</v>
      </c>
      <c r="B10" s="12">
        <v>1589</v>
      </c>
      <c r="C10" s="12">
        <v>413</v>
      </c>
      <c r="D10" s="12">
        <v>1176</v>
      </c>
      <c r="E10" s="13">
        <v>3.49</v>
      </c>
      <c r="F10" s="12">
        <v>56</v>
      </c>
      <c r="G10" s="12">
        <v>151</v>
      </c>
      <c r="H10" s="12">
        <v>95</v>
      </c>
      <c r="I10" s="12">
        <v>273</v>
      </c>
      <c r="J10" s="12">
        <v>92</v>
      </c>
      <c r="K10" s="12">
        <v>624</v>
      </c>
      <c r="L10" s="12">
        <v>108</v>
      </c>
      <c r="M10" s="12">
        <v>20</v>
      </c>
      <c r="N10" s="12">
        <v>38</v>
      </c>
      <c r="O10" s="12">
        <v>49</v>
      </c>
      <c r="P10" s="12">
        <v>24</v>
      </c>
      <c r="Q10" s="12">
        <v>59</v>
      </c>
    </row>
    <row r="11" spans="1:17" ht="40.5" customHeight="1">
      <c r="A11" s="11" t="s">
        <v>1283</v>
      </c>
      <c r="B11" s="12">
        <v>3378</v>
      </c>
      <c r="C11" s="12">
        <v>860</v>
      </c>
      <c r="D11" s="12">
        <v>2518</v>
      </c>
      <c r="E11" s="13">
        <v>7.42</v>
      </c>
      <c r="F11" s="12">
        <v>166</v>
      </c>
      <c r="G11" s="12">
        <v>571</v>
      </c>
      <c r="H11" s="12">
        <v>312</v>
      </c>
      <c r="I11" s="12">
        <v>1263</v>
      </c>
      <c r="J11" s="12">
        <v>89</v>
      </c>
      <c r="K11" s="12">
        <v>465</v>
      </c>
      <c r="L11" s="12">
        <v>212</v>
      </c>
      <c r="M11" s="12">
        <v>89</v>
      </c>
      <c r="N11" s="12">
        <v>63</v>
      </c>
      <c r="O11" s="12">
        <v>67</v>
      </c>
      <c r="P11" s="12">
        <v>18</v>
      </c>
      <c r="Q11" s="12">
        <v>63</v>
      </c>
    </row>
    <row r="12" spans="1:17" ht="40.5" customHeight="1">
      <c r="A12" s="14" t="s">
        <v>1284</v>
      </c>
      <c r="B12" s="12">
        <v>4885</v>
      </c>
      <c r="C12" s="12">
        <v>1275</v>
      </c>
      <c r="D12" s="12">
        <v>3610</v>
      </c>
      <c r="E12" s="13">
        <v>10.73</v>
      </c>
      <c r="F12" s="12">
        <v>190</v>
      </c>
      <c r="G12" s="12">
        <v>759</v>
      </c>
      <c r="H12" s="12">
        <v>271</v>
      </c>
      <c r="I12" s="12">
        <v>1081</v>
      </c>
      <c r="J12" s="12">
        <v>387</v>
      </c>
      <c r="K12" s="12">
        <v>1278</v>
      </c>
      <c r="L12" s="12">
        <v>282</v>
      </c>
      <c r="M12" s="12">
        <v>224</v>
      </c>
      <c r="N12" s="12">
        <v>119</v>
      </c>
      <c r="O12" s="12">
        <v>110</v>
      </c>
      <c r="P12" s="12">
        <v>26</v>
      </c>
      <c r="Q12" s="12">
        <v>158</v>
      </c>
    </row>
    <row r="13" spans="1:17" ht="40.5" customHeight="1">
      <c r="A13" s="14" t="s">
        <v>1285</v>
      </c>
      <c r="B13" s="12">
        <v>5158</v>
      </c>
      <c r="C13" s="12">
        <v>1737</v>
      </c>
      <c r="D13" s="12">
        <v>3421</v>
      </c>
      <c r="E13" s="13">
        <v>11.33</v>
      </c>
      <c r="F13" s="12">
        <v>366</v>
      </c>
      <c r="G13" s="12">
        <v>873</v>
      </c>
      <c r="H13" s="12">
        <v>395</v>
      </c>
      <c r="I13" s="12">
        <v>981</v>
      </c>
      <c r="J13" s="12">
        <v>372</v>
      </c>
      <c r="K13" s="12">
        <v>956</v>
      </c>
      <c r="L13" s="12">
        <v>433</v>
      </c>
      <c r="M13" s="12">
        <v>342</v>
      </c>
      <c r="N13" s="12">
        <v>112</v>
      </c>
      <c r="O13" s="12">
        <v>117</v>
      </c>
      <c r="P13" s="12">
        <v>59</v>
      </c>
      <c r="Q13" s="12">
        <v>152</v>
      </c>
    </row>
    <row r="14" spans="1:17" ht="40.5" customHeight="1">
      <c r="A14" s="14" t="s">
        <v>1286</v>
      </c>
      <c r="B14" s="12">
        <v>4686</v>
      </c>
      <c r="C14" s="12">
        <v>1780</v>
      </c>
      <c r="D14" s="12">
        <v>2906</v>
      </c>
      <c r="E14" s="13">
        <v>10.29</v>
      </c>
      <c r="F14" s="12">
        <v>427</v>
      </c>
      <c r="G14" s="12">
        <v>953</v>
      </c>
      <c r="H14" s="12">
        <v>411</v>
      </c>
      <c r="I14" s="12">
        <v>908</v>
      </c>
      <c r="J14" s="12">
        <v>361</v>
      </c>
      <c r="K14" s="12">
        <v>627</v>
      </c>
      <c r="L14" s="12">
        <v>374</v>
      </c>
      <c r="M14" s="12">
        <v>222</v>
      </c>
      <c r="N14" s="12">
        <v>162</v>
      </c>
      <c r="O14" s="12">
        <v>94</v>
      </c>
      <c r="P14" s="12">
        <v>45</v>
      </c>
      <c r="Q14" s="12">
        <v>102</v>
      </c>
    </row>
    <row r="15" spans="1:17" ht="40.5" customHeight="1">
      <c r="A15" s="14" t="s">
        <v>1287</v>
      </c>
      <c r="B15" s="12">
        <v>4425</v>
      </c>
      <c r="C15" s="12">
        <v>1748</v>
      </c>
      <c r="D15" s="12">
        <v>2677</v>
      </c>
      <c r="E15" s="13">
        <v>9.7200000000000006</v>
      </c>
      <c r="F15" s="12">
        <v>441</v>
      </c>
      <c r="G15" s="12">
        <v>1119</v>
      </c>
      <c r="H15" s="12">
        <v>304</v>
      </c>
      <c r="I15" s="12">
        <v>573</v>
      </c>
      <c r="J15" s="12">
        <v>423</v>
      </c>
      <c r="K15" s="12">
        <v>681</v>
      </c>
      <c r="L15" s="12">
        <v>421</v>
      </c>
      <c r="M15" s="12">
        <v>126</v>
      </c>
      <c r="N15" s="12">
        <v>99</v>
      </c>
      <c r="O15" s="12">
        <v>78</v>
      </c>
      <c r="P15" s="12">
        <v>60</v>
      </c>
      <c r="Q15" s="12">
        <v>100</v>
      </c>
    </row>
    <row r="16" spans="1:17" ht="40.5" customHeight="1">
      <c r="A16" s="14" t="s">
        <v>1288</v>
      </c>
      <c r="B16" s="12">
        <v>3517</v>
      </c>
      <c r="C16" s="12">
        <v>1512</v>
      </c>
      <c r="D16" s="12">
        <v>2005</v>
      </c>
      <c r="E16" s="13">
        <v>7.72</v>
      </c>
      <c r="F16" s="12">
        <v>506</v>
      </c>
      <c r="G16" s="12">
        <v>1084</v>
      </c>
      <c r="H16" s="12">
        <v>212</v>
      </c>
      <c r="I16" s="12">
        <v>322</v>
      </c>
      <c r="J16" s="12">
        <v>364</v>
      </c>
      <c r="K16" s="12">
        <v>400</v>
      </c>
      <c r="L16" s="12">
        <v>279</v>
      </c>
      <c r="M16" s="12">
        <v>65</v>
      </c>
      <c r="N16" s="12">
        <v>76</v>
      </c>
      <c r="O16" s="12">
        <v>54</v>
      </c>
      <c r="P16" s="12">
        <v>75</v>
      </c>
      <c r="Q16" s="12">
        <v>80</v>
      </c>
    </row>
    <row r="17" spans="1:17" ht="40.5" customHeight="1">
      <c r="A17" s="14" t="s">
        <v>1289</v>
      </c>
      <c r="B17" s="12">
        <v>6528</v>
      </c>
      <c r="C17" s="12">
        <v>2463</v>
      </c>
      <c r="D17" s="12">
        <v>4065</v>
      </c>
      <c r="E17" s="13">
        <v>14.34</v>
      </c>
      <c r="F17" s="12">
        <v>1138</v>
      </c>
      <c r="G17" s="12">
        <v>3059</v>
      </c>
      <c r="H17" s="12">
        <v>365</v>
      </c>
      <c r="I17" s="12">
        <v>261</v>
      </c>
      <c r="J17" s="12">
        <v>322</v>
      </c>
      <c r="K17" s="12">
        <v>524</v>
      </c>
      <c r="L17" s="12">
        <v>366</v>
      </c>
      <c r="M17" s="12">
        <v>55</v>
      </c>
      <c r="N17" s="12">
        <v>158</v>
      </c>
      <c r="O17" s="12">
        <v>76</v>
      </c>
      <c r="P17" s="12">
        <v>114</v>
      </c>
      <c r="Q17" s="12">
        <v>90</v>
      </c>
    </row>
    <row r="18" spans="1:17" ht="40.5" customHeight="1">
      <c r="A18" s="14" t="s">
        <v>1290</v>
      </c>
      <c r="B18" s="12">
        <v>5081</v>
      </c>
      <c r="C18" s="12">
        <v>1862</v>
      </c>
      <c r="D18" s="12">
        <v>3219</v>
      </c>
      <c r="E18" s="13">
        <v>11.16</v>
      </c>
      <c r="F18" s="12">
        <v>1052</v>
      </c>
      <c r="G18" s="12">
        <v>2850</v>
      </c>
      <c r="H18" s="12">
        <v>197</v>
      </c>
      <c r="I18" s="12">
        <v>80</v>
      </c>
      <c r="J18" s="12">
        <v>114</v>
      </c>
      <c r="K18" s="12">
        <v>204</v>
      </c>
      <c r="L18" s="12">
        <v>249</v>
      </c>
      <c r="M18" s="12">
        <v>33</v>
      </c>
      <c r="N18" s="12">
        <v>147</v>
      </c>
      <c r="O18" s="12">
        <v>18</v>
      </c>
      <c r="P18" s="12">
        <v>103</v>
      </c>
      <c r="Q18" s="12">
        <v>34</v>
      </c>
    </row>
    <row r="19" spans="1:17" ht="40.5" customHeight="1">
      <c r="A19" s="14" t="s">
        <v>1291</v>
      </c>
      <c r="B19" s="12">
        <v>3053</v>
      </c>
      <c r="C19" s="12">
        <v>1197</v>
      </c>
      <c r="D19" s="12">
        <v>1856</v>
      </c>
      <c r="E19" s="13">
        <v>6.71</v>
      </c>
      <c r="F19" s="12">
        <v>774</v>
      </c>
      <c r="G19" s="12">
        <v>1725</v>
      </c>
      <c r="H19" s="12">
        <v>116</v>
      </c>
      <c r="I19" s="12">
        <v>32</v>
      </c>
      <c r="J19" s="12">
        <v>77</v>
      </c>
      <c r="K19" s="12">
        <v>53</v>
      </c>
      <c r="L19" s="12">
        <v>153</v>
      </c>
      <c r="M19" s="12">
        <v>21</v>
      </c>
      <c r="N19" s="12">
        <v>30</v>
      </c>
      <c r="O19" s="12">
        <v>2</v>
      </c>
      <c r="P19" s="12">
        <v>47</v>
      </c>
      <c r="Q19" s="12">
        <v>23</v>
      </c>
    </row>
    <row r="20" spans="1:17" ht="40.5" customHeight="1">
      <c r="A20" s="14" t="s">
        <v>1292</v>
      </c>
      <c r="B20" s="12">
        <v>2515</v>
      </c>
      <c r="C20" s="12">
        <v>1230</v>
      </c>
      <c r="D20" s="12">
        <v>1285</v>
      </c>
      <c r="E20" s="13">
        <v>5.52</v>
      </c>
      <c r="F20" s="12">
        <v>882</v>
      </c>
      <c r="G20" s="12">
        <v>1219</v>
      </c>
      <c r="H20" s="12">
        <v>118</v>
      </c>
      <c r="I20" s="12">
        <v>25</v>
      </c>
      <c r="J20" s="12">
        <v>61</v>
      </c>
      <c r="K20" s="12">
        <v>17</v>
      </c>
      <c r="L20" s="12">
        <v>112</v>
      </c>
      <c r="M20" s="12">
        <v>8</v>
      </c>
      <c r="N20" s="12">
        <v>23</v>
      </c>
      <c r="O20" s="12">
        <v>1</v>
      </c>
      <c r="P20" s="12">
        <v>34</v>
      </c>
      <c r="Q20" s="12">
        <v>15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1293</v>
      </c>
      <c r="B22" s="316" t="s">
        <v>1294</v>
      </c>
      <c r="C22" s="316"/>
      <c r="D22" s="316"/>
      <c r="E22" s="316"/>
      <c r="F22" s="316"/>
      <c r="G22" s="316"/>
      <c r="H22" s="316"/>
      <c r="I22" s="316"/>
      <c r="J22" s="317">
        <v>27960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1295</v>
      </c>
      <c r="C23" s="316"/>
      <c r="D23" s="316"/>
      <c r="E23" s="316" t="s">
        <v>1296</v>
      </c>
      <c r="F23" s="316"/>
      <c r="G23" s="316"/>
      <c r="H23" s="316"/>
      <c r="I23" s="316"/>
      <c r="J23" s="317">
        <v>4780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1297</v>
      </c>
      <c r="F24" s="316"/>
      <c r="G24" s="316"/>
      <c r="H24" s="316"/>
      <c r="I24" s="316"/>
      <c r="J24" s="317">
        <v>615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1298</v>
      </c>
      <c r="C25" s="316"/>
      <c r="D25" s="316"/>
      <c r="E25" s="316"/>
      <c r="F25" s="316"/>
      <c r="G25" s="316"/>
      <c r="H25" s="316"/>
      <c r="I25" s="316"/>
      <c r="J25" s="408">
        <v>33355</v>
      </c>
      <c r="K25" s="409"/>
      <c r="L25" s="409"/>
      <c r="M25" s="409"/>
      <c r="N25" s="409"/>
      <c r="O25" s="409"/>
      <c r="P25" s="410"/>
      <c r="Q25" s="411"/>
    </row>
    <row r="27" spans="1:17" s="16" customFormat="1" ht="21.2" customHeight="1">
      <c r="A27" s="321" t="s">
        <v>1299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1300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1301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1302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7" right="0.7" top="0.75" bottom="0.75" header="0.3" footer="0.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30"/>
  <sheetViews>
    <sheetView workbookViewId="0">
      <selection activeCell="E13" sqref="E1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1215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1216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1217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1218</v>
      </c>
      <c r="Q3" s="323"/>
    </row>
    <row r="4" spans="1:17" ht="18" customHeight="1">
      <c r="A4" s="4"/>
      <c r="B4" s="335" t="s">
        <v>1219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1220</v>
      </c>
      <c r="Q4" s="323"/>
    </row>
    <row r="5" spans="1:17" s="7" customFormat="1" ht="33.950000000000003" customHeight="1">
      <c r="A5" s="332" t="s">
        <v>1221</v>
      </c>
      <c r="B5" s="326" t="s">
        <v>1222</v>
      </c>
      <c r="C5" s="327"/>
      <c r="D5" s="327"/>
      <c r="E5" s="328"/>
      <c r="F5" s="336" t="s">
        <v>1223</v>
      </c>
      <c r="G5" s="336"/>
      <c r="H5" s="336" t="s">
        <v>1224</v>
      </c>
      <c r="I5" s="336"/>
      <c r="J5" s="336" t="s">
        <v>1225</v>
      </c>
      <c r="K5" s="336"/>
      <c r="L5" s="336" t="s">
        <v>1226</v>
      </c>
      <c r="M5" s="336"/>
      <c r="N5" s="325" t="s">
        <v>1227</v>
      </c>
      <c r="O5" s="325"/>
      <c r="P5" s="326" t="s">
        <v>1228</v>
      </c>
      <c r="Q5" s="328"/>
    </row>
    <row r="6" spans="1:17" s="7" customFormat="1" ht="34.700000000000003" customHeight="1">
      <c r="A6" s="333"/>
      <c r="B6" s="326" t="s">
        <v>1229</v>
      </c>
      <c r="C6" s="327"/>
      <c r="D6" s="328"/>
      <c r="E6" s="8" t="s">
        <v>1230</v>
      </c>
      <c r="F6" s="327" t="s">
        <v>1231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1232</v>
      </c>
      <c r="C7" s="6" t="s">
        <v>1233</v>
      </c>
      <c r="D7" s="6" t="s">
        <v>1234</v>
      </c>
      <c r="E7" s="10" t="s">
        <v>1235</v>
      </c>
      <c r="F7" s="6" t="s">
        <v>1233</v>
      </c>
      <c r="G7" s="6" t="s">
        <v>1234</v>
      </c>
      <c r="H7" s="6" t="s">
        <v>1233</v>
      </c>
      <c r="I7" s="6" t="s">
        <v>1234</v>
      </c>
      <c r="J7" s="6" t="s">
        <v>1233</v>
      </c>
      <c r="K7" s="6" t="s">
        <v>1234</v>
      </c>
      <c r="L7" s="6" t="s">
        <v>1233</v>
      </c>
      <c r="M7" s="6" t="s">
        <v>1234</v>
      </c>
      <c r="N7" s="6" t="s">
        <v>1233</v>
      </c>
      <c r="O7" s="6" t="s">
        <v>1234</v>
      </c>
      <c r="P7" s="6" t="s">
        <v>1233</v>
      </c>
      <c r="Q7" s="6" t="s">
        <v>1234</v>
      </c>
    </row>
    <row r="8" spans="1:17" ht="40.5" customHeight="1">
      <c r="A8" s="15" t="s">
        <v>1236</v>
      </c>
      <c r="B8" s="19">
        <v>45698</v>
      </c>
      <c r="C8" s="19">
        <v>16447</v>
      </c>
      <c r="D8" s="19">
        <v>29251</v>
      </c>
      <c r="E8" s="20">
        <v>100</v>
      </c>
      <c r="F8" s="19">
        <v>6042</v>
      </c>
      <c r="G8" s="19">
        <v>14504</v>
      </c>
      <c r="H8" s="12">
        <v>2836</v>
      </c>
      <c r="I8" s="12">
        <v>5853</v>
      </c>
      <c r="J8" s="12">
        <v>2716</v>
      </c>
      <c r="K8" s="12">
        <v>5996</v>
      </c>
      <c r="L8" s="12">
        <v>3198</v>
      </c>
      <c r="M8" s="12">
        <v>1356</v>
      </c>
      <c r="N8" s="12">
        <v>1013</v>
      </c>
      <c r="O8" s="12">
        <v>664</v>
      </c>
      <c r="P8" s="12">
        <v>642</v>
      </c>
      <c r="Q8" s="12">
        <v>878</v>
      </c>
    </row>
    <row r="9" spans="1:17" ht="40.5" customHeight="1">
      <c r="A9" s="11" t="s">
        <v>1237</v>
      </c>
      <c r="B9" s="12">
        <v>810</v>
      </c>
      <c r="C9" s="12">
        <v>296</v>
      </c>
      <c r="D9" s="12">
        <v>514</v>
      </c>
      <c r="E9" s="13">
        <v>1.77</v>
      </c>
      <c r="F9" s="12">
        <v>85</v>
      </c>
      <c r="G9" s="12">
        <v>293</v>
      </c>
      <c r="H9" s="12">
        <v>34</v>
      </c>
      <c r="I9" s="12">
        <v>118</v>
      </c>
      <c r="J9" s="12">
        <v>31</v>
      </c>
      <c r="K9" s="12">
        <v>39</v>
      </c>
      <c r="L9" s="12">
        <v>92</v>
      </c>
      <c r="M9" s="12">
        <v>42</v>
      </c>
      <c r="N9" s="12">
        <v>24</v>
      </c>
      <c r="O9" s="12">
        <v>12</v>
      </c>
      <c r="P9" s="12">
        <v>30</v>
      </c>
      <c r="Q9" s="12">
        <v>10</v>
      </c>
    </row>
    <row r="10" spans="1:17" ht="40.5" customHeight="1">
      <c r="A10" s="11" t="s">
        <v>1238</v>
      </c>
      <c r="B10" s="12">
        <v>1565</v>
      </c>
      <c r="C10" s="12">
        <v>395</v>
      </c>
      <c r="D10" s="12">
        <v>1170</v>
      </c>
      <c r="E10" s="13">
        <v>3.42</v>
      </c>
      <c r="F10" s="12">
        <v>54</v>
      </c>
      <c r="G10" s="12">
        <v>161</v>
      </c>
      <c r="H10" s="12">
        <v>89</v>
      </c>
      <c r="I10" s="12">
        <v>210</v>
      </c>
      <c r="J10" s="12">
        <v>83</v>
      </c>
      <c r="K10" s="12">
        <v>669</v>
      </c>
      <c r="L10" s="12">
        <v>102</v>
      </c>
      <c r="M10" s="12">
        <v>22</v>
      </c>
      <c r="N10" s="12">
        <v>39</v>
      </c>
      <c r="O10" s="12">
        <v>53</v>
      </c>
      <c r="P10" s="12">
        <v>28</v>
      </c>
      <c r="Q10" s="12">
        <v>55</v>
      </c>
    </row>
    <row r="11" spans="1:17" ht="40.5" customHeight="1">
      <c r="A11" s="11" t="s">
        <v>1239</v>
      </c>
      <c r="B11" s="12">
        <v>3639</v>
      </c>
      <c r="C11" s="12">
        <v>975</v>
      </c>
      <c r="D11" s="12">
        <v>2664</v>
      </c>
      <c r="E11" s="13">
        <v>7.96</v>
      </c>
      <c r="F11" s="12">
        <v>173</v>
      </c>
      <c r="G11" s="12">
        <v>548</v>
      </c>
      <c r="H11" s="12">
        <v>334</v>
      </c>
      <c r="I11" s="12">
        <v>1369</v>
      </c>
      <c r="J11" s="12">
        <v>112</v>
      </c>
      <c r="K11" s="12">
        <v>518</v>
      </c>
      <c r="L11" s="12">
        <v>274</v>
      </c>
      <c r="M11" s="12">
        <v>106</v>
      </c>
      <c r="N11" s="12">
        <v>64</v>
      </c>
      <c r="O11" s="12">
        <v>64</v>
      </c>
      <c r="P11" s="12">
        <v>18</v>
      </c>
      <c r="Q11" s="12">
        <v>59</v>
      </c>
    </row>
    <row r="12" spans="1:17" ht="40.5" customHeight="1">
      <c r="A12" s="14" t="s">
        <v>1240</v>
      </c>
      <c r="B12" s="12">
        <v>5040</v>
      </c>
      <c r="C12" s="12">
        <v>1314</v>
      </c>
      <c r="D12" s="12">
        <v>3726</v>
      </c>
      <c r="E12" s="13">
        <v>11.03</v>
      </c>
      <c r="F12" s="12">
        <v>188</v>
      </c>
      <c r="G12" s="12">
        <v>800</v>
      </c>
      <c r="H12" s="12">
        <v>335</v>
      </c>
      <c r="I12" s="12">
        <v>1081</v>
      </c>
      <c r="J12" s="12">
        <v>402</v>
      </c>
      <c r="K12" s="12">
        <v>1291</v>
      </c>
      <c r="L12" s="12">
        <v>255</v>
      </c>
      <c r="M12" s="12">
        <v>268</v>
      </c>
      <c r="N12" s="12">
        <v>95</v>
      </c>
      <c r="O12" s="12">
        <v>124</v>
      </c>
      <c r="P12" s="12">
        <v>39</v>
      </c>
      <c r="Q12" s="12">
        <v>162</v>
      </c>
    </row>
    <row r="13" spans="1:17" ht="40.5" customHeight="1">
      <c r="A13" s="14" t="s">
        <v>1241</v>
      </c>
      <c r="B13" s="12">
        <v>5461</v>
      </c>
      <c r="C13" s="12">
        <v>1878</v>
      </c>
      <c r="D13" s="12">
        <v>3583</v>
      </c>
      <c r="E13" s="13">
        <v>11.95</v>
      </c>
      <c r="F13" s="12">
        <v>363</v>
      </c>
      <c r="G13" s="12">
        <v>841</v>
      </c>
      <c r="H13" s="12">
        <v>535</v>
      </c>
      <c r="I13" s="12">
        <v>1145</v>
      </c>
      <c r="J13" s="12">
        <v>386</v>
      </c>
      <c r="K13" s="12">
        <v>954</v>
      </c>
      <c r="L13" s="12">
        <v>450</v>
      </c>
      <c r="M13" s="12">
        <v>383</v>
      </c>
      <c r="N13" s="12">
        <v>99</v>
      </c>
      <c r="O13" s="12">
        <v>114</v>
      </c>
      <c r="P13" s="12">
        <v>45</v>
      </c>
      <c r="Q13" s="12">
        <v>146</v>
      </c>
    </row>
    <row r="14" spans="1:17" ht="40.5" customHeight="1">
      <c r="A14" s="14" t="s">
        <v>1242</v>
      </c>
      <c r="B14" s="12">
        <v>4591</v>
      </c>
      <c r="C14" s="12">
        <v>1739</v>
      </c>
      <c r="D14" s="12">
        <v>2852</v>
      </c>
      <c r="E14" s="13">
        <v>10.050000000000001</v>
      </c>
      <c r="F14" s="12">
        <v>457</v>
      </c>
      <c r="G14" s="12">
        <v>896</v>
      </c>
      <c r="H14" s="12">
        <v>319</v>
      </c>
      <c r="I14" s="12">
        <v>861</v>
      </c>
      <c r="J14" s="12">
        <v>356</v>
      </c>
      <c r="K14" s="12">
        <v>686</v>
      </c>
      <c r="L14" s="12">
        <v>408</v>
      </c>
      <c r="M14" s="12">
        <v>225</v>
      </c>
      <c r="N14" s="12">
        <v>155</v>
      </c>
      <c r="O14" s="12">
        <v>84</v>
      </c>
      <c r="P14" s="12">
        <v>44</v>
      </c>
      <c r="Q14" s="12">
        <v>100</v>
      </c>
    </row>
    <row r="15" spans="1:17" ht="40.5" customHeight="1">
      <c r="A15" s="14" t="s">
        <v>1243</v>
      </c>
      <c r="B15" s="12">
        <v>4309</v>
      </c>
      <c r="C15" s="12">
        <v>1765</v>
      </c>
      <c r="D15" s="12">
        <v>2544</v>
      </c>
      <c r="E15" s="13">
        <v>9.43</v>
      </c>
      <c r="F15" s="12">
        <v>463</v>
      </c>
      <c r="G15" s="12">
        <v>1070</v>
      </c>
      <c r="H15" s="12">
        <v>279</v>
      </c>
      <c r="I15" s="12">
        <v>487</v>
      </c>
      <c r="J15" s="12">
        <v>389</v>
      </c>
      <c r="K15" s="12">
        <v>666</v>
      </c>
      <c r="L15" s="12">
        <v>450</v>
      </c>
      <c r="M15" s="12">
        <v>130</v>
      </c>
      <c r="N15" s="12">
        <v>117</v>
      </c>
      <c r="O15" s="12">
        <v>79</v>
      </c>
      <c r="P15" s="12">
        <v>67</v>
      </c>
      <c r="Q15" s="12">
        <v>112</v>
      </c>
    </row>
    <row r="16" spans="1:17" ht="40.5" customHeight="1">
      <c r="A16" s="14" t="s">
        <v>1244</v>
      </c>
      <c r="B16" s="12">
        <v>3371</v>
      </c>
      <c r="C16" s="12">
        <v>1492</v>
      </c>
      <c r="D16" s="12">
        <v>1879</v>
      </c>
      <c r="E16" s="13">
        <v>7.38</v>
      </c>
      <c r="F16" s="12">
        <v>491</v>
      </c>
      <c r="G16" s="12">
        <v>1060</v>
      </c>
      <c r="H16" s="12">
        <v>175</v>
      </c>
      <c r="I16" s="12">
        <v>243</v>
      </c>
      <c r="J16" s="12">
        <v>385</v>
      </c>
      <c r="K16" s="12">
        <v>389</v>
      </c>
      <c r="L16" s="12">
        <v>274</v>
      </c>
      <c r="M16" s="12">
        <v>65</v>
      </c>
      <c r="N16" s="12">
        <v>83</v>
      </c>
      <c r="O16" s="12">
        <v>47</v>
      </c>
      <c r="P16" s="12">
        <v>84</v>
      </c>
      <c r="Q16" s="12">
        <v>75</v>
      </c>
    </row>
    <row r="17" spans="1:17" ht="40.5" customHeight="1">
      <c r="A17" s="14" t="s">
        <v>1245</v>
      </c>
      <c r="B17" s="12">
        <v>6114</v>
      </c>
      <c r="C17" s="12">
        <v>2397</v>
      </c>
      <c r="D17" s="12">
        <v>3717</v>
      </c>
      <c r="E17" s="13">
        <v>13.38</v>
      </c>
      <c r="F17" s="12">
        <v>1099</v>
      </c>
      <c r="G17" s="12">
        <v>2774</v>
      </c>
      <c r="H17" s="12">
        <v>305</v>
      </c>
      <c r="I17" s="12">
        <v>214</v>
      </c>
      <c r="J17" s="12">
        <v>324</v>
      </c>
      <c r="K17" s="12">
        <v>516</v>
      </c>
      <c r="L17" s="12">
        <v>398</v>
      </c>
      <c r="M17" s="12">
        <v>51</v>
      </c>
      <c r="N17" s="12">
        <v>151</v>
      </c>
      <c r="O17" s="12">
        <v>76</v>
      </c>
      <c r="P17" s="12">
        <v>120</v>
      </c>
      <c r="Q17" s="12">
        <v>86</v>
      </c>
    </row>
    <row r="18" spans="1:17" ht="40.5" customHeight="1">
      <c r="A18" s="14" t="s">
        <v>1246</v>
      </c>
      <c r="B18" s="12">
        <v>4787</v>
      </c>
      <c r="C18" s="12">
        <v>1789</v>
      </c>
      <c r="D18" s="12">
        <v>2998</v>
      </c>
      <c r="E18" s="13">
        <v>10.48</v>
      </c>
      <c r="F18" s="12">
        <v>1019</v>
      </c>
      <c r="G18" s="12">
        <v>2651</v>
      </c>
      <c r="H18" s="12">
        <v>199</v>
      </c>
      <c r="I18" s="12">
        <v>67</v>
      </c>
      <c r="J18" s="12">
        <v>113</v>
      </c>
      <c r="K18" s="12">
        <v>198</v>
      </c>
      <c r="L18" s="12">
        <v>241</v>
      </c>
      <c r="M18" s="12">
        <v>40</v>
      </c>
      <c r="N18" s="12">
        <v>141</v>
      </c>
      <c r="O18" s="12">
        <v>10</v>
      </c>
      <c r="P18" s="12">
        <v>76</v>
      </c>
      <c r="Q18" s="12">
        <v>32</v>
      </c>
    </row>
    <row r="19" spans="1:17" ht="40.5" customHeight="1">
      <c r="A19" s="14" t="s">
        <v>1247</v>
      </c>
      <c r="B19" s="12">
        <v>3035</v>
      </c>
      <c r="C19" s="12">
        <v>1164</v>
      </c>
      <c r="D19" s="12">
        <v>1871</v>
      </c>
      <c r="E19" s="13">
        <v>6.64</v>
      </c>
      <c r="F19" s="12">
        <v>757</v>
      </c>
      <c r="G19" s="12">
        <v>1743</v>
      </c>
      <c r="H19" s="12">
        <v>114</v>
      </c>
      <c r="I19" s="12">
        <v>34</v>
      </c>
      <c r="J19" s="12">
        <v>77</v>
      </c>
      <c r="K19" s="12">
        <v>53</v>
      </c>
      <c r="L19" s="12">
        <v>142</v>
      </c>
      <c r="M19" s="12">
        <v>16</v>
      </c>
      <c r="N19" s="12">
        <v>26</v>
      </c>
      <c r="O19" s="12">
        <v>1</v>
      </c>
      <c r="P19" s="12">
        <v>48</v>
      </c>
      <c r="Q19" s="12">
        <v>24</v>
      </c>
    </row>
    <row r="20" spans="1:17" ht="40.5" customHeight="1">
      <c r="A20" s="14" t="s">
        <v>1248</v>
      </c>
      <c r="B20" s="12">
        <v>2976</v>
      </c>
      <c r="C20" s="12">
        <v>1243</v>
      </c>
      <c r="D20" s="12">
        <v>1733</v>
      </c>
      <c r="E20" s="13">
        <v>6.51</v>
      </c>
      <c r="F20" s="12">
        <v>893</v>
      </c>
      <c r="G20" s="12">
        <v>1667</v>
      </c>
      <c r="H20" s="12">
        <v>118</v>
      </c>
      <c r="I20" s="12">
        <v>24</v>
      </c>
      <c r="J20" s="12">
        <v>58</v>
      </c>
      <c r="K20" s="12">
        <v>17</v>
      </c>
      <c r="L20" s="12">
        <v>112</v>
      </c>
      <c r="M20" s="12">
        <v>8</v>
      </c>
      <c r="N20" s="12">
        <v>19</v>
      </c>
      <c r="O20" s="12">
        <v>0</v>
      </c>
      <c r="P20" s="12">
        <v>43</v>
      </c>
      <c r="Q20" s="12">
        <v>17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1249</v>
      </c>
      <c r="B22" s="316" t="s">
        <v>1250</v>
      </c>
      <c r="C22" s="316"/>
      <c r="D22" s="316"/>
      <c r="E22" s="316"/>
      <c r="F22" s="316"/>
      <c r="G22" s="316"/>
      <c r="H22" s="316"/>
      <c r="I22" s="316"/>
      <c r="J22" s="317">
        <v>27999</v>
      </c>
      <c r="K22" s="318"/>
      <c r="L22" s="318"/>
      <c r="M22" s="318"/>
      <c r="N22" s="318"/>
      <c r="O22" s="318"/>
      <c r="P22" s="319"/>
      <c r="Q22" s="320"/>
    </row>
    <row r="23" spans="1:17" ht="29.45" customHeight="1">
      <c r="A23" s="330"/>
      <c r="B23" s="316" t="s">
        <v>1251</v>
      </c>
      <c r="C23" s="316"/>
      <c r="D23" s="316"/>
      <c r="E23" s="316" t="s">
        <v>1252</v>
      </c>
      <c r="F23" s="316"/>
      <c r="G23" s="316"/>
      <c r="H23" s="316"/>
      <c r="I23" s="316"/>
      <c r="J23" s="317">
        <v>4892</v>
      </c>
      <c r="K23" s="318"/>
      <c r="L23" s="318"/>
      <c r="M23" s="318"/>
      <c r="N23" s="318"/>
      <c r="O23" s="318"/>
      <c r="P23" s="319"/>
      <c r="Q23" s="320"/>
    </row>
    <row r="24" spans="1:17" ht="29.45" customHeight="1">
      <c r="A24" s="330"/>
      <c r="B24" s="316"/>
      <c r="C24" s="316"/>
      <c r="D24" s="316"/>
      <c r="E24" s="316" t="s">
        <v>1253</v>
      </c>
      <c r="F24" s="316"/>
      <c r="G24" s="316"/>
      <c r="H24" s="316"/>
      <c r="I24" s="316"/>
      <c r="J24" s="317">
        <v>4153</v>
      </c>
      <c r="K24" s="318"/>
      <c r="L24" s="318"/>
      <c r="M24" s="318"/>
      <c r="N24" s="318"/>
      <c r="O24" s="318"/>
      <c r="P24" s="319"/>
      <c r="Q24" s="320"/>
    </row>
    <row r="25" spans="1:17" ht="29.45" customHeight="1">
      <c r="A25" s="331"/>
      <c r="B25" s="316" t="s">
        <v>1254</v>
      </c>
      <c r="C25" s="316"/>
      <c r="D25" s="316"/>
      <c r="E25" s="316"/>
      <c r="F25" s="316"/>
      <c r="G25" s="316"/>
      <c r="H25" s="316"/>
      <c r="I25" s="316"/>
      <c r="J25" s="317">
        <v>37045</v>
      </c>
      <c r="K25" s="318"/>
      <c r="L25" s="318"/>
      <c r="M25" s="318"/>
      <c r="N25" s="318"/>
      <c r="O25" s="318"/>
      <c r="P25" s="319"/>
      <c r="Q25" s="320"/>
    </row>
    <row r="27" spans="1:17" s="16" customFormat="1" ht="21.2" customHeight="1">
      <c r="A27" s="321" t="s">
        <v>1255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1256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1257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1258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Q30"/>
  <sheetViews>
    <sheetView workbookViewId="0">
      <selection activeCell="G8" sqref="G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1171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1172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1173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1174</v>
      </c>
      <c r="Q3" s="323"/>
    </row>
    <row r="4" spans="1:17" ht="18" customHeight="1">
      <c r="A4" s="4"/>
      <c r="B4" s="335" t="s">
        <v>1175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1176</v>
      </c>
      <c r="Q4" s="323"/>
    </row>
    <row r="5" spans="1:17" s="7" customFormat="1" ht="33.950000000000003" customHeight="1">
      <c r="A5" s="332" t="s">
        <v>1177</v>
      </c>
      <c r="B5" s="326" t="s">
        <v>1178</v>
      </c>
      <c r="C5" s="327"/>
      <c r="D5" s="327"/>
      <c r="E5" s="328"/>
      <c r="F5" s="336" t="s">
        <v>1179</v>
      </c>
      <c r="G5" s="336"/>
      <c r="H5" s="336" t="s">
        <v>1180</v>
      </c>
      <c r="I5" s="336"/>
      <c r="J5" s="336" t="s">
        <v>1181</v>
      </c>
      <c r="K5" s="336"/>
      <c r="L5" s="336" t="s">
        <v>1182</v>
      </c>
      <c r="M5" s="336"/>
      <c r="N5" s="325" t="s">
        <v>1183</v>
      </c>
      <c r="O5" s="325"/>
      <c r="P5" s="326" t="s">
        <v>1184</v>
      </c>
      <c r="Q5" s="328"/>
    </row>
    <row r="6" spans="1:17" s="7" customFormat="1" ht="34.700000000000003" customHeight="1">
      <c r="A6" s="333"/>
      <c r="B6" s="326" t="s">
        <v>1185</v>
      </c>
      <c r="C6" s="327"/>
      <c r="D6" s="328"/>
      <c r="E6" s="8" t="s">
        <v>1186</v>
      </c>
      <c r="F6" s="327" t="s">
        <v>1187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1188</v>
      </c>
      <c r="C7" s="6" t="s">
        <v>1189</v>
      </c>
      <c r="D7" s="6" t="s">
        <v>1190</v>
      </c>
      <c r="E7" s="10" t="s">
        <v>1191</v>
      </c>
      <c r="F7" s="6" t="s">
        <v>1189</v>
      </c>
      <c r="G7" s="6" t="s">
        <v>1190</v>
      </c>
      <c r="H7" s="6" t="s">
        <v>1189</v>
      </c>
      <c r="I7" s="6" t="s">
        <v>1190</v>
      </c>
      <c r="J7" s="6" t="s">
        <v>1189</v>
      </c>
      <c r="K7" s="6" t="s">
        <v>1190</v>
      </c>
      <c r="L7" s="6" t="s">
        <v>1189</v>
      </c>
      <c r="M7" s="6" t="s">
        <v>1190</v>
      </c>
      <c r="N7" s="6" t="s">
        <v>1189</v>
      </c>
      <c r="O7" s="6" t="s">
        <v>1190</v>
      </c>
      <c r="P7" s="6" t="s">
        <v>1189</v>
      </c>
      <c r="Q7" s="6" t="s">
        <v>1190</v>
      </c>
    </row>
    <row r="8" spans="1:17" ht="40.5" customHeight="1">
      <c r="A8" s="15" t="s">
        <v>1192</v>
      </c>
      <c r="B8" s="19">
        <v>44874</v>
      </c>
      <c r="C8" s="19">
        <v>16167</v>
      </c>
      <c r="D8" s="19">
        <v>28707</v>
      </c>
      <c r="E8" s="20">
        <v>100</v>
      </c>
      <c r="F8" s="19">
        <v>5801</v>
      </c>
      <c r="G8" s="19">
        <v>14078</v>
      </c>
      <c r="H8" s="12">
        <v>2839</v>
      </c>
      <c r="I8" s="12">
        <v>5834</v>
      </c>
      <c r="J8" s="12">
        <v>2630</v>
      </c>
      <c r="K8" s="12">
        <v>5870</v>
      </c>
      <c r="L8" s="12">
        <v>3239</v>
      </c>
      <c r="M8" s="12">
        <v>1368</v>
      </c>
      <c r="N8" s="12">
        <v>1014</v>
      </c>
      <c r="O8" s="12">
        <v>669</v>
      </c>
      <c r="P8" s="12">
        <v>644</v>
      </c>
      <c r="Q8" s="12">
        <v>888</v>
      </c>
    </row>
    <row r="9" spans="1:17" ht="40.5" customHeight="1">
      <c r="A9" s="11" t="s">
        <v>1193</v>
      </c>
      <c r="B9" s="12">
        <v>866</v>
      </c>
      <c r="C9" s="12">
        <v>385</v>
      </c>
      <c r="D9" s="12">
        <v>481</v>
      </c>
      <c r="E9" s="13">
        <v>1.93</v>
      </c>
      <c r="F9" s="12">
        <v>69</v>
      </c>
      <c r="G9" s="12">
        <v>123</v>
      </c>
      <c r="H9" s="12">
        <v>66</v>
      </c>
      <c r="I9" s="12">
        <v>158</v>
      </c>
      <c r="J9" s="12">
        <v>44</v>
      </c>
      <c r="K9" s="12">
        <v>105</v>
      </c>
      <c r="L9" s="12">
        <v>151</v>
      </c>
      <c r="M9" s="12">
        <v>66</v>
      </c>
      <c r="N9" s="12">
        <v>21</v>
      </c>
      <c r="O9" s="12">
        <v>15</v>
      </c>
      <c r="P9" s="12">
        <v>34</v>
      </c>
      <c r="Q9" s="12">
        <v>14</v>
      </c>
    </row>
    <row r="10" spans="1:17" ht="40.5" customHeight="1">
      <c r="A10" s="11" t="s">
        <v>1194</v>
      </c>
      <c r="B10" s="12">
        <v>1635</v>
      </c>
      <c r="C10" s="12">
        <v>427</v>
      </c>
      <c r="D10" s="12">
        <v>1208</v>
      </c>
      <c r="E10" s="13">
        <v>3.64</v>
      </c>
      <c r="F10" s="12">
        <v>67</v>
      </c>
      <c r="G10" s="12">
        <v>190</v>
      </c>
      <c r="H10" s="12">
        <v>57</v>
      </c>
      <c r="I10" s="12">
        <v>179</v>
      </c>
      <c r="J10" s="12">
        <v>116</v>
      </c>
      <c r="K10" s="12">
        <v>687</v>
      </c>
      <c r="L10" s="12">
        <v>104</v>
      </c>
      <c r="M10" s="12">
        <v>29</v>
      </c>
      <c r="N10" s="12">
        <v>53</v>
      </c>
      <c r="O10" s="12">
        <v>56</v>
      </c>
      <c r="P10" s="12">
        <v>30</v>
      </c>
      <c r="Q10" s="12">
        <v>67</v>
      </c>
    </row>
    <row r="11" spans="1:17" ht="40.5" customHeight="1">
      <c r="A11" s="11" t="s">
        <v>1195</v>
      </c>
      <c r="B11" s="12">
        <v>3536</v>
      </c>
      <c r="C11" s="12">
        <v>1007</v>
      </c>
      <c r="D11" s="12">
        <v>2529</v>
      </c>
      <c r="E11" s="13">
        <v>7.88</v>
      </c>
      <c r="F11" s="12">
        <v>164</v>
      </c>
      <c r="G11" s="12">
        <v>600</v>
      </c>
      <c r="H11" s="12">
        <v>343</v>
      </c>
      <c r="I11" s="12">
        <v>1255</v>
      </c>
      <c r="J11" s="12">
        <v>116</v>
      </c>
      <c r="K11" s="12">
        <v>437</v>
      </c>
      <c r="L11" s="12">
        <v>302</v>
      </c>
      <c r="M11" s="12">
        <v>110</v>
      </c>
      <c r="N11" s="12">
        <v>63</v>
      </c>
      <c r="O11" s="12">
        <v>67</v>
      </c>
      <c r="P11" s="12">
        <v>19</v>
      </c>
      <c r="Q11" s="12">
        <v>60</v>
      </c>
    </row>
    <row r="12" spans="1:17" ht="40.5" customHeight="1">
      <c r="A12" s="14" t="s">
        <v>1196</v>
      </c>
      <c r="B12" s="12">
        <v>5258</v>
      </c>
      <c r="C12" s="12">
        <v>1321</v>
      </c>
      <c r="D12" s="12">
        <v>3937</v>
      </c>
      <c r="E12" s="13">
        <v>11.72</v>
      </c>
      <c r="F12" s="12">
        <v>228</v>
      </c>
      <c r="G12" s="12">
        <v>956</v>
      </c>
      <c r="H12" s="12">
        <v>316</v>
      </c>
      <c r="I12" s="12">
        <v>1125</v>
      </c>
      <c r="J12" s="12">
        <v>396</v>
      </c>
      <c r="K12" s="12">
        <v>1311</v>
      </c>
      <c r="L12" s="12">
        <v>247</v>
      </c>
      <c r="M12" s="12">
        <v>270</v>
      </c>
      <c r="N12" s="12">
        <v>93</v>
      </c>
      <c r="O12" s="12">
        <v>108</v>
      </c>
      <c r="P12" s="12">
        <v>41</v>
      </c>
      <c r="Q12" s="12">
        <v>167</v>
      </c>
    </row>
    <row r="13" spans="1:17" ht="40.5" customHeight="1">
      <c r="A13" s="14" t="s">
        <v>1197</v>
      </c>
      <c r="B13" s="12">
        <v>5637</v>
      </c>
      <c r="C13" s="12">
        <v>1904</v>
      </c>
      <c r="D13" s="12">
        <v>3733</v>
      </c>
      <c r="E13" s="13">
        <v>12.56</v>
      </c>
      <c r="F13" s="12">
        <v>416</v>
      </c>
      <c r="G13" s="12">
        <v>1068</v>
      </c>
      <c r="H13" s="12">
        <v>535</v>
      </c>
      <c r="I13" s="12">
        <v>1133</v>
      </c>
      <c r="J13" s="12">
        <v>388</v>
      </c>
      <c r="K13" s="12">
        <v>958</v>
      </c>
      <c r="L13" s="12">
        <v>425</v>
      </c>
      <c r="M13" s="12">
        <v>330</v>
      </c>
      <c r="N13" s="12">
        <v>96</v>
      </c>
      <c r="O13" s="12">
        <v>108</v>
      </c>
      <c r="P13" s="12">
        <v>44</v>
      </c>
      <c r="Q13" s="12">
        <v>136</v>
      </c>
    </row>
    <row r="14" spans="1:17" ht="40.5" customHeight="1">
      <c r="A14" s="14" t="s">
        <v>1198</v>
      </c>
      <c r="B14" s="12">
        <v>4615</v>
      </c>
      <c r="C14" s="12">
        <v>1696</v>
      </c>
      <c r="D14" s="12">
        <v>2919</v>
      </c>
      <c r="E14" s="13">
        <v>10.28</v>
      </c>
      <c r="F14" s="12">
        <v>512</v>
      </c>
      <c r="G14" s="12">
        <v>1072</v>
      </c>
      <c r="H14" s="12">
        <v>314</v>
      </c>
      <c r="I14" s="12">
        <v>809</v>
      </c>
      <c r="J14" s="12">
        <v>317</v>
      </c>
      <c r="K14" s="12">
        <v>582</v>
      </c>
      <c r="L14" s="12">
        <v>397</v>
      </c>
      <c r="M14" s="12">
        <v>262</v>
      </c>
      <c r="N14" s="12">
        <v>108</v>
      </c>
      <c r="O14" s="12">
        <v>83</v>
      </c>
      <c r="P14" s="12">
        <v>48</v>
      </c>
      <c r="Q14" s="12">
        <v>111</v>
      </c>
    </row>
    <row r="15" spans="1:17" ht="40.5" customHeight="1">
      <c r="A15" s="14" t="s">
        <v>1199</v>
      </c>
      <c r="B15" s="12">
        <v>4496</v>
      </c>
      <c r="C15" s="12">
        <v>1774</v>
      </c>
      <c r="D15" s="12">
        <v>2722</v>
      </c>
      <c r="E15" s="13">
        <v>10.02</v>
      </c>
      <c r="F15" s="12">
        <v>521</v>
      </c>
      <c r="G15" s="12">
        <v>1235</v>
      </c>
      <c r="H15" s="12">
        <v>273</v>
      </c>
      <c r="I15" s="12">
        <v>535</v>
      </c>
      <c r="J15" s="12">
        <v>387</v>
      </c>
      <c r="K15" s="12">
        <v>654</v>
      </c>
      <c r="L15" s="12">
        <v>449</v>
      </c>
      <c r="M15" s="12">
        <v>112</v>
      </c>
      <c r="N15" s="12">
        <v>84</v>
      </c>
      <c r="O15" s="12">
        <v>74</v>
      </c>
      <c r="P15" s="12">
        <v>60</v>
      </c>
      <c r="Q15" s="12">
        <v>112</v>
      </c>
    </row>
    <row r="16" spans="1:17" ht="40.5" customHeight="1">
      <c r="A16" s="14" t="s">
        <v>1200</v>
      </c>
      <c r="B16" s="12">
        <v>3340</v>
      </c>
      <c r="C16" s="12">
        <v>1434</v>
      </c>
      <c r="D16" s="12">
        <v>1906</v>
      </c>
      <c r="E16" s="13">
        <v>7.44</v>
      </c>
      <c r="F16" s="12">
        <v>504</v>
      </c>
      <c r="G16" s="12">
        <v>1085</v>
      </c>
      <c r="H16" s="12">
        <v>178</v>
      </c>
      <c r="I16" s="12">
        <v>276</v>
      </c>
      <c r="J16" s="12">
        <v>320</v>
      </c>
      <c r="K16" s="12">
        <v>372</v>
      </c>
      <c r="L16" s="12">
        <v>275</v>
      </c>
      <c r="M16" s="12">
        <v>58</v>
      </c>
      <c r="N16" s="12">
        <v>75</v>
      </c>
      <c r="O16" s="12">
        <v>47</v>
      </c>
      <c r="P16" s="12">
        <v>82</v>
      </c>
      <c r="Q16" s="12">
        <v>68</v>
      </c>
    </row>
    <row r="17" spans="1:17" ht="40.5" customHeight="1">
      <c r="A17" s="14" t="s">
        <v>1201</v>
      </c>
      <c r="B17" s="12">
        <v>6608</v>
      </c>
      <c r="C17" s="12">
        <v>2459</v>
      </c>
      <c r="D17" s="12">
        <v>4149</v>
      </c>
      <c r="E17" s="13">
        <v>14.73</v>
      </c>
      <c r="F17" s="12">
        <v>1134</v>
      </c>
      <c r="G17" s="12">
        <v>3167</v>
      </c>
      <c r="H17" s="12">
        <v>319</v>
      </c>
      <c r="I17" s="12">
        <v>234</v>
      </c>
      <c r="J17" s="12">
        <v>303</v>
      </c>
      <c r="K17" s="12">
        <v>501</v>
      </c>
      <c r="L17" s="12">
        <v>397</v>
      </c>
      <c r="M17" s="12">
        <v>70</v>
      </c>
      <c r="N17" s="12">
        <v>181</v>
      </c>
      <c r="O17" s="12">
        <v>84</v>
      </c>
      <c r="P17" s="12">
        <v>125</v>
      </c>
      <c r="Q17" s="12">
        <v>93</v>
      </c>
    </row>
    <row r="18" spans="1:17" ht="40.5" customHeight="1">
      <c r="A18" s="14" t="s">
        <v>1202</v>
      </c>
      <c r="B18" s="12">
        <v>4426</v>
      </c>
      <c r="C18" s="12">
        <v>1715</v>
      </c>
      <c r="D18" s="12">
        <v>2711</v>
      </c>
      <c r="E18" s="13">
        <v>9.86</v>
      </c>
      <c r="F18" s="12">
        <v>911</v>
      </c>
      <c r="G18" s="12">
        <v>2369</v>
      </c>
      <c r="H18" s="12">
        <v>206</v>
      </c>
      <c r="I18" s="12">
        <v>72</v>
      </c>
      <c r="J18" s="12">
        <v>111</v>
      </c>
      <c r="K18" s="12">
        <v>193</v>
      </c>
      <c r="L18" s="12">
        <v>234</v>
      </c>
      <c r="M18" s="12">
        <v>33</v>
      </c>
      <c r="N18" s="12">
        <v>183</v>
      </c>
      <c r="O18" s="12">
        <v>21</v>
      </c>
      <c r="P18" s="12">
        <v>70</v>
      </c>
      <c r="Q18" s="12">
        <v>23</v>
      </c>
    </row>
    <row r="19" spans="1:17" ht="40.5" customHeight="1">
      <c r="A19" s="14" t="s">
        <v>1203</v>
      </c>
      <c r="B19" s="12">
        <v>2417</v>
      </c>
      <c r="C19" s="12">
        <v>1095</v>
      </c>
      <c r="D19" s="12">
        <v>1322</v>
      </c>
      <c r="E19" s="13">
        <v>5.39</v>
      </c>
      <c r="F19" s="12">
        <v>680</v>
      </c>
      <c r="G19" s="12">
        <v>1195</v>
      </c>
      <c r="H19" s="12">
        <v>111</v>
      </c>
      <c r="I19" s="12">
        <v>30</v>
      </c>
      <c r="J19" s="12">
        <v>72</v>
      </c>
      <c r="K19" s="12">
        <v>52</v>
      </c>
      <c r="L19" s="12">
        <v>151</v>
      </c>
      <c r="M19" s="12">
        <v>19</v>
      </c>
      <c r="N19" s="12">
        <v>31</v>
      </c>
      <c r="O19" s="12">
        <v>3</v>
      </c>
      <c r="P19" s="12">
        <v>50</v>
      </c>
      <c r="Q19" s="12">
        <v>23</v>
      </c>
    </row>
    <row r="20" spans="1:17" ht="40.5" customHeight="1">
      <c r="A20" s="14" t="s">
        <v>1204</v>
      </c>
      <c r="B20" s="12">
        <v>2040</v>
      </c>
      <c r="C20" s="12">
        <v>950</v>
      </c>
      <c r="D20" s="12">
        <v>1090</v>
      </c>
      <c r="E20" s="13">
        <v>4.55</v>
      </c>
      <c r="F20" s="12">
        <v>595</v>
      </c>
      <c r="G20" s="12">
        <v>1018</v>
      </c>
      <c r="H20" s="12">
        <v>121</v>
      </c>
      <c r="I20" s="12">
        <v>28</v>
      </c>
      <c r="J20" s="12">
        <v>60</v>
      </c>
      <c r="K20" s="12">
        <v>18</v>
      </c>
      <c r="L20" s="12">
        <v>107</v>
      </c>
      <c r="M20" s="12">
        <v>9</v>
      </c>
      <c r="N20" s="12">
        <v>26</v>
      </c>
      <c r="O20" s="12">
        <v>3</v>
      </c>
      <c r="P20" s="12">
        <v>41</v>
      </c>
      <c r="Q20" s="12">
        <v>14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1205</v>
      </c>
      <c r="B22" s="316" t="s">
        <v>1206</v>
      </c>
      <c r="C22" s="316"/>
      <c r="D22" s="316"/>
      <c r="E22" s="316"/>
      <c r="F22" s="316"/>
      <c r="G22" s="316"/>
      <c r="H22" s="316"/>
      <c r="I22" s="316"/>
      <c r="J22" s="317">
        <v>27507</v>
      </c>
      <c r="K22" s="318"/>
      <c r="L22" s="318"/>
      <c r="M22" s="318"/>
      <c r="N22" s="318"/>
      <c r="O22" s="318"/>
      <c r="P22" s="412"/>
      <c r="Q22" s="413"/>
    </row>
    <row r="23" spans="1:17" ht="29.45" customHeight="1">
      <c r="A23" s="330"/>
      <c r="B23" s="316" t="s">
        <v>1207</v>
      </c>
      <c r="C23" s="316"/>
      <c r="D23" s="316"/>
      <c r="E23" s="316" t="s">
        <v>1208</v>
      </c>
      <c r="F23" s="316"/>
      <c r="G23" s="316"/>
      <c r="H23" s="316"/>
      <c r="I23" s="316"/>
      <c r="J23" s="317">
        <v>4358</v>
      </c>
      <c r="K23" s="318"/>
      <c r="L23" s="318"/>
      <c r="M23" s="318"/>
      <c r="N23" s="318"/>
      <c r="O23" s="318"/>
      <c r="P23" s="412"/>
      <c r="Q23" s="413"/>
    </row>
    <row r="24" spans="1:17" ht="29.45" customHeight="1">
      <c r="A24" s="330"/>
      <c r="B24" s="316"/>
      <c r="C24" s="316"/>
      <c r="D24" s="316"/>
      <c r="E24" s="316" t="s">
        <v>1209</v>
      </c>
      <c r="F24" s="316"/>
      <c r="G24" s="316"/>
      <c r="H24" s="316"/>
      <c r="I24" s="316"/>
      <c r="J24" s="317">
        <v>880</v>
      </c>
      <c r="K24" s="318"/>
      <c r="L24" s="318"/>
      <c r="M24" s="318"/>
      <c r="N24" s="318"/>
      <c r="O24" s="318"/>
      <c r="P24" s="412"/>
      <c r="Q24" s="413"/>
    </row>
    <row r="25" spans="1:17" ht="29.45" customHeight="1">
      <c r="A25" s="331"/>
      <c r="B25" s="316" t="s">
        <v>1210</v>
      </c>
      <c r="C25" s="316"/>
      <c r="D25" s="316"/>
      <c r="E25" s="316"/>
      <c r="F25" s="316"/>
      <c r="G25" s="316"/>
      <c r="H25" s="316"/>
      <c r="I25" s="316"/>
      <c r="J25" s="317">
        <v>32744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1211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1212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1213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1214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Q30"/>
  <sheetViews>
    <sheetView workbookViewId="0">
      <selection activeCell="C14" sqref="C14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1127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1128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1129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1130</v>
      </c>
      <c r="Q3" s="323"/>
    </row>
    <row r="4" spans="1:17" ht="18" customHeight="1">
      <c r="A4" s="4"/>
      <c r="B4" s="335" t="s">
        <v>1131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1132</v>
      </c>
      <c r="Q4" s="323"/>
    </row>
    <row r="5" spans="1:17" s="7" customFormat="1" ht="33.950000000000003" customHeight="1">
      <c r="A5" s="332" t="s">
        <v>1133</v>
      </c>
      <c r="B5" s="326" t="s">
        <v>1134</v>
      </c>
      <c r="C5" s="327"/>
      <c r="D5" s="327"/>
      <c r="E5" s="328"/>
      <c r="F5" s="336" t="s">
        <v>1135</v>
      </c>
      <c r="G5" s="336"/>
      <c r="H5" s="336" t="s">
        <v>1136</v>
      </c>
      <c r="I5" s="336"/>
      <c r="J5" s="336" t="s">
        <v>1137</v>
      </c>
      <c r="K5" s="336"/>
      <c r="L5" s="336" t="s">
        <v>1138</v>
      </c>
      <c r="M5" s="336"/>
      <c r="N5" s="325" t="s">
        <v>1139</v>
      </c>
      <c r="O5" s="325"/>
      <c r="P5" s="326" t="s">
        <v>1140</v>
      </c>
      <c r="Q5" s="328"/>
    </row>
    <row r="6" spans="1:17" s="7" customFormat="1" ht="34.700000000000003" customHeight="1">
      <c r="A6" s="333"/>
      <c r="B6" s="326" t="s">
        <v>1141</v>
      </c>
      <c r="C6" s="327"/>
      <c r="D6" s="328"/>
      <c r="E6" s="8" t="s">
        <v>1142</v>
      </c>
      <c r="F6" s="327" t="s">
        <v>1143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1144</v>
      </c>
      <c r="C7" s="6" t="s">
        <v>1145</v>
      </c>
      <c r="D7" s="6" t="s">
        <v>1146</v>
      </c>
      <c r="E7" s="10" t="s">
        <v>1147</v>
      </c>
      <c r="F7" s="6" t="s">
        <v>1145</v>
      </c>
      <c r="G7" s="6" t="s">
        <v>1146</v>
      </c>
      <c r="H7" s="6" t="s">
        <v>1145</v>
      </c>
      <c r="I7" s="6" t="s">
        <v>1146</v>
      </c>
      <c r="J7" s="6" t="s">
        <v>1145</v>
      </c>
      <c r="K7" s="6" t="s">
        <v>1146</v>
      </c>
      <c r="L7" s="6" t="s">
        <v>1145</v>
      </c>
      <c r="M7" s="6" t="s">
        <v>1146</v>
      </c>
      <c r="N7" s="6" t="s">
        <v>1145</v>
      </c>
      <c r="O7" s="6" t="s">
        <v>1146</v>
      </c>
      <c r="P7" s="6" t="s">
        <v>1145</v>
      </c>
      <c r="Q7" s="6" t="s">
        <v>1146</v>
      </c>
    </row>
    <row r="8" spans="1:17" ht="40.5" customHeight="1">
      <c r="A8" s="15" t="s">
        <v>1148</v>
      </c>
      <c r="B8" s="19">
        <v>44997</v>
      </c>
      <c r="C8" s="19">
        <v>16142</v>
      </c>
      <c r="D8" s="19">
        <v>28855</v>
      </c>
      <c r="E8" s="20">
        <v>100</v>
      </c>
      <c r="F8" s="19">
        <v>5831</v>
      </c>
      <c r="G8" s="19">
        <v>14172</v>
      </c>
      <c r="H8" s="12">
        <v>2875</v>
      </c>
      <c r="I8" s="12">
        <v>5885</v>
      </c>
      <c r="J8" s="12">
        <v>2678</v>
      </c>
      <c r="K8" s="12">
        <v>5948</v>
      </c>
      <c r="L8" s="12">
        <v>3167</v>
      </c>
      <c r="M8" s="12">
        <v>1310</v>
      </c>
      <c r="N8" s="12">
        <v>1009</v>
      </c>
      <c r="O8" s="12">
        <v>680</v>
      </c>
      <c r="P8" s="12">
        <v>582</v>
      </c>
      <c r="Q8" s="12">
        <v>860</v>
      </c>
    </row>
    <row r="9" spans="1:17" ht="40.5" customHeight="1">
      <c r="A9" s="11" t="s">
        <v>1149</v>
      </c>
      <c r="B9" s="12">
        <v>1081</v>
      </c>
      <c r="C9" s="12">
        <v>515</v>
      </c>
      <c r="D9" s="12">
        <v>566</v>
      </c>
      <c r="E9" s="13">
        <v>2.4</v>
      </c>
      <c r="F9" s="12">
        <v>119</v>
      </c>
      <c r="G9" s="12">
        <v>232</v>
      </c>
      <c r="H9" s="12">
        <v>113</v>
      </c>
      <c r="I9" s="12">
        <v>175</v>
      </c>
      <c r="J9" s="12">
        <v>124</v>
      </c>
      <c r="K9" s="12">
        <v>73</v>
      </c>
      <c r="L9" s="12">
        <v>103</v>
      </c>
      <c r="M9" s="12">
        <v>38</v>
      </c>
      <c r="N9" s="12">
        <v>27</v>
      </c>
      <c r="O9" s="12">
        <v>29</v>
      </c>
      <c r="P9" s="12">
        <v>29</v>
      </c>
      <c r="Q9" s="12">
        <v>19</v>
      </c>
    </row>
    <row r="10" spans="1:17" ht="40.5" customHeight="1">
      <c r="A10" s="11" t="s">
        <v>1150</v>
      </c>
      <c r="B10" s="12">
        <v>1716</v>
      </c>
      <c r="C10" s="12">
        <v>407</v>
      </c>
      <c r="D10" s="12">
        <v>1309</v>
      </c>
      <c r="E10" s="13">
        <v>3.81</v>
      </c>
      <c r="F10" s="12">
        <v>61</v>
      </c>
      <c r="G10" s="12">
        <v>193</v>
      </c>
      <c r="H10" s="12">
        <v>30</v>
      </c>
      <c r="I10" s="12">
        <v>192</v>
      </c>
      <c r="J10" s="12">
        <v>98</v>
      </c>
      <c r="K10" s="12">
        <v>749</v>
      </c>
      <c r="L10" s="12">
        <v>98</v>
      </c>
      <c r="M10" s="12">
        <v>24</v>
      </c>
      <c r="N10" s="12">
        <v>90</v>
      </c>
      <c r="O10" s="12">
        <v>83</v>
      </c>
      <c r="P10" s="12">
        <v>30</v>
      </c>
      <c r="Q10" s="12">
        <v>68</v>
      </c>
    </row>
    <row r="11" spans="1:17" ht="40.5" customHeight="1">
      <c r="A11" s="11" t="s">
        <v>1151</v>
      </c>
      <c r="B11" s="12">
        <v>3438</v>
      </c>
      <c r="C11" s="12">
        <v>898</v>
      </c>
      <c r="D11" s="12">
        <v>2540</v>
      </c>
      <c r="E11" s="13">
        <v>7.64</v>
      </c>
      <c r="F11" s="12">
        <v>149</v>
      </c>
      <c r="G11" s="12">
        <v>635</v>
      </c>
      <c r="H11" s="12">
        <v>324</v>
      </c>
      <c r="I11" s="12">
        <v>1217</v>
      </c>
      <c r="J11" s="12">
        <v>93</v>
      </c>
      <c r="K11" s="12">
        <v>453</v>
      </c>
      <c r="L11" s="12">
        <v>257</v>
      </c>
      <c r="M11" s="12">
        <v>105</v>
      </c>
      <c r="N11" s="12">
        <v>59</v>
      </c>
      <c r="O11" s="12">
        <v>68</v>
      </c>
      <c r="P11" s="12">
        <v>16</v>
      </c>
      <c r="Q11" s="12">
        <v>62</v>
      </c>
    </row>
    <row r="12" spans="1:17" ht="40.5" customHeight="1">
      <c r="A12" s="14" t="s">
        <v>1152</v>
      </c>
      <c r="B12" s="12">
        <v>5320</v>
      </c>
      <c r="C12" s="12">
        <v>1379</v>
      </c>
      <c r="D12" s="12">
        <v>3941</v>
      </c>
      <c r="E12" s="13">
        <v>11.82</v>
      </c>
      <c r="F12" s="12">
        <v>209</v>
      </c>
      <c r="G12" s="12">
        <v>915</v>
      </c>
      <c r="H12" s="12">
        <v>347</v>
      </c>
      <c r="I12" s="12">
        <v>1074</v>
      </c>
      <c r="J12" s="12">
        <v>393</v>
      </c>
      <c r="K12" s="12">
        <v>1326</v>
      </c>
      <c r="L12" s="12">
        <v>266</v>
      </c>
      <c r="M12" s="12">
        <v>252</v>
      </c>
      <c r="N12" s="12">
        <v>119</v>
      </c>
      <c r="O12" s="12">
        <v>203</v>
      </c>
      <c r="P12" s="12">
        <v>45</v>
      </c>
      <c r="Q12" s="12">
        <v>171</v>
      </c>
    </row>
    <row r="13" spans="1:17" ht="40.5" customHeight="1">
      <c r="A13" s="14" t="s">
        <v>1153</v>
      </c>
      <c r="B13" s="12">
        <v>5639</v>
      </c>
      <c r="C13" s="12">
        <v>1891</v>
      </c>
      <c r="D13" s="12">
        <v>3748</v>
      </c>
      <c r="E13" s="13">
        <v>12.53</v>
      </c>
      <c r="F13" s="12">
        <v>415</v>
      </c>
      <c r="G13" s="12">
        <v>991</v>
      </c>
      <c r="H13" s="12">
        <v>539</v>
      </c>
      <c r="I13" s="12">
        <v>1186</v>
      </c>
      <c r="J13" s="12">
        <v>382</v>
      </c>
      <c r="K13" s="12">
        <v>975</v>
      </c>
      <c r="L13" s="12">
        <v>416</v>
      </c>
      <c r="M13" s="12">
        <v>344</v>
      </c>
      <c r="N13" s="12">
        <v>98</v>
      </c>
      <c r="O13" s="12">
        <v>128</v>
      </c>
      <c r="P13" s="12">
        <v>41</v>
      </c>
      <c r="Q13" s="12">
        <v>124</v>
      </c>
    </row>
    <row r="14" spans="1:17" ht="40.5" customHeight="1">
      <c r="A14" s="14" t="s">
        <v>1154</v>
      </c>
      <c r="B14" s="12">
        <v>4701</v>
      </c>
      <c r="C14" s="12">
        <v>1748</v>
      </c>
      <c r="D14" s="12">
        <v>2953</v>
      </c>
      <c r="E14" s="13">
        <v>10.45</v>
      </c>
      <c r="F14" s="12">
        <v>501</v>
      </c>
      <c r="G14" s="12">
        <v>1083</v>
      </c>
      <c r="H14" s="12">
        <v>321</v>
      </c>
      <c r="I14" s="12">
        <v>878</v>
      </c>
      <c r="J14" s="12">
        <v>301</v>
      </c>
      <c r="K14" s="12">
        <v>562</v>
      </c>
      <c r="L14" s="12">
        <v>415</v>
      </c>
      <c r="M14" s="12">
        <v>258</v>
      </c>
      <c r="N14" s="12">
        <v>161</v>
      </c>
      <c r="O14" s="12">
        <v>71</v>
      </c>
      <c r="P14" s="12">
        <v>49</v>
      </c>
      <c r="Q14" s="12">
        <v>101</v>
      </c>
    </row>
    <row r="15" spans="1:17" ht="40.5" customHeight="1">
      <c r="A15" s="14" t="s">
        <v>1155</v>
      </c>
      <c r="B15" s="12">
        <v>4546</v>
      </c>
      <c r="C15" s="12">
        <v>1815</v>
      </c>
      <c r="D15" s="12">
        <v>2731</v>
      </c>
      <c r="E15" s="13">
        <v>10.1</v>
      </c>
      <c r="F15" s="12">
        <v>539</v>
      </c>
      <c r="G15" s="12">
        <v>1298</v>
      </c>
      <c r="H15" s="12">
        <v>265</v>
      </c>
      <c r="I15" s="12">
        <v>496</v>
      </c>
      <c r="J15" s="12">
        <v>389</v>
      </c>
      <c r="K15" s="12">
        <v>669</v>
      </c>
      <c r="L15" s="12">
        <v>472</v>
      </c>
      <c r="M15" s="12">
        <v>112</v>
      </c>
      <c r="N15" s="12">
        <v>95</v>
      </c>
      <c r="O15" s="12">
        <v>49</v>
      </c>
      <c r="P15" s="12">
        <v>55</v>
      </c>
      <c r="Q15" s="12">
        <v>107</v>
      </c>
    </row>
    <row r="16" spans="1:17" ht="40.5" customHeight="1">
      <c r="A16" s="14" t="s">
        <v>1156</v>
      </c>
      <c r="B16" s="12">
        <v>3325</v>
      </c>
      <c r="C16" s="12">
        <v>1420</v>
      </c>
      <c r="D16" s="12">
        <v>1905</v>
      </c>
      <c r="E16" s="13">
        <v>7.39</v>
      </c>
      <c r="F16" s="12">
        <v>505</v>
      </c>
      <c r="G16" s="12">
        <v>1098</v>
      </c>
      <c r="H16" s="12">
        <v>185</v>
      </c>
      <c r="I16" s="12">
        <v>285</v>
      </c>
      <c r="J16" s="12">
        <v>328</v>
      </c>
      <c r="K16" s="12">
        <v>361</v>
      </c>
      <c r="L16" s="12">
        <v>258</v>
      </c>
      <c r="M16" s="12">
        <v>75</v>
      </c>
      <c r="N16" s="12">
        <v>72</v>
      </c>
      <c r="O16" s="12">
        <v>27</v>
      </c>
      <c r="P16" s="12">
        <v>72</v>
      </c>
      <c r="Q16" s="12">
        <v>59</v>
      </c>
    </row>
    <row r="17" spans="1:17" ht="40.5" customHeight="1">
      <c r="A17" s="14" t="s">
        <v>1157</v>
      </c>
      <c r="B17" s="12">
        <v>5956</v>
      </c>
      <c r="C17" s="12">
        <v>2298</v>
      </c>
      <c r="D17" s="12">
        <v>3658</v>
      </c>
      <c r="E17" s="13">
        <v>13.24</v>
      </c>
      <c r="F17" s="12">
        <v>1041</v>
      </c>
      <c r="G17" s="12">
        <v>2752</v>
      </c>
      <c r="H17" s="12">
        <v>321</v>
      </c>
      <c r="I17" s="12">
        <v>249</v>
      </c>
      <c r="J17" s="12">
        <v>337</v>
      </c>
      <c r="K17" s="12">
        <v>510</v>
      </c>
      <c r="L17" s="12">
        <v>397</v>
      </c>
      <c r="M17" s="12">
        <v>44</v>
      </c>
      <c r="N17" s="12">
        <v>104</v>
      </c>
      <c r="O17" s="12">
        <v>16</v>
      </c>
      <c r="P17" s="12">
        <v>98</v>
      </c>
      <c r="Q17" s="12">
        <v>87</v>
      </c>
    </row>
    <row r="18" spans="1:17" ht="40.5" customHeight="1">
      <c r="A18" s="14" t="s">
        <v>1158</v>
      </c>
      <c r="B18" s="12">
        <v>4142</v>
      </c>
      <c r="C18" s="12">
        <v>1606</v>
      </c>
      <c r="D18" s="12">
        <v>2536</v>
      </c>
      <c r="E18" s="13">
        <v>9.2100000000000009</v>
      </c>
      <c r="F18" s="12">
        <v>871</v>
      </c>
      <c r="G18" s="12">
        <v>2199</v>
      </c>
      <c r="H18" s="12">
        <v>200</v>
      </c>
      <c r="I18" s="12">
        <v>75</v>
      </c>
      <c r="J18" s="12">
        <v>105</v>
      </c>
      <c r="K18" s="12">
        <v>200</v>
      </c>
      <c r="L18" s="12">
        <v>229</v>
      </c>
      <c r="M18" s="12">
        <v>31</v>
      </c>
      <c r="N18" s="12">
        <v>141</v>
      </c>
      <c r="O18" s="12">
        <v>6</v>
      </c>
      <c r="P18" s="12">
        <v>60</v>
      </c>
      <c r="Q18" s="12">
        <v>25</v>
      </c>
    </row>
    <row r="19" spans="1:17" ht="40.5" customHeight="1">
      <c r="A19" s="14" t="s">
        <v>1159</v>
      </c>
      <c r="B19" s="12">
        <v>2419</v>
      </c>
      <c r="C19" s="12">
        <v>1047</v>
      </c>
      <c r="D19" s="12">
        <v>1372</v>
      </c>
      <c r="E19" s="13">
        <v>5.38</v>
      </c>
      <c r="F19" s="12">
        <v>649</v>
      </c>
      <c r="G19" s="12">
        <v>1246</v>
      </c>
      <c r="H19" s="12">
        <v>110</v>
      </c>
      <c r="I19" s="12">
        <v>34</v>
      </c>
      <c r="J19" s="12">
        <v>70</v>
      </c>
      <c r="K19" s="12">
        <v>52</v>
      </c>
      <c r="L19" s="12">
        <v>151</v>
      </c>
      <c r="M19" s="12">
        <v>19</v>
      </c>
      <c r="N19" s="12">
        <v>24</v>
      </c>
      <c r="O19" s="12">
        <v>0</v>
      </c>
      <c r="P19" s="12">
        <v>43</v>
      </c>
      <c r="Q19" s="12">
        <v>21</v>
      </c>
    </row>
    <row r="20" spans="1:17" ht="40.5" customHeight="1">
      <c r="A20" s="14" t="s">
        <v>1160</v>
      </c>
      <c r="B20" s="12">
        <v>2714</v>
      </c>
      <c r="C20" s="12">
        <v>1118</v>
      </c>
      <c r="D20" s="12">
        <v>1596</v>
      </c>
      <c r="E20" s="13">
        <v>6.03</v>
      </c>
      <c r="F20" s="12">
        <v>772</v>
      </c>
      <c r="G20" s="12">
        <v>1530</v>
      </c>
      <c r="H20" s="12">
        <v>120</v>
      </c>
      <c r="I20" s="12">
        <v>24</v>
      </c>
      <c r="J20" s="12">
        <v>58</v>
      </c>
      <c r="K20" s="12">
        <v>18</v>
      </c>
      <c r="L20" s="12">
        <v>105</v>
      </c>
      <c r="M20" s="12">
        <v>8</v>
      </c>
      <c r="N20" s="12">
        <v>19</v>
      </c>
      <c r="O20" s="12">
        <v>0</v>
      </c>
      <c r="P20" s="12">
        <v>44</v>
      </c>
      <c r="Q20" s="12">
        <v>16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1161</v>
      </c>
      <c r="B22" s="316" t="s">
        <v>1162</v>
      </c>
      <c r="C22" s="316"/>
      <c r="D22" s="316"/>
      <c r="E22" s="316"/>
      <c r="F22" s="316"/>
      <c r="G22" s="316"/>
      <c r="H22" s="316"/>
      <c r="I22" s="316"/>
      <c r="J22" s="317">
        <v>27891</v>
      </c>
      <c r="K22" s="318"/>
      <c r="L22" s="318"/>
      <c r="M22" s="318"/>
      <c r="N22" s="318"/>
      <c r="O22" s="318"/>
      <c r="P22" s="412"/>
      <c r="Q22" s="413"/>
    </row>
    <row r="23" spans="1:17" ht="29.45" customHeight="1">
      <c r="A23" s="330"/>
      <c r="B23" s="316" t="s">
        <v>1163</v>
      </c>
      <c r="C23" s="316"/>
      <c r="D23" s="316"/>
      <c r="E23" s="316" t="s">
        <v>1164</v>
      </c>
      <c r="F23" s="316"/>
      <c r="G23" s="316"/>
      <c r="H23" s="316"/>
      <c r="I23" s="316"/>
      <c r="J23" s="317">
        <v>4395</v>
      </c>
      <c r="K23" s="318"/>
      <c r="L23" s="318"/>
      <c r="M23" s="318"/>
      <c r="N23" s="318"/>
      <c r="O23" s="318"/>
      <c r="P23" s="412"/>
      <c r="Q23" s="413"/>
    </row>
    <row r="24" spans="1:17" ht="29.45" customHeight="1">
      <c r="A24" s="330"/>
      <c r="B24" s="316"/>
      <c r="C24" s="316"/>
      <c r="D24" s="316"/>
      <c r="E24" s="316" t="s">
        <v>1165</v>
      </c>
      <c r="F24" s="316"/>
      <c r="G24" s="316"/>
      <c r="H24" s="316"/>
      <c r="I24" s="316"/>
      <c r="J24" s="317">
        <v>4649</v>
      </c>
      <c r="K24" s="318"/>
      <c r="L24" s="318"/>
      <c r="M24" s="318"/>
      <c r="N24" s="318"/>
      <c r="O24" s="318"/>
      <c r="P24" s="412"/>
      <c r="Q24" s="413"/>
    </row>
    <row r="25" spans="1:17" ht="29.45" customHeight="1">
      <c r="A25" s="331"/>
      <c r="B25" s="316" t="s">
        <v>1166</v>
      </c>
      <c r="C25" s="316"/>
      <c r="D25" s="316"/>
      <c r="E25" s="316"/>
      <c r="F25" s="316"/>
      <c r="G25" s="316"/>
      <c r="H25" s="316"/>
      <c r="I25" s="316"/>
      <c r="J25" s="317">
        <v>36936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1167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1168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1169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1170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工作表67">
    <pageSetUpPr fitToPage="1"/>
  </sheetPr>
  <dimension ref="A1:Q30"/>
  <sheetViews>
    <sheetView workbookViewId="0">
      <selection activeCell="C8" sqref="C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1083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1084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1085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1086</v>
      </c>
      <c r="Q3" s="323"/>
    </row>
    <row r="4" spans="1:17" ht="18" customHeight="1">
      <c r="A4" s="4"/>
      <c r="B4" s="335" t="s">
        <v>1087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1088</v>
      </c>
      <c r="Q4" s="323"/>
    </row>
    <row r="5" spans="1:17" s="7" customFormat="1" ht="33.950000000000003" customHeight="1">
      <c r="A5" s="332" t="s">
        <v>1089</v>
      </c>
      <c r="B5" s="326" t="s">
        <v>1090</v>
      </c>
      <c r="C5" s="327"/>
      <c r="D5" s="327"/>
      <c r="E5" s="328"/>
      <c r="F5" s="336" t="s">
        <v>1091</v>
      </c>
      <c r="G5" s="336"/>
      <c r="H5" s="336" t="s">
        <v>1092</v>
      </c>
      <c r="I5" s="336"/>
      <c r="J5" s="336" t="s">
        <v>1093</v>
      </c>
      <c r="K5" s="336"/>
      <c r="L5" s="336" t="s">
        <v>1094</v>
      </c>
      <c r="M5" s="336"/>
      <c r="N5" s="325" t="s">
        <v>1095</v>
      </c>
      <c r="O5" s="325"/>
      <c r="P5" s="326" t="s">
        <v>1096</v>
      </c>
      <c r="Q5" s="328"/>
    </row>
    <row r="6" spans="1:17" s="7" customFormat="1" ht="34.700000000000003" customHeight="1">
      <c r="A6" s="333"/>
      <c r="B6" s="326" t="s">
        <v>1097</v>
      </c>
      <c r="C6" s="327"/>
      <c r="D6" s="328"/>
      <c r="E6" s="8" t="s">
        <v>1098</v>
      </c>
      <c r="F6" s="327" t="s">
        <v>1099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1100</v>
      </c>
      <c r="C7" s="6" t="s">
        <v>1101</v>
      </c>
      <c r="D7" s="6" t="s">
        <v>1102</v>
      </c>
      <c r="E7" s="10" t="s">
        <v>1103</v>
      </c>
      <c r="F7" s="6" t="s">
        <v>1101</v>
      </c>
      <c r="G7" s="6" t="s">
        <v>1102</v>
      </c>
      <c r="H7" s="6" t="s">
        <v>1101</v>
      </c>
      <c r="I7" s="6" t="s">
        <v>1102</v>
      </c>
      <c r="J7" s="6" t="s">
        <v>1101</v>
      </c>
      <c r="K7" s="6" t="s">
        <v>1102</v>
      </c>
      <c r="L7" s="6" t="s">
        <v>1101</v>
      </c>
      <c r="M7" s="6" t="s">
        <v>1102</v>
      </c>
      <c r="N7" s="6" t="s">
        <v>1101</v>
      </c>
      <c r="O7" s="6" t="s">
        <v>1102</v>
      </c>
      <c r="P7" s="6" t="s">
        <v>1101</v>
      </c>
      <c r="Q7" s="6" t="s">
        <v>1102</v>
      </c>
    </row>
    <row r="8" spans="1:17" ht="40.5" customHeight="1">
      <c r="A8" s="15" t="s">
        <v>1104</v>
      </c>
      <c r="B8" s="19">
        <v>44567</v>
      </c>
      <c r="C8" s="19">
        <v>15834</v>
      </c>
      <c r="D8" s="19">
        <v>28733</v>
      </c>
      <c r="E8" s="20">
        <v>100</v>
      </c>
      <c r="F8" s="19">
        <v>5888</v>
      </c>
      <c r="G8" s="19">
        <v>14212</v>
      </c>
      <c r="H8" s="12">
        <v>2796</v>
      </c>
      <c r="I8" s="12">
        <v>5736</v>
      </c>
      <c r="J8" s="12">
        <v>2604</v>
      </c>
      <c r="K8" s="12">
        <v>6085</v>
      </c>
      <c r="L8" s="12">
        <v>3041</v>
      </c>
      <c r="M8" s="12">
        <v>1234</v>
      </c>
      <c r="N8" s="12">
        <v>991</v>
      </c>
      <c r="O8" s="12">
        <v>668</v>
      </c>
      <c r="P8" s="12">
        <v>514</v>
      </c>
      <c r="Q8" s="12">
        <v>798</v>
      </c>
    </row>
    <row r="9" spans="1:17" ht="40.5" customHeight="1">
      <c r="A9" s="11" t="s">
        <v>1105</v>
      </c>
      <c r="B9" s="12">
        <v>650</v>
      </c>
      <c r="C9" s="12">
        <v>284</v>
      </c>
      <c r="D9" s="12">
        <v>366</v>
      </c>
      <c r="E9" s="13">
        <v>1.46</v>
      </c>
      <c r="F9" s="12">
        <v>69</v>
      </c>
      <c r="G9" s="12">
        <v>91</v>
      </c>
      <c r="H9" s="12">
        <v>77</v>
      </c>
      <c r="I9" s="12">
        <v>130</v>
      </c>
      <c r="J9" s="12">
        <v>34</v>
      </c>
      <c r="K9" s="12">
        <v>81</v>
      </c>
      <c r="L9" s="12">
        <v>75</v>
      </c>
      <c r="M9" s="12">
        <v>30</v>
      </c>
      <c r="N9" s="12">
        <v>24</v>
      </c>
      <c r="O9" s="12">
        <v>26</v>
      </c>
      <c r="P9" s="12">
        <v>5</v>
      </c>
      <c r="Q9" s="12">
        <v>8</v>
      </c>
    </row>
    <row r="10" spans="1:17" ht="40.5" customHeight="1">
      <c r="A10" s="11" t="s">
        <v>1106</v>
      </c>
      <c r="B10" s="12">
        <v>1497</v>
      </c>
      <c r="C10" s="12">
        <v>409</v>
      </c>
      <c r="D10" s="12">
        <v>1088</v>
      </c>
      <c r="E10" s="13">
        <v>3.36</v>
      </c>
      <c r="F10" s="12">
        <v>87</v>
      </c>
      <c r="G10" s="12">
        <v>165</v>
      </c>
      <c r="H10" s="12">
        <v>49</v>
      </c>
      <c r="I10" s="12">
        <v>193</v>
      </c>
      <c r="J10" s="12">
        <v>82</v>
      </c>
      <c r="K10" s="12">
        <v>594</v>
      </c>
      <c r="L10" s="12">
        <v>89</v>
      </c>
      <c r="M10" s="12">
        <v>39</v>
      </c>
      <c r="N10" s="12">
        <v>82</v>
      </c>
      <c r="O10" s="12">
        <v>68</v>
      </c>
      <c r="P10" s="12">
        <v>20</v>
      </c>
      <c r="Q10" s="12">
        <v>29</v>
      </c>
    </row>
    <row r="11" spans="1:17" ht="40.5" customHeight="1">
      <c r="A11" s="11" t="s">
        <v>1107</v>
      </c>
      <c r="B11" s="12">
        <v>3756</v>
      </c>
      <c r="C11" s="12">
        <v>949</v>
      </c>
      <c r="D11" s="12">
        <v>2807</v>
      </c>
      <c r="E11" s="13">
        <v>8.43</v>
      </c>
      <c r="F11" s="12">
        <v>156</v>
      </c>
      <c r="G11" s="12">
        <v>684</v>
      </c>
      <c r="H11" s="12">
        <v>335</v>
      </c>
      <c r="I11" s="12">
        <v>1248</v>
      </c>
      <c r="J11" s="12">
        <v>115</v>
      </c>
      <c r="K11" s="12">
        <v>607</v>
      </c>
      <c r="L11" s="12">
        <v>267</v>
      </c>
      <c r="M11" s="12">
        <v>103</v>
      </c>
      <c r="N11" s="12">
        <v>58</v>
      </c>
      <c r="O11" s="12">
        <v>79</v>
      </c>
      <c r="P11" s="12">
        <v>18</v>
      </c>
      <c r="Q11" s="12">
        <v>86</v>
      </c>
    </row>
    <row r="12" spans="1:17" ht="40.5" customHeight="1">
      <c r="A12" s="14" t="s">
        <v>1108</v>
      </c>
      <c r="B12" s="12">
        <v>5195</v>
      </c>
      <c r="C12" s="12">
        <v>1306</v>
      </c>
      <c r="D12" s="12">
        <v>3889</v>
      </c>
      <c r="E12" s="13">
        <v>11.66</v>
      </c>
      <c r="F12" s="12">
        <v>188</v>
      </c>
      <c r="G12" s="12">
        <v>899</v>
      </c>
      <c r="H12" s="12">
        <v>328</v>
      </c>
      <c r="I12" s="12">
        <v>1059</v>
      </c>
      <c r="J12" s="12">
        <v>401</v>
      </c>
      <c r="K12" s="12">
        <v>1353</v>
      </c>
      <c r="L12" s="12">
        <v>206</v>
      </c>
      <c r="M12" s="12">
        <v>221</v>
      </c>
      <c r="N12" s="12">
        <v>135</v>
      </c>
      <c r="O12" s="12">
        <v>206</v>
      </c>
      <c r="P12" s="12">
        <v>48</v>
      </c>
      <c r="Q12" s="12">
        <v>151</v>
      </c>
    </row>
    <row r="13" spans="1:17" ht="40.5" customHeight="1">
      <c r="A13" s="14" t="s">
        <v>1109</v>
      </c>
      <c r="B13" s="12">
        <v>5643</v>
      </c>
      <c r="C13" s="12">
        <v>1821</v>
      </c>
      <c r="D13" s="12">
        <v>3822</v>
      </c>
      <c r="E13" s="13">
        <v>12.66</v>
      </c>
      <c r="F13" s="12">
        <v>338</v>
      </c>
      <c r="G13" s="12">
        <v>1041</v>
      </c>
      <c r="H13" s="12">
        <v>522</v>
      </c>
      <c r="I13" s="12">
        <v>1176</v>
      </c>
      <c r="J13" s="12">
        <v>370</v>
      </c>
      <c r="K13" s="12">
        <v>1010</v>
      </c>
      <c r="L13" s="12">
        <v>448</v>
      </c>
      <c r="M13" s="12">
        <v>338</v>
      </c>
      <c r="N13" s="12">
        <v>102</v>
      </c>
      <c r="O13" s="12">
        <v>125</v>
      </c>
      <c r="P13" s="12">
        <v>41</v>
      </c>
      <c r="Q13" s="12">
        <v>132</v>
      </c>
    </row>
    <row r="14" spans="1:17" ht="40.5" customHeight="1">
      <c r="A14" s="14" t="s">
        <v>1110</v>
      </c>
      <c r="B14" s="12">
        <v>4669</v>
      </c>
      <c r="C14" s="12">
        <v>1713</v>
      </c>
      <c r="D14" s="12">
        <v>2956</v>
      </c>
      <c r="E14" s="13">
        <v>10.48</v>
      </c>
      <c r="F14" s="12">
        <v>469</v>
      </c>
      <c r="G14" s="12">
        <v>1116</v>
      </c>
      <c r="H14" s="12">
        <v>326</v>
      </c>
      <c r="I14" s="12">
        <v>838</v>
      </c>
      <c r="J14" s="12">
        <v>326</v>
      </c>
      <c r="K14" s="12">
        <v>630</v>
      </c>
      <c r="L14" s="12">
        <v>397</v>
      </c>
      <c r="M14" s="12">
        <v>211</v>
      </c>
      <c r="N14" s="12">
        <v>150</v>
      </c>
      <c r="O14" s="12">
        <v>72</v>
      </c>
      <c r="P14" s="12">
        <v>45</v>
      </c>
      <c r="Q14" s="12">
        <v>89</v>
      </c>
    </row>
    <row r="15" spans="1:17" ht="40.5" customHeight="1">
      <c r="A15" s="14" t="s">
        <v>1111</v>
      </c>
      <c r="B15" s="12">
        <v>4464</v>
      </c>
      <c r="C15" s="12">
        <v>1776</v>
      </c>
      <c r="D15" s="12">
        <v>2688</v>
      </c>
      <c r="E15" s="13">
        <v>10.02</v>
      </c>
      <c r="F15" s="12">
        <v>528</v>
      </c>
      <c r="G15" s="12">
        <v>1254</v>
      </c>
      <c r="H15" s="12">
        <v>287</v>
      </c>
      <c r="I15" s="12">
        <v>498</v>
      </c>
      <c r="J15" s="12">
        <v>364</v>
      </c>
      <c r="K15" s="12">
        <v>668</v>
      </c>
      <c r="L15" s="12">
        <v>444</v>
      </c>
      <c r="M15" s="12">
        <v>123</v>
      </c>
      <c r="N15" s="12">
        <v>93</v>
      </c>
      <c r="O15" s="12">
        <v>48</v>
      </c>
      <c r="P15" s="12">
        <v>60</v>
      </c>
      <c r="Q15" s="12">
        <v>97</v>
      </c>
    </row>
    <row r="16" spans="1:17" ht="40.5" customHeight="1">
      <c r="A16" s="14" t="s">
        <v>1112</v>
      </c>
      <c r="B16" s="12">
        <v>3490</v>
      </c>
      <c r="C16" s="12">
        <v>1527</v>
      </c>
      <c r="D16" s="12">
        <v>1963</v>
      </c>
      <c r="E16" s="13">
        <v>7.83</v>
      </c>
      <c r="F16" s="12">
        <v>576</v>
      </c>
      <c r="G16" s="12">
        <v>1172</v>
      </c>
      <c r="H16" s="12">
        <v>168</v>
      </c>
      <c r="I16" s="12">
        <v>274</v>
      </c>
      <c r="J16" s="12">
        <v>341</v>
      </c>
      <c r="K16" s="12">
        <v>386</v>
      </c>
      <c r="L16" s="12">
        <v>254</v>
      </c>
      <c r="M16" s="12">
        <v>55</v>
      </c>
      <c r="N16" s="12">
        <v>121</v>
      </c>
      <c r="O16" s="12">
        <v>23</v>
      </c>
      <c r="P16" s="12">
        <v>67</v>
      </c>
      <c r="Q16" s="12">
        <v>53</v>
      </c>
    </row>
    <row r="17" spans="1:17" ht="40.5" customHeight="1">
      <c r="A17" s="14" t="s">
        <v>1113</v>
      </c>
      <c r="B17" s="12">
        <v>6454</v>
      </c>
      <c r="C17" s="12">
        <v>2564</v>
      </c>
      <c r="D17" s="12">
        <v>3890</v>
      </c>
      <c r="E17" s="13">
        <v>14.48</v>
      </c>
      <c r="F17" s="12">
        <v>1254</v>
      </c>
      <c r="G17" s="12">
        <v>3036</v>
      </c>
      <c r="H17" s="12">
        <v>330</v>
      </c>
      <c r="I17" s="12">
        <v>207</v>
      </c>
      <c r="J17" s="12">
        <v>345</v>
      </c>
      <c r="K17" s="12">
        <v>515</v>
      </c>
      <c r="L17" s="12">
        <v>363</v>
      </c>
      <c r="M17" s="12">
        <v>50</v>
      </c>
      <c r="N17" s="12">
        <v>181</v>
      </c>
      <c r="O17" s="12">
        <v>16</v>
      </c>
      <c r="P17" s="12">
        <v>91</v>
      </c>
      <c r="Q17" s="12">
        <v>66</v>
      </c>
    </row>
    <row r="18" spans="1:17" ht="40.5" customHeight="1">
      <c r="A18" s="14" t="s">
        <v>1114</v>
      </c>
      <c r="B18" s="12">
        <v>4308</v>
      </c>
      <c r="C18" s="12">
        <v>1525</v>
      </c>
      <c r="D18" s="12">
        <v>2783</v>
      </c>
      <c r="E18" s="13">
        <v>9.67</v>
      </c>
      <c r="F18" s="12">
        <v>925</v>
      </c>
      <c r="G18" s="12">
        <v>2440</v>
      </c>
      <c r="H18" s="12">
        <v>179</v>
      </c>
      <c r="I18" s="12">
        <v>78</v>
      </c>
      <c r="J18" s="12">
        <v>108</v>
      </c>
      <c r="K18" s="12">
        <v>179</v>
      </c>
      <c r="L18" s="12">
        <v>233</v>
      </c>
      <c r="M18" s="12">
        <v>35</v>
      </c>
      <c r="N18" s="12">
        <v>24</v>
      </c>
      <c r="O18" s="12">
        <v>5</v>
      </c>
      <c r="P18" s="12">
        <v>56</v>
      </c>
      <c r="Q18" s="12">
        <v>46</v>
      </c>
    </row>
    <row r="19" spans="1:17" ht="40.5" customHeight="1">
      <c r="A19" s="14" t="s">
        <v>1115</v>
      </c>
      <c r="B19" s="12">
        <v>2425</v>
      </c>
      <c r="C19" s="12">
        <v>1038</v>
      </c>
      <c r="D19" s="12">
        <v>1387</v>
      </c>
      <c r="E19" s="13">
        <v>5.44</v>
      </c>
      <c r="F19" s="12">
        <v>657</v>
      </c>
      <c r="G19" s="12">
        <v>1284</v>
      </c>
      <c r="H19" s="12">
        <v>109</v>
      </c>
      <c r="I19" s="12">
        <v>14</v>
      </c>
      <c r="J19" s="12">
        <v>68</v>
      </c>
      <c r="K19" s="12">
        <v>46</v>
      </c>
      <c r="L19" s="12">
        <v>152</v>
      </c>
      <c r="M19" s="12">
        <v>18</v>
      </c>
      <c r="N19" s="12">
        <v>20</v>
      </c>
      <c r="O19" s="12">
        <v>0</v>
      </c>
      <c r="P19" s="12">
        <v>32</v>
      </c>
      <c r="Q19" s="12">
        <v>25</v>
      </c>
    </row>
    <row r="20" spans="1:17" ht="40.5" customHeight="1">
      <c r="A20" s="14" t="s">
        <v>1116</v>
      </c>
      <c r="B20" s="12">
        <v>2016</v>
      </c>
      <c r="C20" s="12">
        <v>922</v>
      </c>
      <c r="D20" s="12">
        <v>1094</v>
      </c>
      <c r="E20" s="13">
        <v>4.5199999999999996</v>
      </c>
      <c r="F20" s="12">
        <v>641</v>
      </c>
      <c r="G20" s="12">
        <v>1030</v>
      </c>
      <c r="H20" s="12">
        <v>86</v>
      </c>
      <c r="I20" s="12">
        <v>21</v>
      </c>
      <c r="J20" s="12">
        <v>50</v>
      </c>
      <c r="K20" s="12">
        <v>16</v>
      </c>
      <c r="L20" s="12">
        <v>113</v>
      </c>
      <c r="M20" s="12">
        <v>11</v>
      </c>
      <c r="N20" s="12">
        <v>1</v>
      </c>
      <c r="O20" s="12">
        <v>0</v>
      </c>
      <c r="P20" s="12">
        <v>31</v>
      </c>
      <c r="Q20" s="12">
        <v>16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1117</v>
      </c>
      <c r="B22" s="316" t="s">
        <v>1118</v>
      </c>
      <c r="C22" s="316"/>
      <c r="D22" s="316"/>
      <c r="E22" s="316"/>
      <c r="F22" s="316"/>
      <c r="G22" s="316"/>
      <c r="H22" s="316"/>
      <c r="I22" s="316"/>
      <c r="J22" s="317">
        <v>27859</v>
      </c>
      <c r="K22" s="318"/>
      <c r="L22" s="318"/>
      <c r="M22" s="318"/>
      <c r="N22" s="318"/>
      <c r="O22" s="318"/>
      <c r="P22" s="412"/>
      <c r="Q22" s="413"/>
    </row>
    <row r="23" spans="1:17" ht="29.45" customHeight="1">
      <c r="A23" s="330"/>
      <c r="B23" s="316" t="s">
        <v>1119</v>
      </c>
      <c r="C23" s="316"/>
      <c r="D23" s="316"/>
      <c r="E23" s="316" t="s">
        <v>1120</v>
      </c>
      <c r="F23" s="316"/>
      <c r="G23" s="316"/>
      <c r="H23" s="316"/>
      <c r="I23" s="316"/>
      <c r="J23" s="317">
        <v>4739</v>
      </c>
      <c r="K23" s="318"/>
      <c r="L23" s="318"/>
      <c r="M23" s="318"/>
      <c r="N23" s="318"/>
      <c r="O23" s="318"/>
      <c r="P23" s="412"/>
      <c r="Q23" s="413"/>
    </row>
    <row r="24" spans="1:17" ht="29.45" customHeight="1">
      <c r="A24" s="330"/>
      <c r="B24" s="316"/>
      <c r="C24" s="316"/>
      <c r="D24" s="316"/>
      <c r="E24" s="316" t="s">
        <v>1121</v>
      </c>
      <c r="F24" s="316"/>
      <c r="G24" s="316"/>
      <c r="H24" s="316"/>
      <c r="I24" s="316"/>
      <c r="J24" s="317">
        <v>2685</v>
      </c>
      <c r="K24" s="318"/>
      <c r="L24" s="318"/>
      <c r="M24" s="318"/>
      <c r="N24" s="318"/>
      <c r="O24" s="318"/>
      <c r="P24" s="412"/>
      <c r="Q24" s="413"/>
    </row>
    <row r="25" spans="1:17" ht="29.45" customHeight="1">
      <c r="A25" s="331"/>
      <c r="B25" s="316" t="s">
        <v>1122</v>
      </c>
      <c r="C25" s="316"/>
      <c r="D25" s="316"/>
      <c r="E25" s="316"/>
      <c r="F25" s="316"/>
      <c r="G25" s="316"/>
      <c r="H25" s="316"/>
      <c r="I25" s="316"/>
      <c r="J25" s="317">
        <v>35282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1123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1124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1125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1126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工作表2">
    <pageSetUpPr fitToPage="1"/>
  </sheetPr>
  <dimension ref="A1:Q30"/>
  <sheetViews>
    <sheetView workbookViewId="0">
      <selection activeCell="B8" sqref="B8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1081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1082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3.950000000000003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9">
        <v>44527</v>
      </c>
      <c r="C8" s="19">
        <v>15708</v>
      </c>
      <c r="D8" s="19">
        <v>28819</v>
      </c>
      <c r="E8" s="20">
        <v>100</v>
      </c>
      <c r="F8" s="19">
        <v>5730</v>
      </c>
      <c r="G8" s="19">
        <v>14218</v>
      </c>
      <c r="H8" s="12">
        <v>2824</v>
      </c>
      <c r="I8" s="12">
        <v>5717</v>
      </c>
      <c r="J8" s="12">
        <v>2664</v>
      </c>
      <c r="K8" s="12">
        <v>6236</v>
      </c>
      <c r="L8" s="12">
        <v>2968</v>
      </c>
      <c r="M8" s="12">
        <v>1165</v>
      </c>
      <c r="N8" s="12">
        <v>1002</v>
      </c>
      <c r="O8" s="12">
        <v>665</v>
      </c>
      <c r="P8" s="12">
        <v>520</v>
      </c>
      <c r="Q8" s="12">
        <v>818</v>
      </c>
    </row>
    <row r="9" spans="1:17" ht="40.5" customHeight="1">
      <c r="A9" s="11" t="s">
        <v>10</v>
      </c>
      <c r="B9" s="12">
        <v>953</v>
      </c>
      <c r="C9" s="12">
        <v>389</v>
      </c>
      <c r="D9" s="12">
        <v>564</v>
      </c>
      <c r="E9" s="13">
        <v>2.14</v>
      </c>
      <c r="F9" s="12">
        <v>148</v>
      </c>
      <c r="G9" s="12">
        <v>277</v>
      </c>
      <c r="H9" s="12">
        <v>131</v>
      </c>
      <c r="I9" s="12">
        <v>144</v>
      </c>
      <c r="J9" s="12">
        <v>26</v>
      </c>
      <c r="K9" s="12">
        <v>87</v>
      </c>
      <c r="L9" s="12">
        <v>56</v>
      </c>
      <c r="M9" s="12">
        <v>23</v>
      </c>
      <c r="N9" s="12">
        <v>23</v>
      </c>
      <c r="O9" s="12">
        <v>23</v>
      </c>
      <c r="P9" s="12">
        <v>5</v>
      </c>
      <c r="Q9" s="12">
        <v>10</v>
      </c>
    </row>
    <row r="10" spans="1:17" ht="40.5" customHeight="1">
      <c r="A10" s="11" t="s">
        <v>11</v>
      </c>
      <c r="B10" s="12">
        <v>1520</v>
      </c>
      <c r="C10" s="12">
        <v>403</v>
      </c>
      <c r="D10" s="12">
        <v>1117</v>
      </c>
      <c r="E10" s="13">
        <v>3.41</v>
      </c>
      <c r="F10" s="12">
        <v>63</v>
      </c>
      <c r="G10" s="12">
        <v>171</v>
      </c>
      <c r="H10" s="12">
        <v>67</v>
      </c>
      <c r="I10" s="12">
        <v>159</v>
      </c>
      <c r="J10" s="12">
        <v>72</v>
      </c>
      <c r="K10" s="12">
        <v>635</v>
      </c>
      <c r="L10" s="12">
        <v>87</v>
      </c>
      <c r="M10" s="12">
        <v>42</v>
      </c>
      <c r="N10" s="12">
        <v>89</v>
      </c>
      <c r="O10" s="12">
        <v>77</v>
      </c>
      <c r="P10" s="12">
        <v>25</v>
      </c>
      <c r="Q10" s="12">
        <v>33</v>
      </c>
    </row>
    <row r="11" spans="1:17" ht="40.5" customHeight="1">
      <c r="A11" s="11" t="s">
        <v>894</v>
      </c>
      <c r="B11" s="12">
        <v>3725</v>
      </c>
      <c r="C11" s="12">
        <v>940</v>
      </c>
      <c r="D11" s="12">
        <v>2785</v>
      </c>
      <c r="E11" s="13">
        <v>8.3699999999999992</v>
      </c>
      <c r="F11" s="12">
        <v>183</v>
      </c>
      <c r="G11" s="12">
        <v>645</v>
      </c>
      <c r="H11" s="12">
        <v>287</v>
      </c>
      <c r="I11" s="12">
        <v>1222</v>
      </c>
      <c r="J11" s="12">
        <v>127</v>
      </c>
      <c r="K11" s="12">
        <v>645</v>
      </c>
      <c r="L11" s="12">
        <v>261</v>
      </c>
      <c r="M11" s="12">
        <v>91</v>
      </c>
      <c r="N11" s="12">
        <v>61</v>
      </c>
      <c r="O11" s="12">
        <v>83</v>
      </c>
      <c r="P11" s="12">
        <v>21</v>
      </c>
      <c r="Q11" s="12">
        <v>99</v>
      </c>
    </row>
    <row r="12" spans="1:17" ht="40.5" customHeight="1">
      <c r="A12" s="14" t="s">
        <v>14</v>
      </c>
      <c r="B12" s="12">
        <v>5167</v>
      </c>
      <c r="C12" s="12">
        <v>1324</v>
      </c>
      <c r="D12" s="12">
        <v>3843</v>
      </c>
      <c r="E12" s="13">
        <v>11.6</v>
      </c>
      <c r="F12" s="12">
        <v>207</v>
      </c>
      <c r="G12" s="12">
        <v>898</v>
      </c>
      <c r="H12" s="12">
        <v>320</v>
      </c>
      <c r="I12" s="12">
        <v>1032</v>
      </c>
      <c r="J12" s="12">
        <v>416</v>
      </c>
      <c r="K12" s="12">
        <v>1377</v>
      </c>
      <c r="L12" s="12">
        <v>204</v>
      </c>
      <c r="M12" s="12">
        <v>191</v>
      </c>
      <c r="N12" s="12">
        <v>134</v>
      </c>
      <c r="O12" s="12">
        <v>191</v>
      </c>
      <c r="P12" s="12">
        <v>43</v>
      </c>
      <c r="Q12" s="12">
        <v>154</v>
      </c>
    </row>
    <row r="13" spans="1:17" ht="40.5" customHeight="1">
      <c r="A13" s="14" t="s">
        <v>15</v>
      </c>
      <c r="B13" s="12">
        <v>5581</v>
      </c>
      <c r="C13" s="12">
        <v>1839</v>
      </c>
      <c r="D13" s="12">
        <v>3742</v>
      </c>
      <c r="E13" s="13">
        <v>12.53</v>
      </c>
      <c r="F13" s="12">
        <v>334</v>
      </c>
      <c r="G13" s="12">
        <v>1091</v>
      </c>
      <c r="H13" s="12">
        <v>499</v>
      </c>
      <c r="I13" s="12">
        <v>1143</v>
      </c>
      <c r="J13" s="12">
        <v>383</v>
      </c>
      <c r="K13" s="12">
        <v>968</v>
      </c>
      <c r="L13" s="12">
        <v>488</v>
      </c>
      <c r="M13" s="12">
        <v>277</v>
      </c>
      <c r="N13" s="12">
        <v>92</v>
      </c>
      <c r="O13" s="12">
        <v>130</v>
      </c>
      <c r="P13" s="12">
        <v>43</v>
      </c>
      <c r="Q13" s="12">
        <v>133</v>
      </c>
    </row>
    <row r="14" spans="1:17" ht="40.5" customHeight="1">
      <c r="A14" s="14" t="s">
        <v>16</v>
      </c>
      <c r="B14" s="12">
        <v>4578</v>
      </c>
      <c r="C14" s="12">
        <v>1708</v>
      </c>
      <c r="D14" s="12">
        <v>2870</v>
      </c>
      <c r="E14" s="13">
        <v>10.28</v>
      </c>
      <c r="F14" s="12">
        <v>487</v>
      </c>
      <c r="G14" s="12">
        <v>1081</v>
      </c>
      <c r="H14" s="12">
        <v>333</v>
      </c>
      <c r="I14" s="12">
        <v>839</v>
      </c>
      <c r="J14" s="12">
        <v>321</v>
      </c>
      <c r="K14" s="12">
        <v>565</v>
      </c>
      <c r="L14" s="12">
        <v>358</v>
      </c>
      <c r="M14" s="12">
        <v>205</v>
      </c>
      <c r="N14" s="12">
        <v>159</v>
      </c>
      <c r="O14" s="12">
        <v>69</v>
      </c>
      <c r="P14" s="12">
        <v>50</v>
      </c>
      <c r="Q14" s="12">
        <v>111</v>
      </c>
    </row>
    <row r="15" spans="1:17" ht="40.5" customHeight="1">
      <c r="A15" s="14" t="s">
        <v>17</v>
      </c>
      <c r="B15" s="12">
        <v>4313</v>
      </c>
      <c r="C15" s="12">
        <v>1678</v>
      </c>
      <c r="D15" s="12">
        <v>2635</v>
      </c>
      <c r="E15" s="13">
        <v>9.69</v>
      </c>
      <c r="F15" s="12">
        <v>513</v>
      </c>
      <c r="G15" s="12">
        <v>1269</v>
      </c>
      <c r="H15" s="12">
        <v>265</v>
      </c>
      <c r="I15" s="12">
        <v>514</v>
      </c>
      <c r="J15" s="12">
        <v>368</v>
      </c>
      <c r="K15" s="12">
        <v>601</v>
      </c>
      <c r="L15" s="12">
        <v>380</v>
      </c>
      <c r="M15" s="12">
        <v>133</v>
      </c>
      <c r="N15" s="12">
        <v>99</v>
      </c>
      <c r="O15" s="12">
        <v>46</v>
      </c>
      <c r="P15" s="12">
        <v>53</v>
      </c>
      <c r="Q15" s="12">
        <v>72</v>
      </c>
    </row>
    <row r="16" spans="1:17" ht="40.5" customHeight="1">
      <c r="A16" s="14" t="s">
        <v>18</v>
      </c>
      <c r="B16" s="12">
        <v>3539</v>
      </c>
      <c r="C16" s="12">
        <v>1438</v>
      </c>
      <c r="D16" s="12">
        <v>2101</v>
      </c>
      <c r="E16" s="13">
        <v>7.95</v>
      </c>
      <c r="F16" s="12">
        <v>505</v>
      </c>
      <c r="G16" s="12">
        <v>1185</v>
      </c>
      <c r="H16" s="12">
        <v>194</v>
      </c>
      <c r="I16" s="12">
        <v>300</v>
      </c>
      <c r="J16" s="12">
        <v>340</v>
      </c>
      <c r="K16" s="12">
        <v>489</v>
      </c>
      <c r="L16" s="12">
        <v>223</v>
      </c>
      <c r="M16" s="12">
        <v>62</v>
      </c>
      <c r="N16" s="12">
        <v>112</v>
      </c>
      <c r="O16" s="12">
        <v>22</v>
      </c>
      <c r="P16" s="12">
        <v>64</v>
      </c>
      <c r="Q16" s="12">
        <v>43</v>
      </c>
    </row>
    <row r="17" spans="1:17" ht="40.5" customHeight="1">
      <c r="A17" s="14" t="s">
        <v>19</v>
      </c>
      <c r="B17" s="12">
        <v>6249</v>
      </c>
      <c r="C17" s="12">
        <v>2424</v>
      </c>
      <c r="D17" s="12">
        <v>3825</v>
      </c>
      <c r="E17" s="13">
        <v>14.03</v>
      </c>
      <c r="F17" s="12">
        <v>1071</v>
      </c>
      <c r="G17" s="12">
        <v>2819</v>
      </c>
      <c r="H17" s="12">
        <v>339</v>
      </c>
      <c r="I17" s="12">
        <v>234</v>
      </c>
      <c r="J17" s="12">
        <v>372</v>
      </c>
      <c r="K17" s="12">
        <v>617</v>
      </c>
      <c r="L17" s="12">
        <v>366</v>
      </c>
      <c r="M17" s="12">
        <v>55</v>
      </c>
      <c r="N17" s="12">
        <v>185</v>
      </c>
      <c r="O17" s="12">
        <v>16</v>
      </c>
      <c r="P17" s="12">
        <v>91</v>
      </c>
      <c r="Q17" s="12">
        <v>84</v>
      </c>
    </row>
    <row r="18" spans="1:17" ht="40.5" customHeight="1">
      <c r="A18" s="14" t="s">
        <v>22</v>
      </c>
      <c r="B18" s="12">
        <v>4331</v>
      </c>
      <c r="C18" s="12">
        <v>1575</v>
      </c>
      <c r="D18" s="12">
        <v>2756</v>
      </c>
      <c r="E18" s="13">
        <v>9.73</v>
      </c>
      <c r="F18" s="12">
        <v>929</v>
      </c>
      <c r="G18" s="12">
        <v>2393</v>
      </c>
      <c r="H18" s="12">
        <v>187</v>
      </c>
      <c r="I18" s="12">
        <v>79</v>
      </c>
      <c r="J18" s="12">
        <v>118</v>
      </c>
      <c r="K18" s="12">
        <v>190</v>
      </c>
      <c r="L18" s="12">
        <v>255</v>
      </c>
      <c r="M18" s="12">
        <v>45</v>
      </c>
      <c r="N18" s="12">
        <v>25</v>
      </c>
      <c r="O18" s="12">
        <v>8</v>
      </c>
      <c r="P18" s="12">
        <v>61</v>
      </c>
      <c r="Q18" s="12">
        <v>41</v>
      </c>
    </row>
    <row r="19" spans="1:17" ht="40.5" customHeight="1">
      <c r="A19" s="14" t="s">
        <v>23</v>
      </c>
      <c r="B19" s="12">
        <v>2507</v>
      </c>
      <c r="C19" s="12">
        <v>1034</v>
      </c>
      <c r="D19" s="12">
        <v>1473</v>
      </c>
      <c r="E19" s="13">
        <v>5.63</v>
      </c>
      <c r="F19" s="12">
        <v>633</v>
      </c>
      <c r="G19" s="12">
        <v>1352</v>
      </c>
      <c r="H19" s="12">
        <v>115</v>
      </c>
      <c r="I19" s="12">
        <v>26</v>
      </c>
      <c r="J19" s="12">
        <v>68</v>
      </c>
      <c r="K19" s="12">
        <v>45</v>
      </c>
      <c r="L19" s="12">
        <v>161</v>
      </c>
      <c r="M19" s="12">
        <v>27</v>
      </c>
      <c r="N19" s="12">
        <v>20</v>
      </c>
      <c r="O19" s="12">
        <v>0</v>
      </c>
      <c r="P19" s="12">
        <v>37</v>
      </c>
      <c r="Q19" s="12">
        <v>23</v>
      </c>
    </row>
    <row r="20" spans="1:17" ht="40.5" customHeight="1">
      <c r="A20" s="14" t="s">
        <v>24</v>
      </c>
      <c r="B20" s="12">
        <v>2064</v>
      </c>
      <c r="C20" s="12">
        <v>956</v>
      </c>
      <c r="D20" s="12">
        <v>1108</v>
      </c>
      <c r="E20" s="13">
        <v>4.6399999999999997</v>
      </c>
      <c r="F20" s="12">
        <v>657</v>
      </c>
      <c r="G20" s="12">
        <v>1037</v>
      </c>
      <c r="H20" s="12">
        <v>87</v>
      </c>
      <c r="I20" s="12">
        <v>25</v>
      </c>
      <c r="J20" s="12">
        <v>53</v>
      </c>
      <c r="K20" s="12">
        <v>17</v>
      </c>
      <c r="L20" s="12">
        <v>129</v>
      </c>
      <c r="M20" s="12">
        <v>14</v>
      </c>
      <c r="N20" s="12">
        <v>3</v>
      </c>
      <c r="O20" s="12">
        <v>0</v>
      </c>
      <c r="P20" s="12">
        <v>27</v>
      </c>
      <c r="Q20" s="12">
        <v>15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27693</v>
      </c>
      <c r="K22" s="318"/>
      <c r="L22" s="318"/>
      <c r="M22" s="318"/>
      <c r="N22" s="318"/>
      <c r="O22" s="318"/>
      <c r="P22" s="412"/>
      <c r="Q22" s="413"/>
    </row>
    <row r="23" spans="1:17" ht="29.4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4623</v>
      </c>
      <c r="K23" s="318"/>
      <c r="L23" s="318"/>
      <c r="M23" s="318"/>
      <c r="N23" s="318"/>
      <c r="O23" s="318"/>
      <c r="P23" s="412"/>
      <c r="Q23" s="413"/>
    </row>
    <row r="24" spans="1:17" ht="29.4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546</v>
      </c>
      <c r="K24" s="318"/>
      <c r="L24" s="318"/>
      <c r="M24" s="318"/>
      <c r="N24" s="318"/>
      <c r="O24" s="318"/>
      <c r="P24" s="412"/>
      <c r="Q24" s="413"/>
    </row>
    <row r="25" spans="1:17" ht="29.4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32861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工作表3">
    <pageSetUpPr fitToPage="1"/>
  </sheetPr>
  <dimension ref="A1:Q30"/>
  <sheetViews>
    <sheetView workbookViewId="0">
      <selection activeCell="R5" sqref="A5:IV7"/>
    </sheetView>
  </sheetViews>
  <sheetFormatPr defaultRowHeight="16.5"/>
  <cols>
    <col min="1" max="1" width="19.375" style="7" customWidth="1"/>
    <col min="2" max="15" width="7.125" style="1" customWidth="1"/>
    <col min="16" max="16" width="9" style="1"/>
    <col min="17" max="17" width="9" style="23"/>
    <col min="18" max="16384" width="9" style="1"/>
  </cols>
  <sheetData>
    <row r="1" spans="1:17" ht="24.9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1063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1064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3.950000000000003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7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22" t="s">
        <v>7</v>
      </c>
    </row>
    <row r="8" spans="1:17" ht="40.5" customHeight="1">
      <c r="A8" s="15" t="s">
        <v>9</v>
      </c>
      <c r="B8" s="19">
        <v>44239</v>
      </c>
      <c r="C8" s="19">
        <v>15552</v>
      </c>
      <c r="D8" s="19">
        <v>28687</v>
      </c>
      <c r="E8" s="20">
        <v>100</v>
      </c>
      <c r="F8" s="19">
        <v>5689</v>
      </c>
      <c r="G8" s="19">
        <v>14109</v>
      </c>
      <c r="H8" s="12">
        <v>2778</v>
      </c>
      <c r="I8" s="12">
        <v>5788</v>
      </c>
      <c r="J8" s="12">
        <v>2670</v>
      </c>
      <c r="K8" s="12">
        <v>6181</v>
      </c>
      <c r="L8" s="12">
        <v>2974</v>
      </c>
      <c r="M8" s="12">
        <v>1151</v>
      </c>
      <c r="N8" s="12">
        <v>985</v>
      </c>
      <c r="O8" s="12">
        <v>644</v>
      </c>
      <c r="P8" s="12">
        <v>456</v>
      </c>
      <c r="Q8" s="24">
        <v>814</v>
      </c>
    </row>
    <row r="9" spans="1:17" ht="40.5" customHeight="1">
      <c r="A9" s="11" t="s">
        <v>10</v>
      </c>
      <c r="B9" s="12">
        <v>1141</v>
      </c>
      <c r="C9" s="12">
        <v>424</v>
      </c>
      <c r="D9" s="12">
        <v>717</v>
      </c>
      <c r="E9" s="13">
        <v>2.58</v>
      </c>
      <c r="F9" s="12">
        <v>201</v>
      </c>
      <c r="G9" s="12">
        <v>356</v>
      </c>
      <c r="H9" s="12">
        <v>112</v>
      </c>
      <c r="I9" s="12">
        <v>192</v>
      </c>
      <c r="J9" s="12">
        <v>26</v>
      </c>
      <c r="K9" s="12">
        <v>120</v>
      </c>
      <c r="L9" s="12">
        <v>50</v>
      </c>
      <c r="M9" s="12">
        <v>26</v>
      </c>
      <c r="N9" s="12">
        <v>27</v>
      </c>
      <c r="O9" s="12">
        <v>13</v>
      </c>
      <c r="P9" s="12">
        <v>8</v>
      </c>
      <c r="Q9" s="24">
        <v>10</v>
      </c>
    </row>
    <row r="10" spans="1:17" ht="40.5" customHeight="1">
      <c r="A10" s="11" t="s">
        <v>11</v>
      </c>
      <c r="B10" s="12">
        <v>1545</v>
      </c>
      <c r="C10" s="12">
        <v>418</v>
      </c>
      <c r="D10" s="12">
        <v>1127</v>
      </c>
      <c r="E10" s="13">
        <v>3.49</v>
      </c>
      <c r="F10" s="12">
        <v>76</v>
      </c>
      <c r="G10" s="12">
        <v>174</v>
      </c>
      <c r="H10" s="12">
        <v>59</v>
      </c>
      <c r="I10" s="12">
        <v>179</v>
      </c>
      <c r="J10" s="12">
        <v>82</v>
      </c>
      <c r="K10" s="12">
        <v>624</v>
      </c>
      <c r="L10" s="12">
        <v>107</v>
      </c>
      <c r="M10" s="12">
        <v>48</v>
      </c>
      <c r="N10" s="12">
        <v>77</v>
      </c>
      <c r="O10" s="12">
        <v>73</v>
      </c>
      <c r="P10" s="12">
        <v>17</v>
      </c>
      <c r="Q10" s="24">
        <v>29</v>
      </c>
    </row>
    <row r="11" spans="1:17" ht="40.5" customHeight="1">
      <c r="A11" s="11" t="s">
        <v>894</v>
      </c>
      <c r="B11" s="12">
        <v>3774</v>
      </c>
      <c r="C11" s="12">
        <v>927</v>
      </c>
      <c r="D11" s="12">
        <v>2847</v>
      </c>
      <c r="E11" s="13">
        <v>8.5299999999999994</v>
      </c>
      <c r="F11" s="12">
        <v>150</v>
      </c>
      <c r="G11" s="12">
        <v>605</v>
      </c>
      <c r="H11" s="12">
        <v>306</v>
      </c>
      <c r="I11" s="12">
        <v>1262</v>
      </c>
      <c r="J11" s="12">
        <v>110</v>
      </c>
      <c r="K11" s="12">
        <v>611</v>
      </c>
      <c r="L11" s="12">
        <v>261</v>
      </c>
      <c r="M11" s="12">
        <v>94</v>
      </c>
      <c r="N11" s="12">
        <v>62</v>
      </c>
      <c r="O11" s="12">
        <v>76</v>
      </c>
      <c r="P11" s="12">
        <v>38</v>
      </c>
      <c r="Q11" s="24">
        <v>199</v>
      </c>
    </row>
    <row r="12" spans="1:17" ht="40.5" customHeight="1">
      <c r="A12" s="14" t="s">
        <v>14</v>
      </c>
      <c r="B12" s="12">
        <v>5550</v>
      </c>
      <c r="C12" s="12">
        <v>1409</v>
      </c>
      <c r="D12" s="12">
        <v>4141</v>
      </c>
      <c r="E12" s="13">
        <v>12.55</v>
      </c>
      <c r="F12" s="12">
        <v>176</v>
      </c>
      <c r="G12" s="12">
        <v>829</v>
      </c>
      <c r="H12" s="12">
        <v>308</v>
      </c>
      <c r="I12" s="12">
        <v>1087</v>
      </c>
      <c r="J12" s="12">
        <v>570</v>
      </c>
      <c r="K12" s="12">
        <v>1723</v>
      </c>
      <c r="L12" s="12">
        <v>198</v>
      </c>
      <c r="M12" s="12">
        <v>173</v>
      </c>
      <c r="N12" s="12">
        <v>121</v>
      </c>
      <c r="O12" s="12">
        <v>200</v>
      </c>
      <c r="P12" s="12">
        <v>36</v>
      </c>
      <c r="Q12" s="24">
        <v>129</v>
      </c>
    </row>
    <row r="13" spans="1:17" ht="40.5" customHeight="1">
      <c r="A13" s="14" t="s">
        <v>15</v>
      </c>
      <c r="B13" s="12">
        <v>5148</v>
      </c>
      <c r="C13" s="12">
        <v>1784</v>
      </c>
      <c r="D13" s="12">
        <v>3364</v>
      </c>
      <c r="E13" s="13">
        <v>11.64</v>
      </c>
      <c r="F13" s="12">
        <v>332</v>
      </c>
      <c r="G13" s="12">
        <v>924</v>
      </c>
      <c r="H13" s="12">
        <v>531</v>
      </c>
      <c r="I13" s="12">
        <v>1194</v>
      </c>
      <c r="J13" s="12">
        <v>287</v>
      </c>
      <c r="K13" s="12">
        <v>717</v>
      </c>
      <c r="L13" s="12">
        <v>490</v>
      </c>
      <c r="M13" s="12">
        <v>291</v>
      </c>
      <c r="N13" s="12">
        <v>100</v>
      </c>
      <c r="O13" s="12">
        <v>114</v>
      </c>
      <c r="P13" s="12">
        <v>44</v>
      </c>
      <c r="Q13" s="24">
        <v>124</v>
      </c>
    </row>
    <row r="14" spans="1:17" ht="40.5" customHeight="1">
      <c r="A14" s="14" t="s">
        <v>16</v>
      </c>
      <c r="B14" s="12">
        <v>4362</v>
      </c>
      <c r="C14" s="12">
        <v>1692</v>
      </c>
      <c r="D14" s="12">
        <v>2670</v>
      </c>
      <c r="E14" s="13">
        <v>9.86</v>
      </c>
      <c r="F14" s="12">
        <v>475</v>
      </c>
      <c r="G14" s="12">
        <v>976</v>
      </c>
      <c r="H14" s="12">
        <v>302</v>
      </c>
      <c r="I14" s="12">
        <v>810</v>
      </c>
      <c r="J14" s="12">
        <v>335</v>
      </c>
      <c r="K14" s="12">
        <v>547</v>
      </c>
      <c r="L14" s="12">
        <v>386</v>
      </c>
      <c r="M14" s="12">
        <v>212</v>
      </c>
      <c r="N14" s="12">
        <v>145</v>
      </c>
      <c r="O14" s="12">
        <v>67</v>
      </c>
      <c r="P14" s="12">
        <v>49</v>
      </c>
      <c r="Q14" s="24">
        <v>58</v>
      </c>
    </row>
    <row r="15" spans="1:17" ht="40.5" customHeight="1">
      <c r="A15" s="14" t="s">
        <v>17</v>
      </c>
      <c r="B15" s="12">
        <v>4356</v>
      </c>
      <c r="C15" s="12">
        <v>1665</v>
      </c>
      <c r="D15" s="12">
        <v>2691</v>
      </c>
      <c r="E15" s="13">
        <v>9.85</v>
      </c>
      <c r="F15" s="12">
        <v>469</v>
      </c>
      <c r="G15" s="12">
        <v>1258</v>
      </c>
      <c r="H15" s="12">
        <v>277</v>
      </c>
      <c r="I15" s="12">
        <v>489</v>
      </c>
      <c r="J15" s="12">
        <v>403</v>
      </c>
      <c r="K15" s="12">
        <v>706</v>
      </c>
      <c r="L15" s="12">
        <v>369</v>
      </c>
      <c r="M15" s="12">
        <v>128</v>
      </c>
      <c r="N15" s="12">
        <v>105</v>
      </c>
      <c r="O15" s="12">
        <v>52</v>
      </c>
      <c r="P15" s="12">
        <v>42</v>
      </c>
      <c r="Q15" s="24">
        <v>58</v>
      </c>
    </row>
    <row r="16" spans="1:17" ht="40.5" customHeight="1">
      <c r="A16" s="14" t="s">
        <v>18</v>
      </c>
      <c r="B16" s="12">
        <v>3227</v>
      </c>
      <c r="C16" s="12">
        <v>1377</v>
      </c>
      <c r="D16" s="12">
        <v>1850</v>
      </c>
      <c r="E16" s="13">
        <v>7.29</v>
      </c>
      <c r="F16" s="12">
        <v>482</v>
      </c>
      <c r="G16" s="12">
        <v>1079</v>
      </c>
      <c r="H16" s="12">
        <v>204</v>
      </c>
      <c r="I16" s="12">
        <v>252</v>
      </c>
      <c r="J16" s="12">
        <v>296</v>
      </c>
      <c r="K16" s="12">
        <v>399</v>
      </c>
      <c r="L16" s="12">
        <v>245</v>
      </c>
      <c r="M16" s="12">
        <v>53</v>
      </c>
      <c r="N16" s="12">
        <v>112</v>
      </c>
      <c r="O16" s="12">
        <v>25</v>
      </c>
      <c r="P16" s="12">
        <v>38</v>
      </c>
      <c r="Q16" s="24">
        <v>42</v>
      </c>
    </row>
    <row r="17" spans="1:17" ht="40.5" customHeight="1">
      <c r="A17" s="14" t="s">
        <v>19</v>
      </c>
      <c r="B17" s="12">
        <v>6040</v>
      </c>
      <c r="C17" s="12">
        <v>2327</v>
      </c>
      <c r="D17" s="12">
        <v>3713</v>
      </c>
      <c r="E17" s="13">
        <v>13.65</v>
      </c>
      <c r="F17" s="12">
        <v>1086</v>
      </c>
      <c r="G17" s="12">
        <v>2864</v>
      </c>
      <c r="H17" s="12">
        <v>316</v>
      </c>
      <c r="I17" s="12">
        <v>209</v>
      </c>
      <c r="J17" s="12">
        <v>323</v>
      </c>
      <c r="K17" s="12">
        <v>511</v>
      </c>
      <c r="L17" s="12">
        <v>363</v>
      </c>
      <c r="M17" s="12">
        <v>54</v>
      </c>
      <c r="N17" s="12">
        <v>189</v>
      </c>
      <c r="O17" s="12">
        <v>15</v>
      </c>
      <c r="P17" s="12">
        <v>50</v>
      </c>
      <c r="Q17" s="24">
        <v>60</v>
      </c>
    </row>
    <row r="18" spans="1:17" ht="40.5" customHeight="1">
      <c r="A18" s="14" t="s">
        <v>22</v>
      </c>
      <c r="B18" s="12">
        <v>4439</v>
      </c>
      <c r="C18" s="12">
        <v>1568</v>
      </c>
      <c r="D18" s="12">
        <v>2871</v>
      </c>
      <c r="E18" s="13">
        <v>10.029999999999999</v>
      </c>
      <c r="F18" s="12">
        <v>944</v>
      </c>
      <c r="G18" s="12">
        <v>2522</v>
      </c>
      <c r="H18" s="12">
        <v>176</v>
      </c>
      <c r="I18" s="12">
        <v>80</v>
      </c>
      <c r="J18" s="12">
        <v>117</v>
      </c>
      <c r="K18" s="12">
        <v>166</v>
      </c>
      <c r="L18" s="12">
        <v>240</v>
      </c>
      <c r="M18" s="12">
        <v>39</v>
      </c>
      <c r="N18" s="12">
        <v>25</v>
      </c>
      <c r="O18" s="12">
        <v>8</v>
      </c>
      <c r="P18" s="12">
        <v>66</v>
      </c>
      <c r="Q18" s="24">
        <v>56</v>
      </c>
    </row>
    <row r="19" spans="1:17" ht="40.5" customHeight="1">
      <c r="A19" s="14" t="s">
        <v>23</v>
      </c>
      <c r="B19" s="12">
        <v>2550</v>
      </c>
      <c r="C19" s="12">
        <v>1034</v>
      </c>
      <c r="D19" s="12">
        <v>1516</v>
      </c>
      <c r="E19" s="13">
        <v>5.76</v>
      </c>
      <c r="F19" s="12">
        <v>664</v>
      </c>
      <c r="G19" s="12">
        <v>1409</v>
      </c>
      <c r="H19" s="12">
        <v>103</v>
      </c>
      <c r="I19" s="12">
        <v>16</v>
      </c>
      <c r="J19" s="12">
        <v>67</v>
      </c>
      <c r="K19" s="12">
        <v>42</v>
      </c>
      <c r="L19" s="12">
        <v>145</v>
      </c>
      <c r="M19" s="12">
        <v>22</v>
      </c>
      <c r="N19" s="12">
        <v>19</v>
      </c>
      <c r="O19" s="12">
        <v>1</v>
      </c>
      <c r="P19" s="12">
        <v>36</v>
      </c>
      <c r="Q19" s="24">
        <v>26</v>
      </c>
    </row>
    <row r="20" spans="1:17" ht="40.5" customHeight="1">
      <c r="A20" s="14" t="s">
        <v>24</v>
      </c>
      <c r="B20" s="12">
        <v>2107</v>
      </c>
      <c r="C20" s="12">
        <v>927</v>
      </c>
      <c r="D20" s="12">
        <v>1180</v>
      </c>
      <c r="E20" s="13">
        <v>4.76</v>
      </c>
      <c r="F20" s="12">
        <v>634</v>
      </c>
      <c r="G20" s="12">
        <v>1113</v>
      </c>
      <c r="H20" s="12">
        <v>84</v>
      </c>
      <c r="I20" s="12">
        <v>18</v>
      </c>
      <c r="J20" s="12">
        <v>54</v>
      </c>
      <c r="K20" s="12">
        <v>15</v>
      </c>
      <c r="L20" s="12">
        <v>120</v>
      </c>
      <c r="M20" s="12">
        <v>11</v>
      </c>
      <c r="N20" s="12">
        <v>3</v>
      </c>
      <c r="O20" s="12">
        <v>0</v>
      </c>
      <c r="P20" s="12">
        <v>32</v>
      </c>
      <c r="Q20" s="24">
        <v>23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4"/>
    </row>
    <row r="22" spans="1:17" ht="29.4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27465</v>
      </c>
      <c r="K22" s="318"/>
      <c r="L22" s="318"/>
      <c r="M22" s="318"/>
      <c r="N22" s="318"/>
      <c r="O22" s="318"/>
      <c r="P22" s="412"/>
      <c r="Q22" s="413"/>
    </row>
    <row r="23" spans="1:17" ht="29.4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4675</v>
      </c>
      <c r="K23" s="318"/>
      <c r="L23" s="318"/>
      <c r="M23" s="318"/>
      <c r="N23" s="318"/>
      <c r="O23" s="318"/>
      <c r="P23" s="412"/>
      <c r="Q23" s="413"/>
    </row>
    <row r="24" spans="1:17" ht="29.4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915</v>
      </c>
      <c r="K24" s="318"/>
      <c r="L24" s="318"/>
      <c r="M24" s="318"/>
      <c r="N24" s="318"/>
      <c r="O24" s="318"/>
      <c r="P24" s="412"/>
      <c r="Q24" s="413"/>
    </row>
    <row r="25" spans="1:17" ht="29.4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33055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Q27" s="57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Q28" s="57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Q29" s="5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Q30" s="5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72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"/>
  <sheetViews>
    <sheetView workbookViewId="0">
      <selection activeCell="A2" sqref="A2"/>
    </sheetView>
  </sheetViews>
  <sheetFormatPr defaultRowHeight="16.5"/>
  <cols>
    <col min="1" max="1" width="15" style="139" customWidth="1"/>
    <col min="2" max="25" width="7.75" style="139" customWidth="1"/>
    <col min="26" max="256" width="9" style="139"/>
    <col min="257" max="257" width="15" style="139" customWidth="1"/>
    <col min="258" max="281" width="7.75" style="139" customWidth="1"/>
    <col min="282" max="512" width="9" style="139"/>
    <col min="513" max="513" width="15" style="139" customWidth="1"/>
    <col min="514" max="537" width="7.75" style="139" customWidth="1"/>
    <col min="538" max="768" width="9" style="139"/>
    <col min="769" max="769" width="15" style="139" customWidth="1"/>
    <col min="770" max="793" width="7.75" style="139" customWidth="1"/>
    <col min="794" max="1024" width="9" style="139"/>
    <col min="1025" max="1025" width="15" style="139" customWidth="1"/>
    <col min="1026" max="1049" width="7.75" style="139" customWidth="1"/>
    <col min="1050" max="1280" width="9" style="139"/>
    <col min="1281" max="1281" width="15" style="139" customWidth="1"/>
    <col min="1282" max="1305" width="7.75" style="139" customWidth="1"/>
    <col min="1306" max="1536" width="9" style="139"/>
    <col min="1537" max="1537" width="15" style="139" customWidth="1"/>
    <col min="1538" max="1561" width="7.75" style="139" customWidth="1"/>
    <col min="1562" max="1792" width="9" style="139"/>
    <col min="1793" max="1793" width="15" style="139" customWidth="1"/>
    <col min="1794" max="1817" width="7.75" style="139" customWidth="1"/>
    <col min="1818" max="2048" width="9" style="139"/>
    <col min="2049" max="2049" width="15" style="139" customWidth="1"/>
    <col min="2050" max="2073" width="7.75" style="139" customWidth="1"/>
    <col min="2074" max="2304" width="9" style="139"/>
    <col min="2305" max="2305" width="15" style="139" customWidth="1"/>
    <col min="2306" max="2329" width="7.75" style="139" customWidth="1"/>
    <col min="2330" max="2560" width="9" style="139"/>
    <col min="2561" max="2561" width="15" style="139" customWidth="1"/>
    <col min="2562" max="2585" width="7.75" style="139" customWidth="1"/>
    <col min="2586" max="2816" width="9" style="139"/>
    <col min="2817" max="2817" width="15" style="139" customWidth="1"/>
    <col min="2818" max="2841" width="7.75" style="139" customWidth="1"/>
    <col min="2842" max="3072" width="9" style="139"/>
    <col min="3073" max="3073" width="15" style="139" customWidth="1"/>
    <col min="3074" max="3097" width="7.75" style="139" customWidth="1"/>
    <col min="3098" max="3328" width="9" style="139"/>
    <col min="3329" max="3329" width="15" style="139" customWidth="1"/>
    <col min="3330" max="3353" width="7.75" style="139" customWidth="1"/>
    <col min="3354" max="3584" width="9" style="139"/>
    <col min="3585" max="3585" width="15" style="139" customWidth="1"/>
    <col min="3586" max="3609" width="7.75" style="139" customWidth="1"/>
    <col min="3610" max="3840" width="9" style="139"/>
    <col min="3841" max="3841" width="15" style="139" customWidth="1"/>
    <col min="3842" max="3865" width="7.75" style="139" customWidth="1"/>
    <col min="3866" max="4096" width="9" style="139"/>
    <col min="4097" max="4097" width="15" style="139" customWidth="1"/>
    <col min="4098" max="4121" width="7.75" style="139" customWidth="1"/>
    <col min="4122" max="4352" width="9" style="139"/>
    <col min="4353" max="4353" width="15" style="139" customWidth="1"/>
    <col min="4354" max="4377" width="7.75" style="139" customWidth="1"/>
    <col min="4378" max="4608" width="9" style="139"/>
    <col min="4609" max="4609" width="15" style="139" customWidth="1"/>
    <col min="4610" max="4633" width="7.75" style="139" customWidth="1"/>
    <col min="4634" max="4864" width="9" style="139"/>
    <col min="4865" max="4865" width="15" style="139" customWidth="1"/>
    <col min="4866" max="4889" width="7.75" style="139" customWidth="1"/>
    <col min="4890" max="5120" width="9" style="139"/>
    <col min="5121" max="5121" width="15" style="139" customWidth="1"/>
    <col min="5122" max="5145" width="7.75" style="139" customWidth="1"/>
    <col min="5146" max="5376" width="9" style="139"/>
    <col min="5377" max="5377" width="15" style="139" customWidth="1"/>
    <col min="5378" max="5401" width="7.75" style="139" customWidth="1"/>
    <col min="5402" max="5632" width="9" style="139"/>
    <col min="5633" max="5633" width="15" style="139" customWidth="1"/>
    <col min="5634" max="5657" width="7.75" style="139" customWidth="1"/>
    <col min="5658" max="5888" width="9" style="139"/>
    <col min="5889" max="5889" width="15" style="139" customWidth="1"/>
    <col min="5890" max="5913" width="7.75" style="139" customWidth="1"/>
    <col min="5914" max="6144" width="9" style="139"/>
    <col min="6145" max="6145" width="15" style="139" customWidth="1"/>
    <col min="6146" max="6169" width="7.75" style="139" customWidth="1"/>
    <col min="6170" max="6400" width="9" style="139"/>
    <col min="6401" max="6401" width="15" style="139" customWidth="1"/>
    <col min="6402" max="6425" width="7.75" style="139" customWidth="1"/>
    <col min="6426" max="6656" width="9" style="139"/>
    <col min="6657" max="6657" width="15" style="139" customWidth="1"/>
    <col min="6658" max="6681" width="7.75" style="139" customWidth="1"/>
    <col min="6682" max="6912" width="9" style="139"/>
    <col min="6913" max="6913" width="15" style="139" customWidth="1"/>
    <col min="6914" max="6937" width="7.75" style="139" customWidth="1"/>
    <col min="6938" max="7168" width="9" style="139"/>
    <col min="7169" max="7169" width="15" style="139" customWidth="1"/>
    <col min="7170" max="7193" width="7.75" style="139" customWidth="1"/>
    <col min="7194" max="7424" width="9" style="139"/>
    <col min="7425" max="7425" width="15" style="139" customWidth="1"/>
    <col min="7426" max="7449" width="7.75" style="139" customWidth="1"/>
    <col min="7450" max="7680" width="9" style="139"/>
    <col min="7681" max="7681" width="15" style="139" customWidth="1"/>
    <col min="7682" max="7705" width="7.75" style="139" customWidth="1"/>
    <col min="7706" max="7936" width="9" style="139"/>
    <col min="7937" max="7937" width="15" style="139" customWidth="1"/>
    <col min="7938" max="7961" width="7.75" style="139" customWidth="1"/>
    <col min="7962" max="8192" width="9" style="139"/>
    <col min="8193" max="8193" width="15" style="139" customWidth="1"/>
    <col min="8194" max="8217" width="7.75" style="139" customWidth="1"/>
    <col min="8218" max="8448" width="9" style="139"/>
    <col min="8449" max="8449" width="15" style="139" customWidth="1"/>
    <col min="8450" max="8473" width="7.75" style="139" customWidth="1"/>
    <col min="8474" max="8704" width="9" style="139"/>
    <col min="8705" max="8705" width="15" style="139" customWidth="1"/>
    <col min="8706" max="8729" width="7.75" style="139" customWidth="1"/>
    <col min="8730" max="8960" width="9" style="139"/>
    <col min="8961" max="8961" width="15" style="139" customWidth="1"/>
    <col min="8962" max="8985" width="7.75" style="139" customWidth="1"/>
    <col min="8986" max="9216" width="9" style="139"/>
    <col min="9217" max="9217" width="15" style="139" customWidth="1"/>
    <col min="9218" max="9241" width="7.75" style="139" customWidth="1"/>
    <col min="9242" max="9472" width="9" style="139"/>
    <col min="9473" max="9473" width="15" style="139" customWidth="1"/>
    <col min="9474" max="9497" width="7.75" style="139" customWidth="1"/>
    <col min="9498" max="9728" width="9" style="139"/>
    <col min="9729" max="9729" width="15" style="139" customWidth="1"/>
    <col min="9730" max="9753" width="7.75" style="139" customWidth="1"/>
    <col min="9754" max="9984" width="9" style="139"/>
    <col min="9985" max="9985" width="15" style="139" customWidth="1"/>
    <col min="9986" max="10009" width="7.75" style="139" customWidth="1"/>
    <col min="10010" max="10240" width="9" style="139"/>
    <col min="10241" max="10241" width="15" style="139" customWidth="1"/>
    <col min="10242" max="10265" width="7.75" style="139" customWidth="1"/>
    <col min="10266" max="10496" width="9" style="139"/>
    <col min="10497" max="10497" width="15" style="139" customWidth="1"/>
    <col min="10498" max="10521" width="7.75" style="139" customWidth="1"/>
    <col min="10522" max="10752" width="9" style="139"/>
    <col min="10753" max="10753" width="15" style="139" customWidth="1"/>
    <col min="10754" max="10777" width="7.75" style="139" customWidth="1"/>
    <col min="10778" max="11008" width="9" style="139"/>
    <col min="11009" max="11009" width="15" style="139" customWidth="1"/>
    <col min="11010" max="11033" width="7.75" style="139" customWidth="1"/>
    <col min="11034" max="11264" width="9" style="139"/>
    <col min="11265" max="11265" width="15" style="139" customWidth="1"/>
    <col min="11266" max="11289" width="7.75" style="139" customWidth="1"/>
    <col min="11290" max="11520" width="9" style="139"/>
    <col min="11521" max="11521" width="15" style="139" customWidth="1"/>
    <col min="11522" max="11545" width="7.75" style="139" customWidth="1"/>
    <col min="11546" max="11776" width="9" style="139"/>
    <col min="11777" max="11777" width="15" style="139" customWidth="1"/>
    <col min="11778" max="11801" width="7.75" style="139" customWidth="1"/>
    <col min="11802" max="12032" width="9" style="139"/>
    <col min="12033" max="12033" width="15" style="139" customWidth="1"/>
    <col min="12034" max="12057" width="7.75" style="139" customWidth="1"/>
    <col min="12058" max="12288" width="9" style="139"/>
    <col min="12289" max="12289" width="15" style="139" customWidth="1"/>
    <col min="12290" max="12313" width="7.75" style="139" customWidth="1"/>
    <col min="12314" max="12544" width="9" style="139"/>
    <col min="12545" max="12545" width="15" style="139" customWidth="1"/>
    <col min="12546" max="12569" width="7.75" style="139" customWidth="1"/>
    <col min="12570" max="12800" width="9" style="139"/>
    <col min="12801" max="12801" width="15" style="139" customWidth="1"/>
    <col min="12802" max="12825" width="7.75" style="139" customWidth="1"/>
    <col min="12826" max="13056" width="9" style="139"/>
    <col min="13057" max="13057" width="15" style="139" customWidth="1"/>
    <col min="13058" max="13081" width="7.75" style="139" customWidth="1"/>
    <col min="13082" max="13312" width="9" style="139"/>
    <col min="13313" max="13313" width="15" style="139" customWidth="1"/>
    <col min="13314" max="13337" width="7.75" style="139" customWidth="1"/>
    <col min="13338" max="13568" width="9" style="139"/>
    <col min="13569" max="13569" width="15" style="139" customWidth="1"/>
    <col min="13570" max="13593" width="7.75" style="139" customWidth="1"/>
    <col min="13594" max="13824" width="9" style="139"/>
    <col min="13825" max="13825" width="15" style="139" customWidth="1"/>
    <col min="13826" max="13849" width="7.75" style="139" customWidth="1"/>
    <col min="13850" max="14080" width="9" style="139"/>
    <col min="14081" max="14081" width="15" style="139" customWidth="1"/>
    <col min="14082" max="14105" width="7.75" style="139" customWidth="1"/>
    <col min="14106" max="14336" width="9" style="139"/>
    <col min="14337" max="14337" width="15" style="139" customWidth="1"/>
    <col min="14338" max="14361" width="7.75" style="139" customWidth="1"/>
    <col min="14362" max="14592" width="9" style="139"/>
    <col min="14593" max="14593" width="15" style="139" customWidth="1"/>
    <col min="14594" max="14617" width="7.75" style="139" customWidth="1"/>
    <col min="14618" max="14848" width="9" style="139"/>
    <col min="14849" max="14849" width="15" style="139" customWidth="1"/>
    <col min="14850" max="14873" width="7.75" style="139" customWidth="1"/>
    <col min="14874" max="15104" width="9" style="139"/>
    <col min="15105" max="15105" width="15" style="139" customWidth="1"/>
    <col min="15106" max="15129" width="7.75" style="139" customWidth="1"/>
    <col min="15130" max="15360" width="9" style="139"/>
    <col min="15361" max="15361" width="15" style="139" customWidth="1"/>
    <col min="15362" max="15385" width="7.75" style="139" customWidth="1"/>
    <col min="15386" max="15616" width="9" style="139"/>
    <col min="15617" max="15617" width="15" style="139" customWidth="1"/>
    <col min="15618" max="15641" width="7.75" style="139" customWidth="1"/>
    <col min="15642" max="15872" width="9" style="139"/>
    <col min="15873" max="15873" width="15" style="139" customWidth="1"/>
    <col min="15874" max="15897" width="7.75" style="139" customWidth="1"/>
    <col min="15898" max="16128" width="9" style="139"/>
    <col min="16129" max="16129" width="15" style="139" customWidth="1"/>
    <col min="16130" max="16153" width="7.75" style="139" customWidth="1"/>
    <col min="16154" max="16384" width="9" style="139"/>
  </cols>
  <sheetData>
    <row r="1" spans="1:25" s="133" customFormat="1" ht="14.25">
      <c r="B1" s="134"/>
      <c r="C1" s="134"/>
      <c r="D1" s="134"/>
      <c r="E1" s="134"/>
      <c r="F1" s="134"/>
      <c r="G1" s="134"/>
      <c r="J1" s="133" t="s">
        <v>2864</v>
      </c>
    </row>
    <row r="2" spans="1:25" s="133" customFormat="1" ht="14.25">
      <c r="B2" s="134"/>
      <c r="C2" s="134"/>
      <c r="D2" s="134"/>
      <c r="E2" s="134"/>
      <c r="F2" s="134"/>
      <c r="G2" s="134"/>
      <c r="J2" s="133" t="s">
        <v>2772</v>
      </c>
    </row>
    <row r="3" spans="1:25" s="133" customFormat="1" ht="14.25">
      <c r="A3" s="133" t="s">
        <v>2865</v>
      </c>
      <c r="B3" s="134" t="s">
        <v>2866</v>
      </c>
      <c r="C3" s="134"/>
      <c r="D3" s="134"/>
      <c r="E3" s="134"/>
      <c r="F3" s="134"/>
      <c r="G3" s="134"/>
      <c r="J3" s="133" t="s">
        <v>2867</v>
      </c>
      <c r="X3" s="133" t="s">
        <v>2774</v>
      </c>
    </row>
    <row r="4" spans="1:25" s="133" customFormat="1" ht="15" thickBot="1">
      <c r="A4" s="133" t="s">
        <v>2868</v>
      </c>
      <c r="B4" s="134" t="s">
        <v>2869</v>
      </c>
      <c r="C4" s="134"/>
      <c r="D4" s="134"/>
      <c r="E4" s="134"/>
      <c r="F4" s="134"/>
      <c r="G4" s="134"/>
      <c r="J4" s="133" t="s">
        <v>2870</v>
      </c>
      <c r="X4" s="133" t="s">
        <v>2871</v>
      </c>
    </row>
    <row r="5" spans="1:25" ht="15" customHeight="1">
      <c r="A5" s="135"/>
      <c r="B5" s="279" t="s">
        <v>2872</v>
      </c>
      <c r="C5" s="280"/>
      <c r="D5" s="280"/>
      <c r="E5" s="281"/>
      <c r="F5" s="136" t="s">
        <v>2873</v>
      </c>
      <c r="G5" s="137"/>
      <c r="H5" s="136" t="s">
        <v>2874</v>
      </c>
      <c r="I5" s="137"/>
      <c r="J5" s="136" t="s">
        <v>2875</v>
      </c>
      <c r="K5" s="137"/>
      <c r="L5" s="136" t="s">
        <v>2876</v>
      </c>
      <c r="M5" s="137"/>
      <c r="N5" s="136" t="s">
        <v>2877</v>
      </c>
      <c r="O5" s="137"/>
      <c r="P5" s="136" t="s">
        <v>2878</v>
      </c>
      <c r="Q5" s="137"/>
      <c r="R5" s="136" t="s">
        <v>2879</v>
      </c>
      <c r="S5" s="137"/>
      <c r="T5" s="136" t="s">
        <v>2880</v>
      </c>
      <c r="U5" s="137"/>
      <c r="V5" s="136" t="s">
        <v>2881</v>
      </c>
      <c r="W5" s="137"/>
      <c r="X5" s="136" t="s">
        <v>2882</v>
      </c>
      <c r="Y5" s="138"/>
    </row>
    <row r="6" spans="1:25" ht="15" customHeight="1">
      <c r="A6" s="140" t="s">
        <v>2883</v>
      </c>
      <c r="B6" s="282"/>
      <c r="C6" s="283"/>
      <c r="D6" s="283"/>
      <c r="E6" s="284"/>
      <c r="F6" s="141" t="s">
        <v>2884</v>
      </c>
      <c r="G6" s="142"/>
      <c r="H6" s="141" t="s">
        <v>2885</v>
      </c>
      <c r="I6" s="142"/>
      <c r="J6" s="141" t="s">
        <v>2886</v>
      </c>
      <c r="K6" s="142"/>
      <c r="L6" s="141" t="s">
        <v>2887</v>
      </c>
      <c r="M6" s="142"/>
      <c r="N6" s="141" t="s">
        <v>2888</v>
      </c>
      <c r="O6" s="142"/>
      <c r="P6" s="141" t="s">
        <v>2889</v>
      </c>
      <c r="Q6" s="142"/>
      <c r="R6" s="141" t="s">
        <v>2890</v>
      </c>
      <c r="S6" s="142"/>
      <c r="T6" s="141" t="s">
        <v>2891</v>
      </c>
      <c r="U6" s="142"/>
      <c r="V6" s="141" t="s">
        <v>2892</v>
      </c>
      <c r="W6" s="142"/>
      <c r="X6" s="141" t="s">
        <v>2893</v>
      </c>
      <c r="Y6" s="143"/>
    </row>
    <row r="7" spans="1:25">
      <c r="A7" s="140" t="s">
        <v>2894</v>
      </c>
      <c r="B7" s="144" t="s">
        <v>2895</v>
      </c>
      <c r="C7" s="145" t="s">
        <v>2896</v>
      </c>
      <c r="D7" s="145" t="s">
        <v>2897</v>
      </c>
      <c r="E7" s="285" t="s">
        <v>2898</v>
      </c>
      <c r="F7" s="145" t="s">
        <v>2896</v>
      </c>
      <c r="G7" s="145" t="s">
        <v>2897</v>
      </c>
      <c r="H7" s="145" t="s">
        <v>2896</v>
      </c>
      <c r="I7" s="145" t="s">
        <v>2897</v>
      </c>
      <c r="J7" s="145" t="s">
        <v>2896</v>
      </c>
      <c r="K7" s="145" t="s">
        <v>2897</v>
      </c>
      <c r="L7" s="145" t="s">
        <v>2896</v>
      </c>
      <c r="M7" s="145" t="s">
        <v>2897</v>
      </c>
      <c r="N7" s="145" t="s">
        <v>2896</v>
      </c>
      <c r="O7" s="145" t="s">
        <v>2897</v>
      </c>
      <c r="P7" s="145" t="s">
        <v>2896</v>
      </c>
      <c r="Q7" s="145" t="s">
        <v>2897</v>
      </c>
      <c r="R7" s="145" t="s">
        <v>2896</v>
      </c>
      <c r="S7" s="145" t="s">
        <v>2897</v>
      </c>
      <c r="T7" s="145" t="s">
        <v>2896</v>
      </c>
      <c r="U7" s="145" t="s">
        <v>2897</v>
      </c>
      <c r="V7" s="145" t="s">
        <v>2896</v>
      </c>
      <c r="W7" s="145" t="s">
        <v>2897</v>
      </c>
      <c r="X7" s="145" t="s">
        <v>2896</v>
      </c>
      <c r="Y7" s="146" t="s">
        <v>2897</v>
      </c>
    </row>
    <row r="8" spans="1:25" ht="13.15" customHeight="1">
      <c r="A8" s="140"/>
      <c r="B8" s="147" t="s">
        <v>2899</v>
      </c>
      <c r="C8" s="145" t="s">
        <v>2900</v>
      </c>
      <c r="D8" s="145" t="s">
        <v>2901</v>
      </c>
      <c r="E8" s="286"/>
      <c r="F8" s="145" t="s">
        <v>2900</v>
      </c>
      <c r="G8" s="145" t="s">
        <v>2901</v>
      </c>
      <c r="H8" s="145" t="s">
        <v>2900</v>
      </c>
      <c r="I8" s="145" t="s">
        <v>2901</v>
      </c>
      <c r="J8" s="145" t="s">
        <v>2900</v>
      </c>
      <c r="K8" s="145" t="s">
        <v>2901</v>
      </c>
      <c r="L8" s="145" t="s">
        <v>2900</v>
      </c>
      <c r="M8" s="145" t="s">
        <v>2901</v>
      </c>
      <c r="N8" s="145" t="s">
        <v>2900</v>
      </c>
      <c r="O8" s="145" t="s">
        <v>2901</v>
      </c>
      <c r="P8" s="145" t="s">
        <v>2900</v>
      </c>
      <c r="Q8" s="145" t="s">
        <v>2901</v>
      </c>
      <c r="R8" s="145" t="s">
        <v>2900</v>
      </c>
      <c r="S8" s="145" t="s">
        <v>2901</v>
      </c>
      <c r="T8" s="145" t="s">
        <v>2900</v>
      </c>
      <c r="U8" s="145" t="s">
        <v>2901</v>
      </c>
      <c r="V8" s="145" t="s">
        <v>2900</v>
      </c>
      <c r="W8" s="145" t="s">
        <v>2901</v>
      </c>
      <c r="X8" s="145" t="s">
        <v>2900</v>
      </c>
      <c r="Y8" s="146" t="s">
        <v>2901</v>
      </c>
    </row>
    <row r="9" spans="1:25">
      <c r="A9" s="148" t="s">
        <v>2902</v>
      </c>
      <c r="B9" s="149">
        <f>SUM(B10:B19)</f>
        <v>49271</v>
      </c>
      <c r="C9" s="149">
        <f>SUM(C10:C19)</f>
        <v>17809</v>
      </c>
      <c r="D9" s="149">
        <f>SUM(D10:D19)</f>
        <v>31462</v>
      </c>
      <c r="E9" s="150">
        <f>B9/49271</f>
        <v>1</v>
      </c>
      <c r="F9" s="149">
        <f>SUM(F10:F19)</f>
        <v>8191</v>
      </c>
      <c r="G9" s="149">
        <f t="shared" ref="G9:Y9" si="0">SUM(G10:G19)</f>
        <v>18617</v>
      </c>
      <c r="H9" s="149">
        <f t="shared" si="0"/>
        <v>2959</v>
      </c>
      <c r="I9" s="149">
        <f t="shared" si="0"/>
        <v>4316</v>
      </c>
      <c r="J9" s="149">
        <f t="shared" si="0"/>
        <v>2005</v>
      </c>
      <c r="K9" s="149">
        <f t="shared" si="0"/>
        <v>5306</v>
      </c>
      <c r="L9" s="149">
        <f t="shared" si="0"/>
        <v>3070</v>
      </c>
      <c r="M9" s="149">
        <f t="shared" si="0"/>
        <v>1750</v>
      </c>
      <c r="N9" s="149">
        <f t="shared" si="0"/>
        <v>585</v>
      </c>
      <c r="O9" s="149">
        <f t="shared" si="0"/>
        <v>260</v>
      </c>
      <c r="P9" s="149">
        <f t="shared" si="0"/>
        <v>252</v>
      </c>
      <c r="Q9" s="149">
        <f t="shared" si="0"/>
        <v>487</v>
      </c>
      <c r="R9" s="149">
        <f t="shared" si="0"/>
        <v>504</v>
      </c>
      <c r="S9" s="149">
        <f t="shared" si="0"/>
        <v>475</v>
      </c>
      <c r="T9" s="149">
        <f t="shared" si="0"/>
        <v>70</v>
      </c>
      <c r="U9" s="149">
        <f t="shared" si="0"/>
        <v>105</v>
      </c>
      <c r="V9" s="149">
        <f t="shared" si="0"/>
        <v>140</v>
      </c>
      <c r="W9" s="149">
        <f t="shared" si="0"/>
        <v>141</v>
      </c>
      <c r="X9" s="149">
        <f t="shared" si="0"/>
        <v>33</v>
      </c>
      <c r="Y9" s="151">
        <f t="shared" si="0"/>
        <v>5</v>
      </c>
    </row>
    <row r="10" spans="1:25" s="133" customFormat="1" ht="14.25">
      <c r="A10" s="148" t="s">
        <v>2903</v>
      </c>
      <c r="B10" s="149">
        <f>SUM(C10:D10)</f>
        <v>747</v>
      </c>
      <c r="C10" s="149">
        <f>SUM(F10,H10,J10,L10,N10,P10,R10,T10,V10,X10)</f>
        <v>297</v>
      </c>
      <c r="D10" s="149">
        <f>SUM(G10,I10,K10,M10,O10,Q10,S10,U10,W10,Y10)</f>
        <v>450</v>
      </c>
      <c r="E10" s="150">
        <f t="shared" ref="E10:E19" si="1">B10/49271</f>
        <v>1.516104808102129E-2</v>
      </c>
      <c r="F10" s="149">
        <v>107</v>
      </c>
      <c r="G10" s="149">
        <v>146</v>
      </c>
      <c r="H10" s="149">
        <v>25</v>
      </c>
      <c r="I10" s="149">
        <v>11</v>
      </c>
      <c r="J10" s="149">
        <v>100</v>
      </c>
      <c r="K10" s="149">
        <v>209</v>
      </c>
      <c r="L10" s="149">
        <v>51</v>
      </c>
      <c r="M10" s="149">
        <v>57</v>
      </c>
      <c r="N10" s="149">
        <v>8</v>
      </c>
      <c r="O10" s="149">
        <v>2</v>
      </c>
      <c r="P10" s="149">
        <v>1</v>
      </c>
      <c r="Q10" s="149">
        <v>7</v>
      </c>
      <c r="R10" s="149">
        <v>1</v>
      </c>
      <c r="S10" s="149">
        <v>1</v>
      </c>
      <c r="T10" s="149">
        <v>4</v>
      </c>
      <c r="U10" s="149">
        <v>8</v>
      </c>
      <c r="V10" s="149">
        <v>0</v>
      </c>
      <c r="W10" s="149">
        <v>9</v>
      </c>
      <c r="X10" s="149">
        <v>0</v>
      </c>
      <c r="Y10" s="151">
        <v>0</v>
      </c>
    </row>
    <row r="11" spans="1:25" s="133" customFormat="1" ht="14.25">
      <c r="A11" s="148" t="s">
        <v>2904</v>
      </c>
      <c r="B11" s="149">
        <f t="shared" ref="B11:B19" si="2">SUM(C11:D11)</f>
        <v>838</v>
      </c>
      <c r="C11" s="149">
        <f t="shared" ref="C11:D19" si="3">SUM(F11,H11,J11,L11,N11,P11,R11,T11,V11,X11)</f>
        <v>107</v>
      </c>
      <c r="D11" s="149">
        <f t="shared" si="3"/>
        <v>731</v>
      </c>
      <c r="E11" s="150">
        <f t="shared" si="1"/>
        <v>1.7007976294371945E-2</v>
      </c>
      <c r="F11" s="149">
        <v>13</v>
      </c>
      <c r="G11" s="149">
        <v>65</v>
      </c>
      <c r="H11" s="149">
        <v>12</v>
      </c>
      <c r="I11" s="149">
        <v>34</v>
      </c>
      <c r="J11" s="149">
        <v>59</v>
      </c>
      <c r="K11" s="149">
        <v>551</v>
      </c>
      <c r="L11" s="149">
        <v>7</v>
      </c>
      <c r="M11" s="149">
        <v>75</v>
      </c>
      <c r="N11" s="149">
        <v>12</v>
      </c>
      <c r="O11" s="149">
        <v>1</v>
      </c>
      <c r="P11" s="149">
        <v>0</v>
      </c>
      <c r="Q11" s="149">
        <v>0</v>
      </c>
      <c r="R11" s="149">
        <v>4</v>
      </c>
      <c r="S11" s="149">
        <v>5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51">
        <v>0</v>
      </c>
    </row>
    <row r="12" spans="1:25" s="133" customFormat="1" ht="14.25">
      <c r="A12" s="148" t="s">
        <v>2905</v>
      </c>
      <c r="B12" s="149">
        <f t="shared" si="2"/>
        <v>3497</v>
      </c>
      <c r="C12" s="149">
        <f t="shared" si="3"/>
        <v>983</v>
      </c>
      <c r="D12" s="149">
        <f t="shared" si="3"/>
        <v>2514</v>
      </c>
      <c r="E12" s="150">
        <f t="shared" si="1"/>
        <v>7.0974812770189355E-2</v>
      </c>
      <c r="F12" s="149">
        <v>390</v>
      </c>
      <c r="G12" s="149">
        <v>817</v>
      </c>
      <c r="H12" s="149">
        <v>98</v>
      </c>
      <c r="I12" s="149">
        <v>402</v>
      </c>
      <c r="J12" s="149">
        <v>109</v>
      </c>
      <c r="K12" s="149">
        <v>1062</v>
      </c>
      <c r="L12" s="149">
        <v>334</v>
      </c>
      <c r="M12" s="149">
        <v>107</v>
      </c>
      <c r="N12" s="149">
        <v>29</v>
      </c>
      <c r="O12" s="149">
        <v>33</v>
      </c>
      <c r="P12" s="149">
        <v>12</v>
      </c>
      <c r="Q12" s="149">
        <v>39</v>
      </c>
      <c r="R12" s="149">
        <v>9</v>
      </c>
      <c r="S12" s="149">
        <v>34</v>
      </c>
      <c r="T12" s="149">
        <v>1</v>
      </c>
      <c r="U12" s="149">
        <v>3</v>
      </c>
      <c r="V12" s="149">
        <v>1</v>
      </c>
      <c r="W12" s="149">
        <v>17</v>
      </c>
      <c r="X12" s="149">
        <v>0</v>
      </c>
      <c r="Y12" s="151">
        <v>0</v>
      </c>
    </row>
    <row r="13" spans="1:25" s="133" customFormat="1" ht="14.25">
      <c r="A13" s="148" t="s">
        <v>2800</v>
      </c>
      <c r="B13" s="149">
        <f t="shared" si="2"/>
        <v>4431</v>
      </c>
      <c r="C13" s="149">
        <f t="shared" si="3"/>
        <v>1200</v>
      </c>
      <c r="D13" s="149">
        <f t="shared" si="3"/>
        <v>3231</v>
      </c>
      <c r="E13" s="150">
        <f t="shared" si="1"/>
        <v>8.9931196850074085E-2</v>
      </c>
      <c r="F13" s="149">
        <v>364</v>
      </c>
      <c r="G13" s="149">
        <v>856</v>
      </c>
      <c r="H13" s="149">
        <v>239</v>
      </c>
      <c r="I13" s="149">
        <v>919</v>
      </c>
      <c r="J13" s="149">
        <v>254</v>
      </c>
      <c r="K13" s="149">
        <v>895</v>
      </c>
      <c r="L13" s="149">
        <v>251</v>
      </c>
      <c r="M13" s="149">
        <v>362</v>
      </c>
      <c r="N13" s="149">
        <v>61</v>
      </c>
      <c r="O13" s="149">
        <v>89</v>
      </c>
      <c r="P13" s="149">
        <v>20</v>
      </c>
      <c r="Q13" s="149">
        <v>81</v>
      </c>
      <c r="R13" s="149">
        <v>7</v>
      </c>
      <c r="S13" s="149">
        <v>22</v>
      </c>
      <c r="T13" s="149">
        <v>2</v>
      </c>
      <c r="U13" s="149">
        <v>3</v>
      </c>
      <c r="V13" s="149">
        <v>2</v>
      </c>
      <c r="W13" s="149">
        <v>4</v>
      </c>
      <c r="X13" s="149">
        <v>0</v>
      </c>
      <c r="Y13" s="151">
        <v>0</v>
      </c>
    </row>
    <row r="14" spans="1:25" s="133" customFormat="1" ht="14.25">
      <c r="A14" s="148" t="s">
        <v>2805</v>
      </c>
      <c r="B14" s="149">
        <f t="shared" si="2"/>
        <v>4743</v>
      </c>
      <c r="C14" s="149">
        <f t="shared" si="3"/>
        <v>1425</v>
      </c>
      <c r="D14" s="149">
        <f t="shared" si="3"/>
        <v>3318</v>
      </c>
      <c r="E14" s="150">
        <f t="shared" si="1"/>
        <v>9.6263522152990597E-2</v>
      </c>
      <c r="F14" s="149">
        <v>409</v>
      </c>
      <c r="G14" s="149">
        <v>1037</v>
      </c>
      <c r="H14" s="149">
        <v>327</v>
      </c>
      <c r="I14" s="149">
        <v>1001</v>
      </c>
      <c r="J14" s="149">
        <v>369</v>
      </c>
      <c r="K14" s="149">
        <v>930</v>
      </c>
      <c r="L14" s="149">
        <v>215</v>
      </c>
      <c r="M14" s="149">
        <v>212</v>
      </c>
      <c r="N14" s="149">
        <v>51</v>
      </c>
      <c r="O14" s="149">
        <v>36</v>
      </c>
      <c r="P14" s="149">
        <v>22</v>
      </c>
      <c r="Q14" s="149">
        <v>68</v>
      </c>
      <c r="R14" s="149">
        <v>15</v>
      </c>
      <c r="S14" s="149">
        <v>22</v>
      </c>
      <c r="T14" s="149">
        <v>7</v>
      </c>
      <c r="U14" s="149">
        <v>5</v>
      </c>
      <c r="V14" s="149">
        <v>9</v>
      </c>
      <c r="W14" s="149">
        <v>7</v>
      </c>
      <c r="X14" s="149">
        <v>1</v>
      </c>
      <c r="Y14" s="151">
        <v>0</v>
      </c>
    </row>
    <row r="15" spans="1:25" s="133" customFormat="1" ht="14.25">
      <c r="A15" s="148" t="s">
        <v>2810</v>
      </c>
      <c r="B15" s="149">
        <f t="shared" si="2"/>
        <v>3983</v>
      </c>
      <c r="C15" s="149">
        <f t="shared" si="3"/>
        <v>1545</v>
      </c>
      <c r="D15" s="149">
        <f t="shared" si="3"/>
        <v>2438</v>
      </c>
      <c r="E15" s="150">
        <f t="shared" si="1"/>
        <v>8.0838627184347797E-2</v>
      </c>
      <c r="F15" s="149">
        <v>464</v>
      </c>
      <c r="G15" s="149">
        <v>913</v>
      </c>
      <c r="H15" s="149">
        <v>409</v>
      </c>
      <c r="I15" s="149">
        <v>699</v>
      </c>
      <c r="J15" s="149">
        <v>186</v>
      </c>
      <c r="K15" s="149">
        <v>502</v>
      </c>
      <c r="L15" s="149">
        <v>367</v>
      </c>
      <c r="M15" s="149">
        <v>206</v>
      </c>
      <c r="N15" s="149">
        <v>60</v>
      </c>
      <c r="O15" s="149">
        <v>35</v>
      </c>
      <c r="P15" s="149">
        <v>22</v>
      </c>
      <c r="Q15" s="149">
        <v>35</v>
      </c>
      <c r="R15" s="149">
        <v>26</v>
      </c>
      <c r="S15" s="149">
        <v>31</v>
      </c>
      <c r="T15" s="149">
        <v>5</v>
      </c>
      <c r="U15" s="149">
        <v>6</v>
      </c>
      <c r="V15" s="149">
        <v>6</v>
      </c>
      <c r="W15" s="149">
        <v>11</v>
      </c>
      <c r="X15" s="149">
        <v>0</v>
      </c>
      <c r="Y15" s="151">
        <v>0</v>
      </c>
    </row>
    <row r="16" spans="1:25" s="133" customFormat="1" ht="14.25">
      <c r="A16" s="148" t="s">
        <v>2815</v>
      </c>
      <c r="B16" s="149">
        <f t="shared" si="2"/>
        <v>7929</v>
      </c>
      <c r="C16" s="149">
        <f t="shared" si="3"/>
        <v>3299</v>
      </c>
      <c r="D16" s="149">
        <f t="shared" si="3"/>
        <v>4630</v>
      </c>
      <c r="E16" s="150">
        <f t="shared" si="1"/>
        <v>0.16092630553469586</v>
      </c>
      <c r="F16" s="149">
        <v>1209</v>
      </c>
      <c r="G16" s="149">
        <v>2574</v>
      </c>
      <c r="H16" s="149">
        <v>757</v>
      </c>
      <c r="I16" s="149">
        <v>795</v>
      </c>
      <c r="J16" s="149">
        <v>343</v>
      </c>
      <c r="K16" s="149">
        <v>657</v>
      </c>
      <c r="L16" s="149">
        <v>667</v>
      </c>
      <c r="M16" s="149">
        <v>361</v>
      </c>
      <c r="N16" s="149">
        <v>170</v>
      </c>
      <c r="O16" s="149">
        <v>29</v>
      </c>
      <c r="P16" s="149">
        <v>58</v>
      </c>
      <c r="Q16" s="149">
        <v>58</v>
      </c>
      <c r="R16" s="149">
        <v>54</v>
      </c>
      <c r="S16" s="149">
        <v>78</v>
      </c>
      <c r="T16" s="149">
        <v>16</v>
      </c>
      <c r="U16" s="149">
        <v>25</v>
      </c>
      <c r="V16" s="149">
        <v>21</v>
      </c>
      <c r="W16" s="149">
        <v>53</v>
      </c>
      <c r="X16" s="149">
        <v>4</v>
      </c>
      <c r="Y16" s="151">
        <v>0</v>
      </c>
    </row>
    <row r="17" spans="1:25" s="133" customFormat="1" ht="14.25">
      <c r="A17" s="148" t="s">
        <v>2821</v>
      </c>
      <c r="B17" s="149">
        <f t="shared" si="2"/>
        <v>7005</v>
      </c>
      <c r="C17" s="149">
        <f t="shared" si="3"/>
        <v>2841</v>
      </c>
      <c r="D17" s="149">
        <f t="shared" si="3"/>
        <v>4164</v>
      </c>
      <c r="E17" s="150">
        <f t="shared" si="1"/>
        <v>0.14217288059913538</v>
      </c>
      <c r="F17" s="149">
        <v>1245</v>
      </c>
      <c r="G17" s="149">
        <v>3157</v>
      </c>
      <c r="H17" s="149">
        <v>476</v>
      </c>
      <c r="I17" s="149">
        <v>244</v>
      </c>
      <c r="J17" s="149">
        <v>278</v>
      </c>
      <c r="K17" s="149">
        <v>317</v>
      </c>
      <c r="L17" s="149">
        <v>623</v>
      </c>
      <c r="M17" s="149">
        <v>249</v>
      </c>
      <c r="N17" s="149">
        <v>92</v>
      </c>
      <c r="O17" s="149">
        <v>20</v>
      </c>
      <c r="P17" s="149">
        <v>21</v>
      </c>
      <c r="Q17" s="149">
        <v>43</v>
      </c>
      <c r="R17" s="149">
        <v>69</v>
      </c>
      <c r="S17" s="149">
        <v>100</v>
      </c>
      <c r="T17" s="149">
        <v>7</v>
      </c>
      <c r="U17" s="149">
        <v>21</v>
      </c>
      <c r="V17" s="149">
        <v>28</v>
      </c>
      <c r="W17" s="149">
        <v>13</v>
      </c>
      <c r="X17" s="149">
        <v>2</v>
      </c>
      <c r="Y17" s="151">
        <v>0</v>
      </c>
    </row>
    <row r="18" spans="1:25" s="133" customFormat="1" ht="14.25">
      <c r="A18" s="148" t="s">
        <v>2827</v>
      </c>
      <c r="B18" s="149">
        <f t="shared" si="2"/>
        <v>6134</v>
      </c>
      <c r="C18" s="149">
        <f t="shared" si="3"/>
        <v>2203</v>
      </c>
      <c r="D18" s="149">
        <f t="shared" si="3"/>
        <v>3931</v>
      </c>
      <c r="E18" s="150">
        <f t="shared" si="1"/>
        <v>0.12449513912849343</v>
      </c>
      <c r="F18" s="149">
        <v>1297</v>
      </c>
      <c r="G18" s="149">
        <v>3382</v>
      </c>
      <c r="H18" s="149">
        <v>272</v>
      </c>
      <c r="I18" s="149">
        <v>113</v>
      </c>
      <c r="J18" s="149">
        <v>178</v>
      </c>
      <c r="K18" s="149">
        <v>148</v>
      </c>
      <c r="L18" s="149">
        <v>231</v>
      </c>
      <c r="M18" s="149">
        <v>63</v>
      </c>
      <c r="N18" s="149">
        <v>40</v>
      </c>
      <c r="O18" s="149">
        <v>10</v>
      </c>
      <c r="P18" s="149">
        <v>38</v>
      </c>
      <c r="Q18" s="149">
        <v>93</v>
      </c>
      <c r="R18" s="149">
        <v>92</v>
      </c>
      <c r="S18" s="149">
        <v>84</v>
      </c>
      <c r="T18" s="149">
        <v>15</v>
      </c>
      <c r="U18" s="149">
        <v>18</v>
      </c>
      <c r="V18" s="149">
        <v>34</v>
      </c>
      <c r="W18" s="149">
        <v>19</v>
      </c>
      <c r="X18" s="149">
        <v>6</v>
      </c>
      <c r="Y18" s="151">
        <v>1</v>
      </c>
    </row>
    <row r="19" spans="1:25" s="133" customFormat="1" ht="15" thickBot="1">
      <c r="A19" s="152" t="s">
        <v>2906</v>
      </c>
      <c r="B19" s="153">
        <f t="shared" si="2"/>
        <v>9964</v>
      </c>
      <c r="C19" s="153">
        <f t="shared" si="3"/>
        <v>3909</v>
      </c>
      <c r="D19" s="153">
        <f t="shared" si="3"/>
        <v>6055</v>
      </c>
      <c r="E19" s="154">
        <f t="shared" si="1"/>
        <v>0.20222849140468024</v>
      </c>
      <c r="F19" s="153">
        <v>2693</v>
      </c>
      <c r="G19" s="153">
        <v>5670</v>
      </c>
      <c r="H19" s="153">
        <v>344</v>
      </c>
      <c r="I19" s="153">
        <v>98</v>
      </c>
      <c r="J19" s="153">
        <v>129</v>
      </c>
      <c r="K19" s="153">
        <v>35</v>
      </c>
      <c r="L19" s="153">
        <v>324</v>
      </c>
      <c r="M19" s="153">
        <v>58</v>
      </c>
      <c r="N19" s="153">
        <v>62</v>
      </c>
      <c r="O19" s="153">
        <v>5</v>
      </c>
      <c r="P19" s="153">
        <v>58</v>
      </c>
      <c r="Q19" s="153">
        <v>63</v>
      </c>
      <c r="R19" s="153">
        <v>227</v>
      </c>
      <c r="S19" s="153">
        <v>98</v>
      </c>
      <c r="T19" s="153">
        <v>13</v>
      </c>
      <c r="U19" s="153">
        <v>16</v>
      </c>
      <c r="V19" s="153">
        <v>39</v>
      </c>
      <c r="W19" s="153">
        <v>8</v>
      </c>
      <c r="X19" s="153">
        <v>20</v>
      </c>
      <c r="Y19" s="155">
        <v>4</v>
      </c>
    </row>
    <row r="20" spans="1:25" s="133" customFormat="1" ht="14.25">
      <c r="A20" s="156"/>
      <c r="B20" s="157"/>
      <c r="C20" s="157"/>
      <c r="D20" s="157"/>
      <c r="E20" s="158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s="133" customFormat="1" ht="14.25"/>
    <row r="22" spans="1:25" s="133" customFormat="1" ht="14.25">
      <c r="A22" s="287" t="s">
        <v>2907</v>
      </c>
      <c r="B22" s="290" t="s">
        <v>2908</v>
      </c>
      <c r="C22" s="291"/>
      <c r="D22" s="291"/>
      <c r="E22" s="291"/>
      <c r="F22" s="292"/>
      <c r="G22" s="159"/>
      <c r="H22" s="160">
        <v>41161</v>
      </c>
    </row>
    <row r="23" spans="1:25" s="133" customFormat="1" ht="14.25">
      <c r="A23" s="288"/>
      <c r="B23" s="293" t="s">
        <v>2909</v>
      </c>
      <c r="C23" s="294"/>
      <c r="D23" s="290" t="s">
        <v>2910</v>
      </c>
      <c r="E23" s="291"/>
      <c r="F23" s="292"/>
      <c r="G23" s="159"/>
      <c r="H23" s="160">
        <v>6518</v>
      </c>
    </row>
    <row r="24" spans="1:25" s="133" customFormat="1" ht="14.25">
      <c r="A24" s="288"/>
      <c r="B24" s="295"/>
      <c r="C24" s="296"/>
      <c r="D24" s="293" t="s">
        <v>2911</v>
      </c>
      <c r="E24" s="299"/>
      <c r="F24" s="294"/>
      <c r="G24" s="161"/>
      <c r="H24" s="162">
        <v>2590</v>
      </c>
    </row>
    <row r="25" spans="1:25" s="133" customFormat="1" ht="14.25">
      <c r="A25" s="288"/>
      <c r="B25" s="297"/>
      <c r="C25" s="298"/>
      <c r="D25" s="297"/>
      <c r="E25" s="300"/>
      <c r="F25" s="298"/>
      <c r="G25" s="163"/>
      <c r="H25" s="164"/>
    </row>
    <row r="26" spans="1:25" s="133" customFormat="1" ht="14.25">
      <c r="A26" s="289"/>
      <c r="B26" s="290" t="s">
        <v>2912</v>
      </c>
      <c r="C26" s="291"/>
      <c r="D26" s="291"/>
      <c r="E26" s="291"/>
      <c r="F26" s="292"/>
      <c r="G26" s="159"/>
      <c r="H26" s="160">
        <v>50269</v>
      </c>
    </row>
    <row r="27" spans="1:25" s="133" customFormat="1" ht="14.25"/>
    <row r="28" spans="1:25" s="133" customFormat="1" ht="14.25"/>
    <row r="29" spans="1:25" s="133" customFormat="1" ht="14.25">
      <c r="A29" s="133" t="s">
        <v>2913</v>
      </c>
    </row>
    <row r="30" spans="1:25" s="133" customFormat="1" ht="14.25">
      <c r="A30" s="133" t="s">
        <v>2914</v>
      </c>
    </row>
    <row r="31" spans="1:25" s="133" customFormat="1" ht="14.25"/>
    <row r="32" spans="1:25" s="133" customFormat="1" ht="14.25"/>
    <row r="33" s="133" customFormat="1" ht="14.25"/>
    <row r="34" s="133" customFormat="1" ht="14.25"/>
    <row r="35" s="133" customFormat="1" ht="14.25"/>
    <row r="36" s="133" customFormat="1" ht="14.25"/>
    <row r="37" s="133" customFormat="1" ht="14.25"/>
    <row r="38" s="133" customFormat="1" ht="14.25"/>
    <row r="39" s="133" customFormat="1" ht="14.25"/>
    <row r="40" s="133" customFormat="1" ht="14.25"/>
    <row r="41" s="133" customFormat="1" ht="14.25"/>
    <row r="42" s="133" customFormat="1" ht="14.25"/>
    <row r="43" s="133" customFormat="1" ht="14.25"/>
    <row r="44" s="133" customFormat="1" ht="14.25"/>
    <row r="45" s="133" customFormat="1" ht="14.25"/>
  </sheetData>
  <mergeCells count="8">
    <mergeCell ref="B5:E6"/>
    <mergeCell ref="E7:E8"/>
    <mergeCell ref="A22:A26"/>
    <mergeCell ref="B22:F22"/>
    <mergeCell ref="B23:C25"/>
    <mergeCell ref="D23:F23"/>
    <mergeCell ref="D24:F25"/>
    <mergeCell ref="B26:F26"/>
  </mergeCells>
  <phoneticPr fontId="4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工作表4">
    <pageSetUpPr fitToPage="1"/>
  </sheetPr>
  <dimension ref="A1:Q30"/>
  <sheetViews>
    <sheetView workbookViewId="0">
      <selection activeCell="R5" sqref="A5:IV7"/>
    </sheetView>
  </sheetViews>
  <sheetFormatPr defaultRowHeight="16.5"/>
  <cols>
    <col min="1" max="1" width="19.375" style="7" customWidth="1"/>
    <col min="2" max="17" width="7.75" style="1" customWidth="1"/>
    <col min="18" max="16384" width="9" style="1"/>
  </cols>
  <sheetData>
    <row r="1" spans="1:17" ht="24.95" customHeight="1">
      <c r="A1" s="302" t="s">
        <v>1004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414" t="s">
        <v>1005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</row>
    <row r="3" spans="1:17" ht="19.5">
      <c r="A3" s="2"/>
      <c r="B3" s="322" t="s">
        <v>1006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1007</v>
      </c>
      <c r="Q3" s="323"/>
    </row>
    <row r="4" spans="1:17" ht="18" customHeight="1">
      <c r="A4" s="4"/>
      <c r="B4" s="335" t="s">
        <v>1008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1009</v>
      </c>
      <c r="Q4" s="323"/>
    </row>
    <row r="5" spans="1:17" s="7" customFormat="1" ht="33.950000000000003" customHeight="1">
      <c r="A5" s="332" t="s">
        <v>1065</v>
      </c>
      <c r="B5" s="326" t="s">
        <v>1066</v>
      </c>
      <c r="C5" s="327"/>
      <c r="D5" s="327"/>
      <c r="E5" s="328"/>
      <c r="F5" s="336" t="s">
        <v>1067</v>
      </c>
      <c r="G5" s="336"/>
      <c r="H5" s="336" t="s">
        <v>1068</v>
      </c>
      <c r="I5" s="336"/>
      <c r="J5" s="336" t="s">
        <v>1069</v>
      </c>
      <c r="K5" s="336"/>
      <c r="L5" s="336" t="s">
        <v>1070</v>
      </c>
      <c r="M5" s="336"/>
      <c r="N5" s="325" t="s">
        <v>1071</v>
      </c>
      <c r="O5" s="325"/>
      <c r="P5" s="326" t="s">
        <v>1072</v>
      </c>
      <c r="Q5" s="327"/>
    </row>
    <row r="6" spans="1:17" s="7" customFormat="1" ht="34.700000000000003" customHeight="1">
      <c r="A6" s="333"/>
      <c r="B6" s="326" t="s">
        <v>1073</v>
      </c>
      <c r="C6" s="327"/>
      <c r="D6" s="328"/>
      <c r="E6" s="8" t="s">
        <v>1074</v>
      </c>
      <c r="F6" s="327" t="s">
        <v>1075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1076</v>
      </c>
      <c r="C7" s="6" t="s">
        <v>1077</v>
      </c>
      <c r="D7" s="6" t="s">
        <v>1078</v>
      </c>
      <c r="E7" s="10" t="s">
        <v>1079</v>
      </c>
      <c r="F7" s="6" t="s">
        <v>1077</v>
      </c>
      <c r="G7" s="6" t="s">
        <v>1080</v>
      </c>
      <c r="H7" s="6" t="s">
        <v>1077</v>
      </c>
      <c r="I7" s="6" t="s">
        <v>1080</v>
      </c>
      <c r="J7" s="6" t="s">
        <v>1077</v>
      </c>
      <c r="K7" s="6" t="s">
        <v>1080</v>
      </c>
      <c r="L7" s="6" t="s">
        <v>1077</v>
      </c>
      <c r="M7" s="6" t="s">
        <v>1080</v>
      </c>
      <c r="N7" s="6" t="s">
        <v>1077</v>
      </c>
      <c r="O7" s="6" t="s">
        <v>1080</v>
      </c>
      <c r="P7" s="6" t="s">
        <v>1077</v>
      </c>
      <c r="Q7" s="22" t="s">
        <v>1080</v>
      </c>
    </row>
    <row r="8" spans="1:17" ht="40.5" customHeight="1">
      <c r="A8" s="15" t="s">
        <v>1010</v>
      </c>
      <c r="B8" s="19">
        <v>44399</v>
      </c>
      <c r="C8" s="19">
        <v>15705</v>
      </c>
      <c r="D8" s="19">
        <v>28694</v>
      </c>
      <c r="E8" s="20">
        <v>100</v>
      </c>
      <c r="F8" s="12">
        <v>5791</v>
      </c>
      <c r="G8" s="19">
        <v>14092</v>
      </c>
      <c r="H8" s="12">
        <v>2752</v>
      </c>
      <c r="I8" s="12">
        <v>5687</v>
      </c>
      <c r="J8" s="12">
        <v>2761</v>
      </c>
      <c r="K8" s="12">
        <v>6264</v>
      </c>
      <c r="L8" s="12">
        <v>2949</v>
      </c>
      <c r="M8" s="12">
        <v>1167</v>
      </c>
      <c r="N8" s="12">
        <v>992</v>
      </c>
      <c r="O8" s="12">
        <v>659</v>
      </c>
      <c r="P8" s="12">
        <v>460</v>
      </c>
      <c r="Q8" s="12">
        <v>825</v>
      </c>
    </row>
    <row r="9" spans="1:17" ht="40.5" customHeight="1">
      <c r="A9" s="11" t="s">
        <v>1011</v>
      </c>
      <c r="B9" s="12">
        <v>867</v>
      </c>
      <c r="C9" s="12">
        <v>365</v>
      </c>
      <c r="D9" s="12">
        <v>502</v>
      </c>
      <c r="E9" s="13">
        <v>1.95</v>
      </c>
      <c r="F9" s="12">
        <v>142</v>
      </c>
      <c r="G9" s="12">
        <v>141</v>
      </c>
      <c r="H9" s="12">
        <v>107</v>
      </c>
      <c r="I9" s="12">
        <v>122</v>
      </c>
      <c r="J9" s="12">
        <v>50</v>
      </c>
      <c r="K9" s="12">
        <v>174</v>
      </c>
      <c r="L9" s="12">
        <v>53</v>
      </c>
      <c r="M9" s="12">
        <v>49</v>
      </c>
      <c r="N9" s="12">
        <v>6</v>
      </c>
      <c r="O9" s="12">
        <v>4</v>
      </c>
      <c r="P9" s="12">
        <v>7</v>
      </c>
      <c r="Q9" s="12">
        <v>12</v>
      </c>
    </row>
    <row r="10" spans="1:17" ht="40.5" customHeight="1">
      <c r="A10" s="11" t="s">
        <v>1012</v>
      </c>
      <c r="B10" s="12">
        <v>1883</v>
      </c>
      <c r="C10" s="12">
        <v>521</v>
      </c>
      <c r="D10" s="12">
        <v>1362</v>
      </c>
      <c r="E10" s="13">
        <v>4.24</v>
      </c>
      <c r="F10" s="12">
        <v>84</v>
      </c>
      <c r="G10" s="12">
        <v>197</v>
      </c>
      <c r="H10" s="12">
        <v>85</v>
      </c>
      <c r="I10" s="12">
        <v>271</v>
      </c>
      <c r="J10" s="12">
        <v>105</v>
      </c>
      <c r="K10" s="12">
        <v>756</v>
      </c>
      <c r="L10" s="12">
        <v>185</v>
      </c>
      <c r="M10" s="12">
        <v>54</v>
      </c>
      <c r="N10" s="12">
        <v>46</v>
      </c>
      <c r="O10" s="12">
        <v>51</v>
      </c>
      <c r="P10" s="12">
        <v>16</v>
      </c>
      <c r="Q10" s="12">
        <v>33</v>
      </c>
    </row>
    <row r="11" spans="1:17" ht="40.5" customHeight="1">
      <c r="A11" s="11" t="s">
        <v>1013</v>
      </c>
      <c r="B11" s="12">
        <v>3702</v>
      </c>
      <c r="C11" s="12">
        <v>864</v>
      </c>
      <c r="D11" s="12">
        <v>2838</v>
      </c>
      <c r="E11" s="13">
        <v>8.34</v>
      </c>
      <c r="F11" s="12">
        <v>205</v>
      </c>
      <c r="G11" s="12">
        <v>766</v>
      </c>
      <c r="H11" s="12">
        <v>288</v>
      </c>
      <c r="I11" s="12">
        <v>1225</v>
      </c>
      <c r="J11" s="12">
        <v>116</v>
      </c>
      <c r="K11" s="12">
        <v>571</v>
      </c>
      <c r="L11" s="12">
        <v>147</v>
      </c>
      <c r="M11" s="12">
        <v>82</v>
      </c>
      <c r="N11" s="12">
        <v>62</v>
      </c>
      <c r="O11" s="12">
        <v>76</v>
      </c>
      <c r="P11" s="12">
        <v>46</v>
      </c>
      <c r="Q11" s="12">
        <v>118</v>
      </c>
    </row>
    <row r="12" spans="1:17" ht="40.5" customHeight="1">
      <c r="A12" s="14" t="s">
        <v>1014</v>
      </c>
      <c r="B12" s="12">
        <v>5857</v>
      </c>
      <c r="C12" s="12">
        <v>1513</v>
      </c>
      <c r="D12" s="12">
        <v>4344</v>
      </c>
      <c r="E12" s="13">
        <v>13.19</v>
      </c>
      <c r="F12" s="12">
        <v>240</v>
      </c>
      <c r="G12" s="12">
        <v>1054</v>
      </c>
      <c r="H12" s="12">
        <v>298</v>
      </c>
      <c r="I12" s="12">
        <v>1079</v>
      </c>
      <c r="J12" s="12">
        <v>599</v>
      </c>
      <c r="K12" s="12">
        <v>1702</v>
      </c>
      <c r="L12" s="12">
        <v>201</v>
      </c>
      <c r="M12" s="12">
        <v>157</v>
      </c>
      <c r="N12" s="12">
        <v>139</v>
      </c>
      <c r="O12" s="12">
        <v>172</v>
      </c>
      <c r="P12" s="12">
        <v>36</v>
      </c>
      <c r="Q12" s="12">
        <v>180</v>
      </c>
    </row>
    <row r="13" spans="1:17" ht="40.5" customHeight="1">
      <c r="A13" s="14" t="s">
        <v>1015</v>
      </c>
      <c r="B13" s="12">
        <v>5749</v>
      </c>
      <c r="C13" s="12">
        <v>1929</v>
      </c>
      <c r="D13" s="12">
        <v>3820</v>
      </c>
      <c r="E13" s="13">
        <v>12.95</v>
      </c>
      <c r="F13" s="12">
        <v>454</v>
      </c>
      <c r="G13" s="12">
        <v>1363</v>
      </c>
      <c r="H13" s="12">
        <v>516</v>
      </c>
      <c r="I13" s="12">
        <v>1156</v>
      </c>
      <c r="J13" s="12">
        <v>299</v>
      </c>
      <c r="K13" s="12">
        <v>720</v>
      </c>
      <c r="L13" s="12">
        <v>482</v>
      </c>
      <c r="M13" s="12">
        <v>297</v>
      </c>
      <c r="N13" s="12">
        <v>136</v>
      </c>
      <c r="O13" s="12">
        <v>154</v>
      </c>
      <c r="P13" s="12">
        <v>42</v>
      </c>
      <c r="Q13" s="12">
        <v>130</v>
      </c>
    </row>
    <row r="14" spans="1:17" ht="40.5" customHeight="1">
      <c r="A14" s="14" t="s">
        <v>1016</v>
      </c>
      <c r="B14" s="12">
        <v>4839</v>
      </c>
      <c r="C14" s="12">
        <v>1802</v>
      </c>
      <c r="D14" s="12">
        <v>3037</v>
      </c>
      <c r="E14" s="13">
        <v>10.9</v>
      </c>
      <c r="F14" s="12">
        <v>585</v>
      </c>
      <c r="G14" s="12">
        <v>1334</v>
      </c>
      <c r="H14" s="12">
        <v>305</v>
      </c>
      <c r="I14" s="12">
        <v>790</v>
      </c>
      <c r="J14" s="12">
        <v>340</v>
      </c>
      <c r="K14" s="12">
        <v>530</v>
      </c>
      <c r="L14" s="12">
        <v>371</v>
      </c>
      <c r="M14" s="12">
        <v>196</v>
      </c>
      <c r="N14" s="12">
        <v>154</v>
      </c>
      <c r="O14" s="12">
        <v>97</v>
      </c>
      <c r="P14" s="12">
        <v>47</v>
      </c>
      <c r="Q14" s="12">
        <v>90</v>
      </c>
    </row>
    <row r="15" spans="1:17" ht="40.5" customHeight="1">
      <c r="A15" s="14" t="s">
        <v>1017</v>
      </c>
      <c r="B15" s="12">
        <v>4634</v>
      </c>
      <c r="C15" s="12">
        <v>1773</v>
      </c>
      <c r="D15" s="12">
        <v>2861</v>
      </c>
      <c r="E15" s="13">
        <v>10.44</v>
      </c>
      <c r="F15" s="12">
        <v>575</v>
      </c>
      <c r="G15" s="12">
        <v>1417</v>
      </c>
      <c r="H15" s="12">
        <v>263</v>
      </c>
      <c r="I15" s="12">
        <v>505</v>
      </c>
      <c r="J15" s="12">
        <v>415</v>
      </c>
      <c r="K15" s="12">
        <v>688</v>
      </c>
      <c r="L15" s="12">
        <v>377</v>
      </c>
      <c r="M15" s="12">
        <v>139</v>
      </c>
      <c r="N15" s="12">
        <v>100</v>
      </c>
      <c r="O15" s="12">
        <v>56</v>
      </c>
      <c r="P15" s="12">
        <v>43</v>
      </c>
      <c r="Q15" s="12">
        <v>56</v>
      </c>
    </row>
    <row r="16" spans="1:17" ht="40.5" customHeight="1">
      <c r="A16" s="14" t="s">
        <v>1018</v>
      </c>
      <c r="B16" s="12">
        <v>3635</v>
      </c>
      <c r="C16" s="12">
        <v>1486</v>
      </c>
      <c r="D16" s="12">
        <v>2149</v>
      </c>
      <c r="E16" s="13">
        <v>8.19</v>
      </c>
      <c r="F16" s="12">
        <v>578</v>
      </c>
      <c r="G16" s="12">
        <v>1369</v>
      </c>
      <c r="H16" s="12">
        <v>208</v>
      </c>
      <c r="I16" s="12">
        <v>255</v>
      </c>
      <c r="J16" s="12">
        <v>295</v>
      </c>
      <c r="K16" s="12">
        <v>402</v>
      </c>
      <c r="L16" s="12">
        <v>246</v>
      </c>
      <c r="M16" s="12">
        <v>63</v>
      </c>
      <c r="N16" s="12">
        <v>120</v>
      </c>
      <c r="O16" s="12">
        <v>23</v>
      </c>
      <c r="P16" s="12">
        <v>39</v>
      </c>
      <c r="Q16" s="12">
        <v>37</v>
      </c>
    </row>
    <row r="17" spans="1:17" ht="40.5" customHeight="1">
      <c r="A17" s="14" t="s">
        <v>1019</v>
      </c>
      <c r="B17" s="12">
        <v>6447</v>
      </c>
      <c r="C17" s="12">
        <v>2451</v>
      </c>
      <c r="D17" s="12">
        <v>3996</v>
      </c>
      <c r="E17" s="13">
        <v>14.52</v>
      </c>
      <c r="F17" s="12">
        <v>1198</v>
      </c>
      <c r="G17" s="12">
        <v>3164</v>
      </c>
      <c r="H17" s="12">
        <v>329</v>
      </c>
      <c r="I17" s="12">
        <v>182</v>
      </c>
      <c r="J17" s="12">
        <v>305</v>
      </c>
      <c r="K17" s="12">
        <v>494</v>
      </c>
      <c r="L17" s="12">
        <v>374</v>
      </c>
      <c r="M17" s="12">
        <v>56</v>
      </c>
      <c r="N17" s="12">
        <v>183</v>
      </c>
      <c r="O17" s="12">
        <v>21</v>
      </c>
      <c r="P17" s="12">
        <v>62</v>
      </c>
      <c r="Q17" s="12">
        <v>79</v>
      </c>
    </row>
    <row r="18" spans="1:17" ht="40.5" customHeight="1">
      <c r="A18" s="14" t="s">
        <v>1020</v>
      </c>
      <c r="B18" s="12">
        <v>3700</v>
      </c>
      <c r="C18" s="12">
        <v>1424</v>
      </c>
      <c r="D18" s="12">
        <v>2276</v>
      </c>
      <c r="E18" s="13">
        <v>8.33</v>
      </c>
      <c r="F18" s="12">
        <v>806</v>
      </c>
      <c r="G18" s="12">
        <v>1959</v>
      </c>
      <c r="H18" s="12">
        <v>161</v>
      </c>
      <c r="I18" s="12">
        <v>64</v>
      </c>
      <c r="J18" s="12">
        <v>121</v>
      </c>
      <c r="K18" s="12">
        <v>165</v>
      </c>
      <c r="L18" s="12">
        <v>250</v>
      </c>
      <c r="M18" s="12">
        <v>37</v>
      </c>
      <c r="N18" s="12">
        <v>26</v>
      </c>
      <c r="O18" s="12">
        <v>5</v>
      </c>
      <c r="P18" s="12">
        <v>60</v>
      </c>
      <c r="Q18" s="12">
        <v>46</v>
      </c>
    </row>
    <row r="19" spans="1:17" ht="40.5" customHeight="1">
      <c r="A19" s="14" t="s">
        <v>1021</v>
      </c>
      <c r="B19" s="12">
        <v>1854</v>
      </c>
      <c r="C19" s="12">
        <v>873</v>
      </c>
      <c r="D19" s="12">
        <v>981</v>
      </c>
      <c r="E19" s="13">
        <v>4.18</v>
      </c>
      <c r="F19" s="12">
        <v>499</v>
      </c>
      <c r="G19" s="12">
        <v>877</v>
      </c>
      <c r="H19" s="12">
        <v>110</v>
      </c>
      <c r="I19" s="12">
        <v>16</v>
      </c>
      <c r="J19" s="12">
        <v>64</v>
      </c>
      <c r="K19" s="12">
        <v>40</v>
      </c>
      <c r="L19" s="12">
        <v>145</v>
      </c>
      <c r="M19" s="12">
        <v>24</v>
      </c>
      <c r="N19" s="12">
        <v>18</v>
      </c>
      <c r="O19" s="12">
        <v>0</v>
      </c>
      <c r="P19" s="12">
        <v>37</v>
      </c>
      <c r="Q19" s="12">
        <v>24</v>
      </c>
    </row>
    <row r="20" spans="1:17" ht="40.5" customHeight="1">
      <c r="A20" s="14" t="s">
        <v>1022</v>
      </c>
      <c r="B20" s="12">
        <v>1232</v>
      </c>
      <c r="C20" s="12">
        <v>704</v>
      </c>
      <c r="D20" s="12">
        <v>528</v>
      </c>
      <c r="E20" s="13">
        <v>2.77</v>
      </c>
      <c r="F20" s="12">
        <v>425</v>
      </c>
      <c r="G20" s="12">
        <v>451</v>
      </c>
      <c r="H20" s="12">
        <v>82</v>
      </c>
      <c r="I20" s="12">
        <v>22</v>
      </c>
      <c r="J20" s="12">
        <v>52</v>
      </c>
      <c r="K20" s="12">
        <v>22</v>
      </c>
      <c r="L20" s="12">
        <v>118</v>
      </c>
      <c r="M20" s="12">
        <v>13</v>
      </c>
      <c r="N20" s="12">
        <v>2</v>
      </c>
      <c r="O20" s="12">
        <v>0</v>
      </c>
      <c r="P20" s="12">
        <v>25</v>
      </c>
      <c r="Q20" s="12">
        <v>20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1023</v>
      </c>
      <c r="B22" s="316" t="s">
        <v>1024</v>
      </c>
      <c r="C22" s="316"/>
      <c r="D22" s="316"/>
      <c r="E22" s="316"/>
      <c r="F22" s="316"/>
      <c r="G22" s="316"/>
      <c r="H22" s="316"/>
      <c r="I22" s="316"/>
      <c r="J22" s="317">
        <v>26973</v>
      </c>
      <c r="K22" s="318"/>
      <c r="L22" s="318"/>
      <c r="M22" s="318"/>
      <c r="N22" s="318"/>
      <c r="O22" s="318"/>
      <c r="P22" s="412"/>
      <c r="Q22" s="413"/>
    </row>
    <row r="23" spans="1:17" ht="29.45" customHeight="1">
      <c r="A23" s="330"/>
      <c r="B23" s="316" t="s">
        <v>1025</v>
      </c>
      <c r="C23" s="316"/>
      <c r="D23" s="316"/>
      <c r="E23" s="316" t="s">
        <v>1026</v>
      </c>
      <c r="F23" s="316"/>
      <c r="G23" s="316"/>
      <c r="H23" s="316"/>
      <c r="I23" s="316"/>
      <c r="J23" s="317">
        <v>3097</v>
      </c>
      <c r="K23" s="318"/>
      <c r="L23" s="318"/>
      <c r="M23" s="318"/>
      <c r="N23" s="318"/>
      <c r="O23" s="318"/>
      <c r="P23" s="412"/>
      <c r="Q23" s="413"/>
    </row>
    <row r="24" spans="1:17" ht="29.45" customHeight="1">
      <c r="A24" s="330"/>
      <c r="B24" s="316"/>
      <c r="C24" s="316"/>
      <c r="D24" s="316"/>
      <c r="E24" s="316" t="s">
        <v>1027</v>
      </c>
      <c r="F24" s="316"/>
      <c r="G24" s="316"/>
      <c r="H24" s="316"/>
      <c r="I24" s="316"/>
      <c r="J24" s="317">
        <v>567</v>
      </c>
      <c r="K24" s="318"/>
      <c r="L24" s="318"/>
      <c r="M24" s="318"/>
      <c r="N24" s="318"/>
      <c r="O24" s="318"/>
      <c r="P24" s="412"/>
      <c r="Q24" s="413"/>
    </row>
    <row r="25" spans="1:17" ht="29.45" customHeight="1">
      <c r="A25" s="331"/>
      <c r="B25" s="316" t="s">
        <v>1028</v>
      </c>
      <c r="C25" s="316"/>
      <c r="D25" s="316"/>
      <c r="E25" s="316"/>
      <c r="F25" s="316"/>
      <c r="G25" s="316"/>
      <c r="H25" s="316"/>
      <c r="I25" s="316"/>
      <c r="J25" s="317">
        <v>30637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1029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1030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1031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1032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工作表5">
    <pageSetUpPr fitToPage="1"/>
  </sheetPr>
  <dimension ref="A1:Q30"/>
  <sheetViews>
    <sheetView workbookViewId="0">
      <selection activeCell="R5" sqref="A5:IV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4.9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1002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1003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3.950000000000003" customHeight="1">
      <c r="A5" s="332" t="s">
        <v>1065</v>
      </c>
      <c r="B5" s="326" t="s">
        <v>1066</v>
      </c>
      <c r="C5" s="327"/>
      <c r="D5" s="327"/>
      <c r="E5" s="328"/>
      <c r="F5" s="336" t="s">
        <v>1067</v>
      </c>
      <c r="G5" s="336"/>
      <c r="H5" s="336" t="s">
        <v>1068</v>
      </c>
      <c r="I5" s="336"/>
      <c r="J5" s="336" t="s">
        <v>1069</v>
      </c>
      <c r="K5" s="336"/>
      <c r="L5" s="336" t="s">
        <v>1070</v>
      </c>
      <c r="M5" s="336"/>
      <c r="N5" s="325" t="s">
        <v>1071</v>
      </c>
      <c r="O5" s="325"/>
      <c r="P5" s="326" t="s">
        <v>1072</v>
      </c>
      <c r="Q5" s="327"/>
    </row>
    <row r="6" spans="1:17" s="7" customFormat="1" ht="34.700000000000003" customHeight="1">
      <c r="A6" s="333"/>
      <c r="B6" s="326" t="s">
        <v>1073</v>
      </c>
      <c r="C6" s="327"/>
      <c r="D6" s="328"/>
      <c r="E6" s="8" t="s">
        <v>1074</v>
      </c>
      <c r="F6" s="327" t="s">
        <v>1075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1076</v>
      </c>
      <c r="C7" s="6" t="s">
        <v>1077</v>
      </c>
      <c r="D7" s="6" t="s">
        <v>1080</v>
      </c>
      <c r="E7" s="10" t="s">
        <v>1079</v>
      </c>
      <c r="F7" s="6" t="s">
        <v>1077</v>
      </c>
      <c r="G7" s="6" t="s">
        <v>1080</v>
      </c>
      <c r="H7" s="6" t="s">
        <v>1077</v>
      </c>
      <c r="I7" s="6" t="s">
        <v>1080</v>
      </c>
      <c r="J7" s="6" t="s">
        <v>1077</v>
      </c>
      <c r="K7" s="6" t="s">
        <v>1080</v>
      </c>
      <c r="L7" s="6" t="s">
        <v>1077</v>
      </c>
      <c r="M7" s="6" t="s">
        <v>1080</v>
      </c>
      <c r="N7" s="6" t="s">
        <v>1077</v>
      </c>
      <c r="O7" s="6" t="s">
        <v>1080</v>
      </c>
      <c r="P7" s="6" t="s">
        <v>1077</v>
      </c>
      <c r="Q7" s="22" t="s">
        <v>1080</v>
      </c>
    </row>
    <row r="8" spans="1:17" ht="40.5" customHeight="1">
      <c r="A8" s="15" t="s">
        <v>9</v>
      </c>
      <c r="B8" s="19">
        <v>44036</v>
      </c>
      <c r="C8" s="19">
        <v>15472</v>
      </c>
      <c r="D8" s="19">
        <v>28564</v>
      </c>
      <c r="E8" s="20">
        <v>100</v>
      </c>
      <c r="F8" s="12">
        <v>5735</v>
      </c>
      <c r="G8" s="19">
        <v>14117</v>
      </c>
      <c r="H8" s="12">
        <v>2735</v>
      </c>
      <c r="I8" s="12">
        <v>5726</v>
      </c>
      <c r="J8" s="12">
        <v>2778</v>
      </c>
      <c r="K8" s="12">
        <v>6167</v>
      </c>
      <c r="L8" s="12">
        <v>2775</v>
      </c>
      <c r="M8" s="12">
        <v>1120</v>
      </c>
      <c r="N8" s="12">
        <v>994</v>
      </c>
      <c r="O8" s="12">
        <v>644</v>
      </c>
      <c r="P8" s="12">
        <v>455</v>
      </c>
      <c r="Q8" s="12">
        <v>790</v>
      </c>
    </row>
    <row r="9" spans="1:17" ht="40.5" customHeight="1">
      <c r="A9" s="11" t="s">
        <v>10</v>
      </c>
      <c r="B9" s="12">
        <v>508</v>
      </c>
      <c r="C9" s="12">
        <v>216</v>
      </c>
      <c r="D9" s="12">
        <v>292</v>
      </c>
      <c r="E9" s="13">
        <v>1.1499999999999999</v>
      </c>
      <c r="F9" s="12">
        <v>66</v>
      </c>
      <c r="G9" s="12">
        <v>80</v>
      </c>
      <c r="H9" s="12">
        <v>73</v>
      </c>
      <c r="I9" s="12">
        <v>126</v>
      </c>
      <c r="J9" s="12">
        <v>45</v>
      </c>
      <c r="K9" s="12">
        <v>52</v>
      </c>
      <c r="L9" s="12">
        <v>25</v>
      </c>
      <c r="M9" s="12">
        <v>19</v>
      </c>
      <c r="N9" s="12">
        <v>1</v>
      </c>
      <c r="O9" s="12">
        <v>3</v>
      </c>
      <c r="P9" s="12">
        <v>6</v>
      </c>
      <c r="Q9" s="12">
        <v>12</v>
      </c>
    </row>
    <row r="10" spans="1:17" ht="40.5" customHeight="1">
      <c r="A10" s="11" t="s">
        <v>11</v>
      </c>
      <c r="B10" s="12">
        <v>1817</v>
      </c>
      <c r="C10" s="12">
        <v>448</v>
      </c>
      <c r="D10" s="12">
        <v>1369</v>
      </c>
      <c r="E10" s="13">
        <v>4.13</v>
      </c>
      <c r="F10" s="12">
        <v>60</v>
      </c>
      <c r="G10" s="12">
        <v>204</v>
      </c>
      <c r="H10" s="12">
        <v>81</v>
      </c>
      <c r="I10" s="12">
        <v>297</v>
      </c>
      <c r="J10" s="12">
        <v>60</v>
      </c>
      <c r="K10" s="12">
        <v>744</v>
      </c>
      <c r="L10" s="12">
        <v>190</v>
      </c>
      <c r="M10" s="12">
        <v>47</v>
      </c>
      <c r="N10" s="12">
        <v>45</v>
      </c>
      <c r="O10" s="12">
        <v>51</v>
      </c>
      <c r="P10" s="12">
        <v>12</v>
      </c>
      <c r="Q10" s="12">
        <v>26</v>
      </c>
    </row>
    <row r="11" spans="1:17" ht="40.5" customHeight="1">
      <c r="A11" s="11" t="s">
        <v>894</v>
      </c>
      <c r="B11" s="12">
        <v>3866</v>
      </c>
      <c r="C11" s="12">
        <v>862</v>
      </c>
      <c r="D11" s="12">
        <v>3004</v>
      </c>
      <c r="E11" s="13">
        <v>8.7799999999999994</v>
      </c>
      <c r="F11" s="12">
        <v>151</v>
      </c>
      <c r="G11" s="12">
        <v>736</v>
      </c>
      <c r="H11" s="12">
        <v>299</v>
      </c>
      <c r="I11" s="12">
        <v>1225</v>
      </c>
      <c r="J11" s="12">
        <v>156</v>
      </c>
      <c r="K11" s="12">
        <v>731</v>
      </c>
      <c r="L11" s="12">
        <v>151</v>
      </c>
      <c r="M11" s="12">
        <v>129</v>
      </c>
      <c r="N11" s="12">
        <v>60</v>
      </c>
      <c r="O11" s="12">
        <v>63</v>
      </c>
      <c r="P11" s="12">
        <v>45</v>
      </c>
      <c r="Q11" s="12">
        <v>120</v>
      </c>
    </row>
    <row r="12" spans="1:17" ht="40.5" customHeight="1">
      <c r="A12" s="14" t="s">
        <v>14</v>
      </c>
      <c r="B12" s="12">
        <v>5612</v>
      </c>
      <c r="C12" s="12">
        <v>1433</v>
      </c>
      <c r="D12" s="12">
        <v>4179</v>
      </c>
      <c r="E12" s="13">
        <v>12.74</v>
      </c>
      <c r="F12" s="12">
        <v>191</v>
      </c>
      <c r="G12" s="12">
        <v>857</v>
      </c>
      <c r="H12" s="12">
        <v>304</v>
      </c>
      <c r="I12" s="12">
        <v>1124</v>
      </c>
      <c r="J12" s="12">
        <v>537</v>
      </c>
      <c r="K12" s="12">
        <v>1629</v>
      </c>
      <c r="L12" s="12">
        <v>218</v>
      </c>
      <c r="M12" s="12">
        <v>230</v>
      </c>
      <c r="N12" s="12">
        <v>146</v>
      </c>
      <c r="O12" s="12">
        <v>169</v>
      </c>
      <c r="P12" s="12">
        <v>37</v>
      </c>
      <c r="Q12" s="12">
        <v>170</v>
      </c>
    </row>
    <row r="13" spans="1:17" ht="40.5" customHeight="1">
      <c r="A13" s="14" t="s">
        <v>15</v>
      </c>
      <c r="B13" s="12">
        <v>5978</v>
      </c>
      <c r="C13" s="12">
        <v>2186</v>
      </c>
      <c r="D13" s="12">
        <v>3792</v>
      </c>
      <c r="E13" s="13">
        <v>13.58</v>
      </c>
      <c r="F13" s="12">
        <v>446</v>
      </c>
      <c r="G13" s="12">
        <v>1084</v>
      </c>
      <c r="H13" s="12">
        <v>531</v>
      </c>
      <c r="I13" s="12">
        <v>1274</v>
      </c>
      <c r="J13" s="12">
        <v>514</v>
      </c>
      <c r="K13" s="12">
        <v>868</v>
      </c>
      <c r="L13" s="12">
        <v>516</v>
      </c>
      <c r="M13" s="12">
        <v>277</v>
      </c>
      <c r="N13" s="12">
        <v>136</v>
      </c>
      <c r="O13" s="12">
        <v>160</v>
      </c>
      <c r="P13" s="12">
        <v>43</v>
      </c>
      <c r="Q13" s="12">
        <v>129</v>
      </c>
    </row>
    <row r="14" spans="1:17" ht="40.5" customHeight="1">
      <c r="A14" s="14" t="s">
        <v>16</v>
      </c>
      <c r="B14" s="12">
        <v>4517</v>
      </c>
      <c r="C14" s="12">
        <v>1811</v>
      </c>
      <c r="D14" s="12">
        <v>2706</v>
      </c>
      <c r="E14" s="13">
        <v>10.26</v>
      </c>
      <c r="F14" s="12">
        <v>573</v>
      </c>
      <c r="G14" s="12">
        <v>958</v>
      </c>
      <c r="H14" s="12">
        <v>340</v>
      </c>
      <c r="I14" s="12">
        <v>756</v>
      </c>
      <c r="J14" s="12">
        <v>352</v>
      </c>
      <c r="K14" s="12">
        <v>627</v>
      </c>
      <c r="L14" s="12">
        <v>336</v>
      </c>
      <c r="M14" s="12">
        <v>168</v>
      </c>
      <c r="N14" s="12">
        <v>160</v>
      </c>
      <c r="O14" s="12">
        <v>104</v>
      </c>
      <c r="P14" s="12">
        <v>50</v>
      </c>
      <c r="Q14" s="12">
        <v>93</v>
      </c>
    </row>
    <row r="15" spans="1:17" ht="40.5" customHeight="1">
      <c r="A15" s="14" t="s">
        <v>17</v>
      </c>
      <c r="B15" s="12">
        <v>4039</v>
      </c>
      <c r="C15" s="12">
        <v>1676</v>
      </c>
      <c r="D15" s="12">
        <v>2363</v>
      </c>
      <c r="E15" s="13">
        <v>9.17</v>
      </c>
      <c r="F15" s="12">
        <v>525</v>
      </c>
      <c r="G15" s="12">
        <v>1189</v>
      </c>
      <c r="H15" s="12">
        <v>276</v>
      </c>
      <c r="I15" s="12">
        <v>429</v>
      </c>
      <c r="J15" s="12">
        <v>406</v>
      </c>
      <c r="K15" s="12">
        <v>540</v>
      </c>
      <c r="L15" s="12">
        <v>311</v>
      </c>
      <c r="M15" s="12">
        <v>97</v>
      </c>
      <c r="N15" s="12">
        <v>105</v>
      </c>
      <c r="O15" s="12">
        <v>51</v>
      </c>
      <c r="P15" s="12">
        <v>53</v>
      </c>
      <c r="Q15" s="12">
        <v>57</v>
      </c>
    </row>
    <row r="16" spans="1:17" ht="40.5" customHeight="1">
      <c r="A16" s="14" t="s">
        <v>18</v>
      </c>
      <c r="B16" s="12">
        <v>3111</v>
      </c>
      <c r="C16" s="12">
        <v>1369</v>
      </c>
      <c r="D16" s="12">
        <v>1742</v>
      </c>
      <c r="E16" s="13">
        <v>7.06</v>
      </c>
      <c r="F16" s="12">
        <v>550</v>
      </c>
      <c r="G16" s="12">
        <v>1121</v>
      </c>
      <c r="H16" s="12">
        <v>180</v>
      </c>
      <c r="I16" s="12">
        <v>199</v>
      </c>
      <c r="J16" s="12">
        <v>231</v>
      </c>
      <c r="K16" s="12">
        <v>323</v>
      </c>
      <c r="L16" s="12">
        <v>235</v>
      </c>
      <c r="M16" s="12">
        <v>46</v>
      </c>
      <c r="N16" s="12">
        <v>117</v>
      </c>
      <c r="O16" s="12">
        <v>17</v>
      </c>
      <c r="P16" s="12">
        <v>56</v>
      </c>
      <c r="Q16" s="12">
        <v>36</v>
      </c>
    </row>
    <row r="17" spans="1:17" ht="40.5" customHeight="1">
      <c r="A17" s="14" t="s">
        <v>19</v>
      </c>
      <c r="B17" s="12">
        <v>6213</v>
      </c>
      <c r="C17" s="12">
        <v>2324</v>
      </c>
      <c r="D17" s="12">
        <v>3889</v>
      </c>
      <c r="E17" s="13">
        <v>14.11</v>
      </c>
      <c r="F17" s="12">
        <v>1219</v>
      </c>
      <c r="G17" s="12">
        <v>3113</v>
      </c>
      <c r="H17" s="12">
        <v>308</v>
      </c>
      <c r="I17" s="12">
        <v>180</v>
      </c>
      <c r="J17" s="12">
        <v>251</v>
      </c>
      <c r="K17" s="12">
        <v>455</v>
      </c>
      <c r="L17" s="12">
        <v>313</v>
      </c>
      <c r="M17" s="12">
        <v>41</v>
      </c>
      <c r="N17" s="12">
        <v>172</v>
      </c>
      <c r="O17" s="12">
        <v>20</v>
      </c>
      <c r="P17" s="12">
        <v>61</v>
      </c>
      <c r="Q17" s="12">
        <v>80</v>
      </c>
    </row>
    <row r="18" spans="1:17" ht="40.5" customHeight="1">
      <c r="A18" s="14" t="s">
        <v>22</v>
      </c>
      <c r="B18" s="12">
        <v>4258</v>
      </c>
      <c r="C18" s="12">
        <v>1429</v>
      </c>
      <c r="D18" s="12">
        <v>2829</v>
      </c>
      <c r="E18" s="13">
        <v>9.67</v>
      </c>
      <c r="F18" s="12">
        <v>865</v>
      </c>
      <c r="G18" s="12">
        <v>2539</v>
      </c>
      <c r="H18" s="12">
        <v>161</v>
      </c>
      <c r="I18" s="12">
        <v>78</v>
      </c>
      <c r="J18" s="12">
        <v>115</v>
      </c>
      <c r="K18" s="12">
        <v>142</v>
      </c>
      <c r="L18" s="12">
        <v>206</v>
      </c>
      <c r="M18" s="12">
        <v>34</v>
      </c>
      <c r="N18" s="12">
        <v>29</v>
      </c>
      <c r="O18" s="12">
        <v>5</v>
      </c>
      <c r="P18" s="12">
        <v>53</v>
      </c>
      <c r="Q18" s="12">
        <v>31</v>
      </c>
    </row>
    <row r="19" spans="1:17" ht="40.5" customHeight="1">
      <c r="A19" s="14" t="s">
        <v>23</v>
      </c>
      <c r="B19" s="12">
        <v>2434</v>
      </c>
      <c r="C19" s="12">
        <v>887</v>
      </c>
      <c r="D19" s="12">
        <v>1547</v>
      </c>
      <c r="E19" s="13">
        <v>5.53</v>
      </c>
      <c r="F19" s="12">
        <v>525</v>
      </c>
      <c r="G19" s="12">
        <v>1451</v>
      </c>
      <c r="H19" s="12">
        <v>102</v>
      </c>
      <c r="I19" s="12">
        <v>20</v>
      </c>
      <c r="J19" s="12">
        <v>61</v>
      </c>
      <c r="K19" s="12">
        <v>37</v>
      </c>
      <c r="L19" s="12">
        <v>158</v>
      </c>
      <c r="M19" s="12">
        <v>21</v>
      </c>
      <c r="N19" s="12">
        <v>20</v>
      </c>
      <c r="O19" s="12">
        <v>1</v>
      </c>
      <c r="P19" s="12">
        <v>21</v>
      </c>
      <c r="Q19" s="12">
        <v>17</v>
      </c>
    </row>
    <row r="20" spans="1:17" ht="40.5" customHeight="1">
      <c r="A20" s="14" t="s">
        <v>24</v>
      </c>
      <c r="B20" s="12">
        <v>1683</v>
      </c>
      <c r="C20" s="12">
        <v>831</v>
      </c>
      <c r="D20" s="12">
        <v>852</v>
      </c>
      <c r="E20" s="13">
        <v>3.82</v>
      </c>
      <c r="F20" s="12">
        <v>564</v>
      </c>
      <c r="G20" s="12">
        <v>785</v>
      </c>
      <c r="H20" s="12">
        <v>80</v>
      </c>
      <c r="I20" s="12">
        <v>18</v>
      </c>
      <c r="J20" s="12">
        <v>50</v>
      </c>
      <c r="K20" s="12">
        <v>19</v>
      </c>
      <c r="L20" s="12">
        <v>116</v>
      </c>
      <c r="M20" s="12">
        <v>11</v>
      </c>
      <c r="N20" s="12">
        <v>3</v>
      </c>
      <c r="O20" s="12">
        <v>0</v>
      </c>
      <c r="P20" s="12">
        <v>18</v>
      </c>
      <c r="Q20" s="12">
        <v>19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4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27295</v>
      </c>
      <c r="K22" s="318"/>
      <c r="L22" s="318"/>
      <c r="M22" s="318"/>
      <c r="N22" s="318"/>
      <c r="O22" s="318"/>
      <c r="P22" s="412"/>
      <c r="Q22" s="413"/>
    </row>
    <row r="23" spans="1:17" ht="29.4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3684</v>
      </c>
      <c r="K23" s="318"/>
      <c r="L23" s="318"/>
      <c r="M23" s="318"/>
      <c r="N23" s="318"/>
      <c r="O23" s="318"/>
      <c r="P23" s="412"/>
      <c r="Q23" s="413"/>
    </row>
    <row r="24" spans="1:17" ht="29.4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9863</v>
      </c>
      <c r="K24" s="318"/>
      <c r="L24" s="318"/>
      <c r="M24" s="318"/>
      <c r="N24" s="318"/>
      <c r="O24" s="318"/>
      <c r="P24" s="412"/>
      <c r="Q24" s="413"/>
    </row>
    <row r="25" spans="1:17" ht="29.4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40842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工作表6">
    <pageSetUpPr fitToPage="1"/>
  </sheetPr>
  <dimension ref="A1:Q30"/>
  <sheetViews>
    <sheetView workbookViewId="0">
      <selection activeCell="R5" sqref="A5:IV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1000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1001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3.950000000000003" customHeight="1">
      <c r="A5" s="332" t="s">
        <v>1065</v>
      </c>
      <c r="B5" s="326" t="s">
        <v>1066</v>
      </c>
      <c r="C5" s="327"/>
      <c r="D5" s="327"/>
      <c r="E5" s="328"/>
      <c r="F5" s="336" t="s">
        <v>1067</v>
      </c>
      <c r="G5" s="336"/>
      <c r="H5" s="336" t="s">
        <v>1068</v>
      </c>
      <c r="I5" s="336"/>
      <c r="J5" s="336" t="s">
        <v>1069</v>
      </c>
      <c r="K5" s="336"/>
      <c r="L5" s="336" t="s">
        <v>1070</v>
      </c>
      <c r="M5" s="336"/>
      <c r="N5" s="325" t="s">
        <v>1071</v>
      </c>
      <c r="O5" s="325"/>
      <c r="P5" s="326" t="s">
        <v>1072</v>
      </c>
      <c r="Q5" s="327"/>
    </row>
    <row r="6" spans="1:17" s="7" customFormat="1" ht="34.700000000000003" customHeight="1">
      <c r="A6" s="333"/>
      <c r="B6" s="326" t="s">
        <v>1073</v>
      </c>
      <c r="C6" s="327"/>
      <c r="D6" s="328"/>
      <c r="E6" s="8" t="s">
        <v>1074</v>
      </c>
      <c r="F6" s="327" t="s">
        <v>1075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1076</v>
      </c>
      <c r="C7" s="6" t="s">
        <v>1077</v>
      </c>
      <c r="D7" s="6" t="s">
        <v>1080</v>
      </c>
      <c r="E7" s="10" t="s">
        <v>1079</v>
      </c>
      <c r="F7" s="6" t="s">
        <v>1077</v>
      </c>
      <c r="G7" s="6" t="s">
        <v>1080</v>
      </c>
      <c r="H7" s="6" t="s">
        <v>1077</v>
      </c>
      <c r="I7" s="6" t="s">
        <v>1080</v>
      </c>
      <c r="J7" s="6" t="s">
        <v>1077</v>
      </c>
      <c r="K7" s="6" t="s">
        <v>1080</v>
      </c>
      <c r="L7" s="6" t="s">
        <v>1077</v>
      </c>
      <c r="M7" s="6" t="s">
        <v>1080</v>
      </c>
      <c r="N7" s="6" t="s">
        <v>1077</v>
      </c>
      <c r="O7" s="6" t="s">
        <v>1080</v>
      </c>
      <c r="P7" s="6" t="s">
        <v>1077</v>
      </c>
      <c r="Q7" s="22" t="s">
        <v>1080</v>
      </c>
    </row>
    <row r="8" spans="1:17" ht="40.5" customHeight="1">
      <c r="A8" s="15" t="s">
        <v>9</v>
      </c>
      <c r="B8" s="19">
        <v>44343</v>
      </c>
      <c r="C8" s="19">
        <v>15584</v>
      </c>
      <c r="D8" s="19">
        <v>28759</v>
      </c>
      <c r="E8" s="20">
        <v>100</v>
      </c>
      <c r="F8" s="12">
        <v>5674</v>
      </c>
      <c r="G8" s="19">
        <v>14173</v>
      </c>
      <c r="H8" s="12">
        <v>2794</v>
      </c>
      <c r="I8" s="12">
        <v>5745</v>
      </c>
      <c r="J8" s="12">
        <v>2894</v>
      </c>
      <c r="K8" s="12">
        <v>6277</v>
      </c>
      <c r="L8" s="12">
        <v>2779</v>
      </c>
      <c r="M8" s="12">
        <v>1176</v>
      </c>
      <c r="N8" s="12">
        <v>993</v>
      </c>
      <c r="O8" s="12">
        <v>633</v>
      </c>
      <c r="P8" s="12">
        <v>450</v>
      </c>
      <c r="Q8" s="12">
        <v>755</v>
      </c>
    </row>
    <row r="9" spans="1:17" ht="40.5" customHeight="1">
      <c r="A9" s="11" t="s">
        <v>10</v>
      </c>
      <c r="B9" s="12">
        <v>503</v>
      </c>
      <c r="C9" s="12">
        <v>199</v>
      </c>
      <c r="D9" s="12">
        <v>304</v>
      </c>
      <c r="E9" s="13">
        <v>1.1299999999999999</v>
      </c>
      <c r="F9" s="12">
        <v>108</v>
      </c>
      <c r="G9" s="12">
        <v>148</v>
      </c>
      <c r="H9" s="12">
        <v>41</v>
      </c>
      <c r="I9" s="12">
        <v>67</v>
      </c>
      <c r="J9" s="12">
        <v>20</v>
      </c>
      <c r="K9" s="12">
        <v>55</v>
      </c>
      <c r="L9" s="12">
        <v>20</v>
      </c>
      <c r="M9" s="12">
        <v>19</v>
      </c>
      <c r="N9" s="12">
        <v>7</v>
      </c>
      <c r="O9" s="12">
        <v>5</v>
      </c>
      <c r="P9" s="12">
        <v>3</v>
      </c>
      <c r="Q9" s="12">
        <v>10</v>
      </c>
    </row>
    <row r="10" spans="1:17" ht="40.5" customHeight="1">
      <c r="A10" s="11" t="s">
        <v>11</v>
      </c>
      <c r="B10" s="12">
        <v>1945</v>
      </c>
      <c r="C10" s="12">
        <v>538</v>
      </c>
      <c r="D10" s="12">
        <v>1407</v>
      </c>
      <c r="E10" s="13">
        <v>4.3899999999999997</v>
      </c>
      <c r="F10" s="12">
        <v>79</v>
      </c>
      <c r="G10" s="12">
        <v>212</v>
      </c>
      <c r="H10" s="12">
        <v>114</v>
      </c>
      <c r="I10" s="12">
        <v>320</v>
      </c>
      <c r="J10" s="12">
        <v>61</v>
      </c>
      <c r="K10" s="12">
        <v>734</v>
      </c>
      <c r="L10" s="12">
        <v>185</v>
      </c>
      <c r="M10" s="12">
        <v>50</v>
      </c>
      <c r="N10" s="12">
        <v>86</v>
      </c>
      <c r="O10" s="12">
        <v>66</v>
      </c>
      <c r="P10" s="12">
        <v>13</v>
      </c>
      <c r="Q10" s="12">
        <v>25</v>
      </c>
    </row>
    <row r="11" spans="1:17" ht="40.5" customHeight="1">
      <c r="A11" s="11" t="s">
        <v>894</v>
      </c>
      <c r="B11" s="12">
        <v>3832</v>
      </c>
      <c r="C11" s="12">
        <v>887</v>
      </c>
      <c r="D11" s="12">
        <v>2945</v>
      </c>
      <c r="E11" s="13">
        <v>8.64</v>
      </c>
      <c r="F11" s="12">
        <v>201</v>
      </c>
      <c r="G11" s="12">
        <v>842</v>
      </c>
      <c r="H11" s="12">
        <v>306</v>
      </c>
      <c r="I11" s="12">
        <v>1203</v>
      </c>
      <c r="J11" s="12">
        <v>125</v>
      </c>
      <c r="K11" s="12">
        <v>639</v>
      </c>
      <c r="L11" s="12">
        <v>147</v>
      </c>
      <c r="M11" s="12">
        <v>67</v>
      </c>
      <c r="N11" s="12">
        <v>65</v>
      </c>
      <c r="O11" s="12">
        <v>86</v>
      </c>
      <c r="P11" s="12">
        <v>43</v>
      </c>
      <c r="Q11" s="12">
        <v>108</v>
      </c>
    </row>
    <row r="12" spans="1:17" ht="40.5" customHeight="1">
      <c r="A12" s="14" t="s">
        <v>14</v>
      </c>
      <c r="B12" s="12">
        <v>5894</v>
      </c>
      <c r="C12" s="12">
        <v>1506</v>
      </c>
      <c r="D12" s="12">
        <v>4388</v>
      </c>
      <c r="E12" s="13">
        <v>13.29</v>
      </c>
      <c r="F12" s="12">
        <v>271</v>
      </c>
      <c r="G12" s="12">
        <v>1118</v>
      </c>
      <c r="H12" s="12">
        <v>303</v>
      </c>
      <c r="I12" s="12">
        <v>1062</v>
      </c>
      <c r="J12" s="12">
        <v>555</v>
      </c>
      <c r="K12" s="12">
        <v>1655</v>
      </c>
      <c r="L12" s="12">
        <v>205</v>
      </c>
      <c r="M12" s="12">
        <v>178</v>
      </c>
      <c r="N12" s="12">
        <v>139</v>
      </c>
      <c r="O12" s="12">
        <v>230</v>
      </c>
      <c r="P12" s="12">
        <v>33</v>
      </c>
      <c r="Q12" s="12">
        <v>145</v>
      </c>
    </row>
    <row r="13" spans="1:17" ht="40.5" customHeight="1">
      <c r="A13" s="14" t="s">
        <v>15</v>
      </c>
      <c r="B13" s="12">
        <v>6250</v>
      </c>
      <c r="C13" s="12">
        <v>2154</v>
      </c>
      <c r="D13" s="12">
        <v>4096</v>
      </c>
      <c r="E13" s="13">
        <v>14.09</v>
      </c>
      <c r="F13" s="12">
        <v>507</v>
      </c>
      <c r="G13" s="12">
        <v>1518</v>
      </c>
      <c r="H13" s="12">
        <v>529</v>
      </c>
      <c r="I13" s="12">
        <v>1188</v>
      </c>
      <c r="J13" s="12">
        <v>498</v>
      </c>
      <c r="K13" s="12">
        <v>828</v>
      </c>
      <c r="L13" s="12">
        <v>471</v>
      </c>
      <c r="M13" s="12">
        <v>323</v>
      </c>
      <c r="N13" s="12">
        <v>105</v>
      </c>
      <c r="O13" s="12">
        <v>106</v>
      </c>
      <c r="P13" s="12">
        <v>44</v>
      </c>
      <c r="Q13" s="12">
        <v>133</v>
      </c>
    </row>
    <row r="14" spans="1:17" ht="40.5" customHeight="1">
      <c r="A14" s="14" t="s">
        <v>16</v>
      </c>
      <c r="B14" s="12">
        <v>5393</v>
      </c>
      <c r="C14" s="12">
        <v>1865</v>
      </c>
      <c r="D14" s="12">
        <v>3528</v>
      </c>
      <c r="E14" s="13">
        <v>12.16</v>
      </c>
      <c r="F14" s="12">
        <v>651</v>
      </c>
      <c r="G14" s="12">
        <v>1650</v>
      </c>
      <c r="H14" s="12">
        <v>313</v>
      </c>
      <c r="I14" s="12">
        <v>804</v>
      </c>
      <c r="J14" s="12">
        <v>371</v>
      </c>
      <c r="K14" s="12">
        <v>684</v>
      </c>
      <c r="L14" s="12">
        <v>329</v>
      </c>
      <c r="M14" s="12">
        <v>235</v>
      </c>
      <c r="N14" s="12">
        <v>153</v>
      </c>
      <c r="O14" s="12">
        <v>67</v>
      </c>
      <c r="P14" s="12">
        <v>48</v>
      </c>
      <c r="Q14" s="12">
        <v>88</v>
      </c>
    </row>
    <row r="15" spans="1:17" ht="40.5" customHeight="1">
      <c r="A15" s="14" t="s">
        <v>17</v>
      </c>
      <c r="B15" s="12">
        <v>4984</v>
      </c>
      <c r="C15" s="12">
        <v>1864</v>
      </c>
      <c r="D15" s="12">
        <v>3120</v>
      </c>
      <c r="E15" s="13">
        <v>11.24</v>
      </c>
      <c r="F15" s="12">
        <v>678</v>
      </c>
      <c r="G15" s="12">
        <v>1803</v>
      </c>
      <c r="H15" s="12">
        <v>317</v>
      </c>
      <c r="I15" s="12">
        <v>496</v>
      </c>
      <c r="J15" s="12">
        <v>404</v>
      </c>
      <c r="K15" s="12">
        <v>615</v>
      </c>
      <c r="L15" s="12">
        <v>326</v>
      </c>
      <c r="M15" s="12">
        <v>120</v>
      </c>
      <c r="N15" s="12">
        <v>87</v>
      </c>
      <c r="O15" s="12">
        <v>34</v>
      </c>
      <c r="P15" s="12">
        <v>52</v>
      </c>
      <c r="Q15" s="12">
        <v>52</v>
      </c>
    </row>
    <row r="16" spans="1:17" ht="40.5" customHeight="1">
      <c r="A16" s="14" t="s">
        <v>18</v>
      </c>
      <c r="B16" s="12">
        <v>3843</v>
      </c>
      <c r="C16" s="12">
        <v>1565</v>
      </c>
      <c r="D16" s="12">
        <v>2278</v>
      </c>
      <c r="E16" s="13">
        <v>8.67</v>
      </c>
      <c r="F16" s="12">
        <v>655</v>
      </c>
      <c r="G16" s="12">
        <v>1527</v>
      </c>
      <c r="H16" s="12">
        <v>187</v>
      </c>
      <c r="I16" s="12">
        <v>283</v>
      </c>
      <c r="J16" s="12">
        <v>310</v>
      </c>
      <c r="K16" s="12">
        <v>364</v>
      </c>
      <c r="L16" s="12">
        <v>253</v>
      </c>
      <c r="M16" s="12">
        <v>53</v>
      </c>
      <c r="N16" s="12">
        <v>120</v>
      </c>
      <c r="O16" s="12">
        <v>19</v>
      </c>
      <c r="P16" s="12">
        <v>40</v>
      </c>
      <c r="Q16" s="12">
        <v>32</v>
      </c>
    </row>
    <row r="17" spans="1:17" ht="40.5" customHeight="1">
      <c r="A17" s="14" t="s">
        <v>19</v>
      </c>
      <c r="B17" s="12">
        <v>6094</v>
      </c>
      <c r="C17" s="12">
        <v>2377</v>
      </c>
      <c r="D17" s="12">
        <v>3717</v>
      </c>
      <c r="E17" s="13">
        <v>13.74</v>
      </c>
      <c r="F17" s="12">
        <v>1148</v>
      </c>
      <c r="G17" s="12">
        <v>2890</v>
      </c>
      <c r="H17" s="12">
        <v>317</v>
      </c>
      <c r="I17" s="12">
        <v>204</v>
      </c>
      <c r="J17" s="12">
        <v>302</v>
      </c>
      <c r="K17" s="12">
        <v>481</v>
      </c>
      <c r="L17" s="12">
        <v>375</v>
      </c>
      <c r="M17" s="12">
        <v>59</v>
      </c>
      <c r="N17" s="12">
        <v>179</v>
      </c>
      <c r="O17" s="12">
        <v>15</v>
      </c>
      <c r="P17" s="12">
        <v>56</v>
      </c>
      <c r="Q17" s="12">
        <v>68</v>
      </c>
    </row>
    <row r="18" spans="1:17" ht="40.5" customHeight="1">
      <c r="A18" s="14" t="s">
        <v>22</v>
      </c>
      <c r="B18" s="12">
        <v>3135</v>
      </c>
      <c r="C18" s="12">
        <v>1270</v>
      </c>
      <c r="D18" s="12">
        <v>1865</v>
      </c>
      <c r="E18" s="13">
        <v>7.07</v>
      </c>
      <c r="F18" s="12">
        <v>686</v>
      </c>
      <c r="G18" s="12">
        <v>1533</v>
      </c>
      <c r="H18" s="12">
        <v>173</v>
      </c>
      <c r="I18" s="12">
        <v>78</v>
      </c>
      <c r="J18" s="12">
        <v>122</v>
      </c>
      <c r="K18" s="12">
        <v>161</v>
      </c>
      <c r="L18" s="12">
        <v>201</v>
      </c>
      <c r="M18" s="12">
        <v>36</v>
      </c>
      <c r="N18" s="12">
        <v>29</v>
      </c>
      <c r="O18" s="12">
        <v>4</v>
      </c>
      <c r="P18" s="12">
        <v>59</v>
      </c>
      <c r="Q18" s="12">
        <v>53</v>
      </c>
    </row>
    <row r="19" spans="1:17" ht="40.5" customHeight="1">
      <c r="A19" s="14" t="s">
        <v>23</v>
      </c>
      <c r="B19" s="12">
        <v>1463</v>
      </c>
      <c r="C19" s="12">
        <v>771</v>
      </c>
      <c r="D19" s="12">
        <v>692</v>
      </c>
      <c r="E19" s="13">
        <v>3.3</v>
      </c>
      <c r="F19" s="12">
        <v>359</v>
      </c>
      <c r="G19" s="12">
        <v>584</v>
      </c>
      <c r="H19" s="12">
        <v>112</v>
      </c>
      <c r="I19" s="12">
        <v>23</v>
      </c>
      <c r="J19" s="12">
        <v>72</v>
      </c>
      <c r="K19" s="12">
        <v>41</v>
      </c>
      <c r="L19" s="12">
        <v>177</v>
      </c>
      <c r="M19" s="12">
        <v>21</v>
      </c>
      <c r="N19" s="12">
        <v>21</v>
      </c>
      <c r="O19" s="12">
        <v>1</v>
      </c>
      <c r="P19" s="12">
        <v>30</v>
      </c>
      <c r="Q19" s="12">
        <v>22</v>
      </c>
    </row>
    <row r="20" spans="1:17" ht="40.5" customHeight="1">
      <c r="A20" s="14" t="s">
        <v>24</v>
      </c>
      <c r="B20" s="12">
        <v>1007</v>
      </c>
      <c r="C20" s="12">
        <v>588</v>
      </c>
      <c r="D20" s="12">
        <v>419</v>
      </c>
      <c r="E20" s="13">
        <v>2.27</v>
      </c>
      <c r="F20" s="12">
        <v>331</v>
      </c>
      <c r="G20" s="12">
        <v>348</v>
      </c>
      <c r="H20" s="12">
        <v>82</v>
      </c>
      <c r="I20" s="12">
        <v>17</v>
      </c>
      <c r="J20" s="12">
        <v>54</v>
      </c>
      <c r="K20" s="12">
        <v>20</v>
      </c>
      <c r="L20" s="12">
        <v>90</v>
      </c>
      <c r="M20" s="12">
        <v>15</v>
      </c>
      <c r="N20" s="12">
        <v>2</v>
      </c>
      <c r="O20" s="12">
        <v>0</v>
      </c>
      <c r="P20" s="12">
        <v>29</v>
      </c>
      <c r="Q20" s="12">
        <v>19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6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26618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3255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10808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40680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工作表7">
    <pageSetUpPr fitToPage="1"/>
  </sheetPr>
  <dimension ref="A1:Q30"/>
  <sheetViews>
    <sheetView workbookViewId="0">
      <selection activeCell="R5" sqref="A5:IV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971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972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973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974</v>
      </c>
      <c r="Q3" s="323"/>
    </row>
    <row r="4" spans="1:17" ht="18" customHeight="1">
      <c r="A4" s="4"/>
      <c r="B4" s="335" t="s">
        <v>975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976</v>
      </c>
      <c r="Q4" s="323"/>
    </row>
    <row r="5" spans="1:17" s="7" customFormat="1" ht="33.950000000000003" customHeight="1">
      <c r="A5" s="332" t="s">
        <v>1065</v>
      </c>
      <c r="B5" s="326" t="s">
        <v>1066</v>
      </c>
      <c r="C5" s="327"/>
      <c r="D5" s="327"/>
      <c r="E5" s="328"/>
      <c r="F5" s="336" t="s">
        <v>1067</v>
      </c>
      <c r="G5" s="336"/>
      <c r="H5" s="336" t="s">
        <v>1068</v>
      </c>
      <c r="I5" s="336"/>
      <c r="J5" s="336" t="s">
        <v>1069</v>
      </c>
      <c r="K5" s="336"/>
      <c r="L5" s="336" t="s">
        <v>1070</v>
      </c>
      <c r="M5" s="336"/>
      <c r="N5" s="325" t="s">
        <v>1071</v>
      </c>
      <c r="O5" s="325"/>
      <c r="P5" s="326" t="s">
        <v>1072</v>
      </c>
      <c r="Q5" s="327"/>
    </row>
    <row r="6" spans="1:17" s="7" customFormat="1" ht="34.700000000000003" customHeight="1">
      <c r="A6" s="333"/>
      <c r="B6" s="326" t="s">
        <v>1073</v>
      </c>
      <c r="C6" s="327"/>
      <c r="D6" s="328"/>
      <c r="E6" s="8" t="s">
        <v>1074</v>
      </c>
      <c r="F6" s="327" t="s">
        <v>1075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1076</v>
      </c>
      <c r="C7" s="6" t="s">
        <v>1077</v>
      </c>
      <c r="D7" s="6" t="s">
        <v>1080</v>
      </c>
      <c r="E7" s="10" t="s">
        <v>1079</v>
      </c>
      <c r="F7" s="6" t="s">
        <v>1077</v>
      </c>
      <c r="G7" s="6" t="s">
        <v>1080</v>
      </c>
      <c r="H7" s="6" t="s">
        <v>1077</v>
      </c>
      <c r="I7" s="6" t="s">
        <v>1080</v>
      </c>
      <c r="J7" s="6" t="s">
        <v>1077</v>
      </c>
      <c r="K7" s="6" t="s">
        <v>1080</v>
      </c>
      <c r="L7" s="6" t="s">
        <v>1077</v>
      </c>
      <c r="M7" s="6" t="s">
        <v>1080</v>
      </c>
      <c r="N7" s="6" t="s">
        <v>1077</v>
      </c>
      <c r="O7" s="6" t="s">
        <v>1080</v>
      </c>
      <c r="P7" s="6" t="s">
        <v>1077</v>
      </c>
      <c r="Q7" s="22" t="s">
        <v>1080</v>
      </c>
    </row>
    <row r="8" spans="1:17" ht="40.5" customHeight="1">
      <c r="A8" s="15" t="s">
        <v>977</v>
      </c>
      <c r="B8" s="19">
        <v>44591</v>
      </c>
      <c r="C8" s="19">
        <v>15675</v>
      </c>
      <c r="D8" s="19">
        <v>28916</v>
      </c>
      <c r="E8" s="20">
        <v>100</v>
      </c>
      <c r="F8" s="19">
        <v>5591</v>
      </c>
      <c r="G8" s="19">
        <v>14061</v>
      </c>
      <c r="H8" s="12">
        <v>2792</v>
      </c>
      <c r="I8" s="12">
        <v>5783</v>
      </c>
      <c r="J8" s="12">
        <v>2997</v>
      </c>
      <c r="K8" s="12">
        <v>6473</v>
      </c>
      <c r="L8" s="12">
        <v>2792</v>
      </c>
      <c r="M8" s="12">
        <v>1190</v>
      </c>
      <c r="N8" s="12">
        <v>998</v>
      </c>
      <c r="O8" s="12">
        <v>637</v>
      </c>
      <c r="P8" s="12">
        <v>505</v>
      </c>
      <c r="Q8" s="12">
        <v>772</v>
      </c>
    </row>
    <row r="9" spans="1:17" ht="40.5" customHeight="1">
      <c r="A9" s="11" t="s">
        <v>978</v>
      </c>
      <c r="B9" s="12">
        <v>676</v>
      </c>
      <c r="C9" s="12">
        <v>288</v>
      </c>
      <c r="D9" s="12">
        <v>388</v>
      </c>
      <c r="E9" s="13">
        <v>1.52</v>
      </c>
      <c r="F9" s="12">
        <v>137</v>
      </c>
      <c r="G9" s="12">
        <v>162</v>
      </c>
      <c r="H9" s="12">
        <v>68</v>
      </c>
      <c r="I9" s="12">
        <v>100</v>
      </c>
      <c r="J9" s="12">
        <v>35</v>
      </c>
      <c r="K9" s="12">
        <v>101</v>
      </c>
      <c r="L9" s="12">
        <v>25</v>
      </c>
      <c r="M9" s="12">
        <v>16</v>
      </c>
      <c r="N9" s="12">
        <v>9</v>
      </c>
      <c r="O9" s="12">
        <v>3</v>
      </c>
      <c r="P9" s="12">
        <v>14</v>
      </c>
      <c r="Q9" s="12">
        <v>6</v>
      </c>
    </row>
    <row r="10" spans="1:17" ht="40.5" customHeight="1">
      <c r="A10" s="11" t="s">
        <v>979</v>
      </c>
      <c r="B10" s="12">
        <v>1957</v>
      </c>
      <c r="C10" s="12">
        <v>589</v>
      </c>
      <c r="D10" s="12">
        <v>1368</v>
      </c>
      <c r="E10" s="13">
        <v>4.3899999999999997</v>
      </c>
      <c r="F10" s="12">
        <v>93</v>
      </c>
      <c r="G10" s="12">
        <v>196</v>
      </c>
      <c r="H10" s="12">
        <v>109</v>
      </c>
      <c r="I10" s="12">
        <v>324</v>
      </c>
      <c r="J10" s="12">
        <v>73</v>
      </c>
      <c r="K10" s="12">
        <v>698</v>
      </c>
      <c r="L10" s="12">
        <v>190</v>
      </c>
      <c r="M10" s="12">
        <v>48</v>
      </c>
      <c r="N10" s="12">
        <v>92</v>
      </c>
      <c r="O10" s="12">
        <v>70</v>
      </c>
      <c r="P10" s="12">
        <v>32</v>
      </c>
      <c r="Q10" s="12">
        <v>32</v>
      </c>
    </row>
    <row r="11" spans="1:17" ht="40.5" customHeight="1">
      <c r="A11" s="11" t="s">
        <v>980</v>
      </c>
      <c r="B11" s="12">
        <v>4315</v>
      </c>
      <c r="C11" s="12">
        <v>983</v>
      </c>
      <c r="D11" s="12">
        <v>3332</v>
      </c>
      <c r="E11" s="13">
        <v>9.68</v>
      </c>
      <c r="F11" s="12">
        <v>194</v>
      </c>
      <c r="G11" s="12">
        <v>909</v>
      </c>
      <c r="H11" s="12">
        <v>277</v>
      </c>
      <c r="I11" s="12">
        <v>1071</v>
      </c>
      <c r="J11" s="12">
        <v>287</v>
      </c>
      <c r="K11" s="12">
        <v>1081</v>
      </c>
      <c r="L11" s="12">
        <v>143</v>
      </c>
      <c r="M11" s="12">
        <v>70</v>
      </c>
      <c r="N11" s="12">
        <v>61</v>
      </c>
      <c r="O11" s="12">
        <v>93</v>
      </c>
      <c r="P11" s="12">
        <v>21</v>
      </c>
      <c r="Q11" s="12">
        <v>108</v>
      </c>
    </row>
    <row r="12" spans="1:17" ht="40.5" customHeight="1">
      <c r="A12" s="14" t="s">
        <v>981</v>
      </c>
      <c r="B12" s="12">
        <v>5719</v>
      </c>
      <c r="C12" s="12">
        <v>1521</v>
      </c>
      <c r="D12" s="12">
        <v>4198</v>
      </c>
      <c r="E12" s="13">
        <v>12.83</v>
      </c>
      <c r="F12" s="12">
        <v>271</v>
      </c>
      <c r="G12" s="12">
        <v>1243</v>
      </c>
      <c r="H12" s="12">
        <v>296</v>
      </c>
      <c r="I12" s="12">
        <v>986</v>
      </c>
      <c r="J12" s="12">
        <v>529</v>
      </c>
      <c r="K12" s="12">
        <v>1372</v>
      </c>
      <c r="L12" s="12">
        <v>208</v>
      </c>
      <c r="M12" s="12">
        <v>203</v>
      </c>
      <c r="N12" s="12">
        <v>141</v>
      </c>
      <c r="O12" s="12">
        <v>229</v>
      </c>
      <c r="P12" s="12">
        <v>76</v>
      </c>
      <c r="Q12" s="12">
        <v>165</v>
      </c>
    </row>
    <row r="13" spans="1:17" ht="40.5" customHeight="1">
      <c r="A13" s="14" t="s">
        <v>982</v>
      </c>
      <c r="B13" s="12">
        <v>6222</v>
      </c>
      <c r="C13" s="12">
        <v>1901</v>
      </c>
      <c r="D13" s="12">
        <v>4321</v>
      </c>
      <c r="E13" s="13">
        <v>13.95</v>
      </c>
      <c r="F13" s="12">
        <v>476</v>
      </c>
      <c r="G13" s="12">
        <v>1663</v>
      </c>
      <c r="H13" s="12">
        <v>516</v>
      </c>
      <c r="I13" s="12">
        <v>1260</v>
      </c>
      <c r="J13" s="12">
        <v>261</v>
      </c>
      <c r="K13" s="12">
        <v>818</v>
      </c>
      <c r="L13" s="12">
        <v>467</v>
      </c>
      <c r="M13" s="12">
        <v>329</v>
      </c>
      <c r="N13" s="12">
        <v>124</v>
      </c>
      <c r="O13" s="12">
        <v>113</v>
      </c>
      <c r="P13" s="12">
        <v>57</v>
      </c>
      <c r="Q13" s="12">
        <v>138</v>
      </c>
    </row>
    <row r="14" spans="1:17" ht="40.5" customHeight="1">
      <c r="A14" s="14" t="s">
        <v>983</v>
      </c>
      <c r="B14" s="12">
        <v>5379</v>
      </c>
      <c r="C14" s="12">
        <v>2009</v>
      </c>
      <c r="D14" s="12">
        <v>3370</v>
      </c>
      <c r="E14" s="13">
        <v>12.06</v>
      </c>
      <c r="F14" s="12">
        <v>636</v>
      </c>
      <c r="G14" s="12">
        <v>1611</v>
      </c>
      <c r="H14" s="12">
        <v>316</v>
      </c>
      <c r="I14" s="12">
        <v>819</v>
      </c>
      <c r="J14" s="12">
        <v>492</v>
      </c>
      <c r="K14" s="12">
        <v>575</v>
      </c>
      <c r="L14" s="12">
        <v>367</v>
      </c>
      <c r="M14" s="12">
        <v>222</v>
      </c>
      <c r="N14" s="12">
        <v>145</v>
      </c>
      <c r="O14" s="12">
        <v>58</v>
      </c>
      <c r="P14" s="12">
        <v>53</v>
      </c>
      <c r="Q14" s="12">
        <v>85</v>
      </c>
    </row>
    <row r="15" spans="1:17" ht="40.5" customHeight="1">
      <c r="A15" s="14" t="s">
        <v>984</v>
      </c>
      <c r="B15" s="12">
        <v>4815</v>
      </c>
      <c r="C15" s="12">
        <v>1781</v>
      </c>
      <c r="D15" s="12">
        <v>3034</v>
      </c>
      <c r="E15" s="13">
        <v>10.8</v>
      </c>
      <c r="F15" s="12">
        <v>606</v>
      </c>
      <c r="G15" s="12">
        <v>1615</v>
      </c>
      <c r="H15" s="12">
        <v>311</v>
      </c>
      <c r="I15" s="12">
        <v>555</v>
      </c>
      <c r="J15" s="12">
        <v>448</v>
      </c>
      <c r="K15" s="12">
        <v>660</v>
      </c>
      <c r="L15" s="12">
        <v>291</v>
      </c>
      <c r="M15" s="12">
        <v>119</v>
      </c>
      <c r="N15" s="12">
        <v>84</v>
      </c>
      <c r="O15" s="12">
        <v>35</v>
      </c>
      <c r="P15" s="12">
        <v>41</v>
      </c>
      <c r="Q15" s="12">
        <v>50</v>
      </c>
    </row>
    <row r="16" spans="1:17" ht="40.5" customHeight="1">
      <c r="A16" s="14" t="s">
        <v>985</v>
      </c>
      <c r="B16" s="12">
        <v>3593</v>
      </c>
      <c r="C16" s="12">
        <v>1502</v>
      </c>
      <c r="D16" s="12">
        <v>2091</v>
      </c>
      <c r="E16" s="13">
        <v>8.06</v>
      </c>
      <c r="F16" s="12">
        <v>598</v>
      </c>
      <c r="G16" s="12">
        <v>1275</v>
      </c>
      <c r="H16" s="12">
        <v>199</v>
      </c>
      <c r="I16" s="12">
        <v>269</v>
      </c>
      <c r="J16" s="12">
        <v>299</v>
      </c>
      <c r="K16" s="12">
        <v>442</v>
      </c>
      <c r="L16" s="12">
        <v>250</v>
      </c>
      <c r="M16" s="12">
        <v>56</v>
      </c>
      <c r="N16" s="12">
        <v>118</v>
      </c>
      <c r="O16" s="12">
        <v>18</v>
      </c>
      <c r="P16" s="12">
        <v>38</v>
      </c>
      <c r="Q16" s="12">
        <v>31</v>
      </c>
    </row>
    <row r="17" spans="1:17" ht="40.5" customHeight="1">
      <c r="A17" s="14" t="s">
        <v>986</v>
      </c>
      <c r="B17" s="12">
        <v>5636</v>
      </c>
      <c r="C17" s="12">
        <v>2337</v>
      </c>
      <c r="D17" s="12">
        <v>3299</v>
      </c>
      <c r="E17" s="13">
        <v>12.64</v>
      </c>
      <c r="F17" s="12">
        <v>1066</v>
      </c>
      <c r="G17" s="12">
        <v>2421</v>
      </c>
      <c r="H17" s="12">
        <v>330</v>
      </c>
      <c r="I17" s="12">
        <v>250</v>
      </c>
      <c r="J17" s="12">
        <v>335</v>
      </c>
      <c r="K17" s="12">
        <v>494</v>
      </c>
      <c r="L17" s="12">
        <v>372</v>
      </c>
      <c r="M17" s="12">
        <v>51</v>
      </c>
      <c r="N17" s="12">
        <v>172</v>
      </c>
      <c r="O17" s="12">
        <v>14</v>
      </c>
      <c r="P17" s="12">
        <v>62</v>
      </c>
      <c r="Q17" s="12">
        <v>69</v>
      </c>
    </row>
    <row r="18" spans="1:17" ht="40.5" customHeight="1">
      <c r="A18" s="14" t="s">
        <v>987</v>
      </c>
      <c r="B18" s="12">
        <v>3313</v>
      </c>
      <c r="C18" s="12">
        <v>1304</v>
      </c>
      <c r="D18" s="12">
        <v>2009</v>
      </c>
      <c r="E18" s="13">
        <v>7.43</v>
      </c>
      <c r="F18" s="12">
        <v>702</v>
      </c>
      <c r="G18" s="12">
        <v>1633</v>
      </c>
      <c r="H18" s="12">
        <v>182</v>
      </c>
      <c r="I18" s="12">
        <v>111</v>
      </c>
      <c r="J18" s="12">
        <v>117</v>
      </c>
      <c r="K18" s="12">
        <v>166</v>
      </c>
      <c r="L18" s="12">
        <v>215</v>
      </c>
      <c r="M18" s="12">
        <v>44</v>
      </c>
      <c r="N18" s="12">
        <v>31</v>
      </c>
      <c r="O18" s="12">
        <v>4</v>
      </c>
      <c r="P18" s="12">
        <v>57</v>
      </c>
      <c r="Q18" s="12">
        <v>51</v>
      </c>
    </row>
    <row r="19" spans="1:17" ht="40.5" customHeight="1">
      <c r="A19" s="14" t="s">
        <v>988</v>
      </c>
      <c r="B19" s="12">
        <v>1703</v>
      </c>
      <c r="C19" s="12">
        <v>766</v>
      </c>
      <c r="D19" s="12">
        <v>937</v>
      </c>
      <c r="E19" s="13">
        <v>3.82</v>
      </c>
      <c r="F19" s="12">
        <v>408</v>
      </c>
      <c r="G19" s="12">
        <v>832</v>
      </c>
      <c r="H19" s="12">
        <v>105</v>
      </c>
      <c r="I19" s="12">
        <v>21</v>
      </c>
      <c r="J19" s="12">
        <v>71</v>
      </c>
      <c r="K19" s="12">
        <v>47</v>
      </c>
      <c r="L19" s="12">
        <v>136</v>
      </c>
      <c r="M19" s="12">
        <v>18</v>
      </c>
      <c r="N19" s="12">
        <v>19</v>
      </c>
      <c r="O19" s="12">
        <v>0</v>
      </c>
      <c r="P19" s="12">
        <v>27</v>
      </c>
      <c r="Q19" s="12">
        <v>19</v>
      </c>
    </row>
    <row r="20" spans="1:17" ht="40.5" customHeight="1">
      <c r="A20" s="14" t="s">
        <v>989</v>
      </c>
      <c r="B20" s="12">
        <v>1263</v>
      </c>
      <c r="C20" s="12">
        <v>694</v>
      </c>
      <c r="D20" s="12">
        <v>569</v>
      </c>
      <c r="E20" s="13">
        <v>2.83</v>
      </c>
      <c r="F20" s="12">
        <v>404</v>
      </c>
      <c r="G20" s="12">
        <v>501</v>
      </c>
      <c r="H20" s="12">
        <v>83</v>
      </c>
      <c r="I20" s="12">
        <v>17</v>
      </c>
      <c r="J20" s="12">
        <v>50</v>
      </c>
      <c r="K20" s="12">
        <v>19</v>
      </c>
      <c r="L20" s="12">
        <v>128</v>
      </c>
      <c r="M20" s="12">
        <v>14</v>
      </c>
      <c r="N20" s="12">
        <v>2</v>
      </c>
      <c r="O20" s="12">
        <v>0</v>
      </c>
      <c r="P20" s="12">
        <v>27</v>
      </c>
      <c r="Q20" s="12">
        <v>18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65" customHeight="1">
      <c r="A22" s="329" t="s">
        <v>990</v>
      </c>
      <c r="B22" s="316" t="s">
        <v>991</v>
      </c>
      <c r="C22" s="316"/>
      <c r="D22" s="316"/>
      <c r="E22" s="316"/>
      <c r="F22" s="316"/>
      <c r="G22" s="316"/>
      <c r="H22" s="316"/>
      <c r="I22" s="316"/>
      <c r="J22" s="317">
        <v>27288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992</v>
      </c>
      <c r="C23" s="316"/>
      <c r="D23" s="316"/>
      <c r="E23" s="316" t="s">
        <v>993</v>
      </c>
      <c r="F23" s="316"/>
      <c r="G23" s="316"/>
      <c r="H23" s="316"/>
      <c r="I23" s="316"/>
      <c r="J23" s="317">
        <v>3165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994</v>
      </c>
      <c r="F24" s="316"/>
      <c r="G24" s="316"/>
      <c r="H24" s="316"/>
      <c r="I24" s="316"/>
      <c r="J24" s="317">
        <v>1279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995</v>
      </c>
      <c r="C25" s="316"/>
      <c r="D25" s="316"/>
      <c r="E25" s="316"/>
      <c r="F25" s="316"/>
      <c r="G25" s="316"/>
      <c r="H25" s="316"/>
      <c r="I25" s="316"/>
      <c r="J25" s="317">
        <v>31733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996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997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998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999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工作表8">
    <pageSetUpPr fitToPage="1"/>
  </sheetPr>
  <dimension ref="A1:Q30"/>
  <sheetViews>
    <sheetView workbookViewId="0">
      <selection activeCell="R5" sqref="A5:IV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943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944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945</v>
      </c>
      <c r="Q3" s="323"/>
    </row>
    <row r="4" spans="1:17" ht="18" customHeight="1">
      <c r="A4" s="4"/>
      <c r="B4" s="335" t="s">
        <v>946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947</v>
      </c>
      <c r="Q4" s="323"/>
    </row>
    <row r="5" spans="1:17" s="7" customFormat="1" ht="33.950000000000003" customHeight="1">
      <c r="A5" s="332" t="s">
        <v>1065</v>
      </c>
      <c r="B5" s="326" t="s">
        <v>1066</v>
      </c>
      <c r="C5" s="327"/>
      <c r="D5" s="327"/>
      <c r="E5" s="328"/>
      <c r="F5" s="336" t="s">
        <v>1067</v>
      </c>
      <c r="G5" s="336"/>
      <c r="H5" s="336" t="s">
        <v>1068</v>
      </c>
      <c r="I5" s="336"/>
      <c r="J5" s="336" t="s">
        <v>1069</v>
      </c>
      <c r="K5" s="336"/>
      <c r="L5" s="336" t="s">
        <v>1070</v>
      </c>
      <c r="M5" s="336"/>
      <c r="N5" s="325" t="s">
        <v>1071</v>
      </c>
      <c r="O5" s="325"/>
      <c r="P5" s="326" t="s">
        <v>1072</v>
      </c>
      <c r="Q5" s="327"/>
    </row>
    <row r="6" spans="1:17" s="7" customFormat="1" ht="34.700000000000003" customHeight="1">
      <c r="A6" s="333"/>
      <c r="B6" s="326" t="s">
        <v>1073</v>
      </c>
      <c r="C6" s="327"/>
      <c r="D6" s="328"/>
      <c r="E6" s="8" t="s">
        <v>1074</v>
      </c>
      <c r="F6" s="327" t="s">
        <v>1075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1076</v>
      </c>
      <c r="C7" s="6" t="s">
        <v>1077</v>
      </c>
      <c r="D7" s="6" t="s">
        <v>1080</v>
      </c>
      <c r="E7" s="10" t="s">
        <v>1079</v>
      </c>
      <c r="F7" s="6" t="s">
        <v>1077</v>
      </c>
      <c r="G7" s="6" t="s">
        <v>1080</v>
      </c>
      <c r="H7" s="6" t="s">
        <v>1077</v>
      </c>
      <c r="I7" s="6" t="s">
        <v>1080</v>
      </c>
      <c r="J7" s="6" t="s">
        <v>1077</v>
      </c>
      <c r="K7" s="6" t="s">
        <v>1080</v>
      </c>
      <c r="L7" s="6" t="s">
        <v>1077</v>
      </c>
      <c r="M7" s="6" t="s">
        <v>1080</v>
      </c>
      <c r="N7" s="6" t="s">
        <v>1077</v>
      </c>
      <c r="O7" s="6" t="s">
        <v>1080</v>
      </c>
      <c r="P7" s="6" t="s">
        <v>1077</v>
      </c>
      <c r="Q7" s="22" t="s">
        <v>1080</v>
      </c>
    </row>
    <row r="8" spans="1:17" ht="40.5" customHeight="1">
      <c r="A8" s="15" t="s">
        <v>948</v>
      </c>
      <c r="B8" s="19">
        <v>44475</v>
      </c>
      <c r="C8" s="19">
        <v>15560</v>
      </c>
      <c r="D8" s="19">
        <v>28915</v>
      </c>
      <c r="E8" s="20">
        <v>100</v>
      </c>
      <c r="F8" s="12">
        <v>5467</v>
      </c>
      <c r="G8" s="19">
        <v>14005</v>
      </c>
      <c r="H8" s="12">
        <v>2780</v>
      </c>
      <c r="I8" s="12">
        <v>5788</v>
      </c>
      <c r="J8" s="12">
        <v>3049</v>
      </c>
      <c r="K8" s="12">
        <v>6506</v>
      </c>
      <c r="L8" s="12">
        <v>2752</v>
      </c>
      <c r="M8" s="12">
        <v>1195</v>
      </c>
      <c r="N8" s="12">
        <v>1007</v>
      </c>
      <c r="O8" s="12">
        <v>641</v>
      </c>
      <c r="P8" s="12">
        <v>505</v>
      </c>
      <c r="Q8" s="12">
        <v>780</v>
      </c>
    </row>
    <row r="9" spans="1:17" ht="40.5" customHeight="1">
      <c r="A9" s="11" t="s">
        <v>949</v>
      </c>
      <c r="B9" s="12">
        <v>749</v>
      </c>
      <c r="C9" s="12">
        <v>296</v>
      </c>
      <c r="D9" s="12">
        <v>453</v>
      </c>
      <c r="E9" s="13">
        <v>1.68</v>
      </c>
      <c r="F9" s="12">
        <v>127</v>
      </c>
      <c r="G9" s="12">
        <v>245</v>
      </c>
      <c r="H9" s="12">
        <v>68</v>
      </c>
      <c r="I9" s="12">
        <v>79</v>
      </c>
      <c r="J9" s="12">
        <v>58</v>
      </c>
      <c r="K9" s="12">
        <v>90</v>
      </c>
      <c r="L9" s="12">
        <v>19</v>
      </c>
      <c r="M9" s="12">
        <v>20</v>
      </c>
      <c r="N9" s="12">
        <v>6</v>
      </c>
      <c r="O9" s="12">
        <v>4</v>
      </c>
      <c r="P9" s="12">
        <v>18</v>
      </c>
      <c r="Q9" s="12">
        <v>15</v>
      </c>
    </row>
    <row r="10" spans="1:17" ht="40.5" customHeight="1">
      <c r="A10" s="11" t="s">
        <v>950</v>
      </c>
      <c r="B10" s="12">
        <v>2016</v>
      </c>
      <c r="C10" s="12">
        <v>584</v>
      </c>
      <c r="D10" s="12">
        <v>1432</v>
      </c>
      <c r="E10" s="13">
        <v>4.53</v>
      </c>
      <c r="F10" s="12">
        <v>83</v>
      </c>
      <c r="G10" s="12">
        <v>204</v>
      </c>
      <c r="H10" s="12">
        <v>133</v>
      </c>
      <c r="I10" s="12">
        <v>374</v>
      </c>
      <c r="J10" s="12">
        <v>69</v>
      </c>
      <c r="K10" s="12">
        <v>716</v>
      </c>
      <c r="L10" s="12">
        <v>179</v>
      </c>
      <c r="M10" s="12">
        <v>41</v>
      </c>
      <c r="N10" s="12">
        <v>92</v>
      </c>
      <c r="O10" s="12">
        <v>69</v>
      </c>
      <c r="P10" s="12">
        <v>28</v>
      </c>
      <c r="Q10" s="12">
        <v>28</v>
      </c>
    </row>
    <row r="11" spans="1:17" ht="40.5" customHeight="1">
      <c r="A11" s="11" t="s">
        <v>951</v>
      </c>
      <c r="B11" s="12">
        <v>4331</v>
      </c>
      <c r="C11" s="12">
        <v>968</v>
      </c>
      <c r="D11" s="12">
        <v>3363</v>
      </c>
      <c r="E11" s="13">
        <v>9.74</v>
      </c>
      <c r="F11" s="12">
        <v>175</v>
      </c>
      <c r="G11" s="12">
        <v>709</v>
      </c>
      <c r="H11" s="12">
        <v>275</v>
      </c>
      <c r="I11" s="12">
        <v>1211</v>
      </c>
      <c r="J11" s="12">
        <v>298</v>
      </c>
      <c r="K11" s="12">
        <v>1176</v>
      </c>
      <c r="L11" s="12">
        <v>137</v>
      </c>
      <c r="M11" s="12">
        <v>68</v>
      </c>
      <c r="N11" s="12">
        <v>63</v>
      </c>
      <c r="O11" s="12">
        <v>92</v>
      </c>
      <c r="P11" s="12">
        <v>20</v>
      </c>
      <c r="Q11" s="12">
        <v>107</v>
      </c>
    </row>
    <row r="12" spans="1:17" ht="40.5" customHeight="1">
      <c r="A12" s="14" t="s">
        <v>952</v>
      </c>
      <c r="B12" s="12">
        <v>5542</v>
      </c>
      <c r="C12" s="12">
        <v>1530</v>
      </c>
      <c r="D12" s="12">
        <v>4012</v>
      </c>
      <c r="E12" s="13">
        <v>12.46</v>
      </c>
      <c r="F12" s="12">
        <v>232</v>
      </c>
      <c r="G12" s="12">
        <v>974</v>
      </c>
      <c r="H12" s="12">
        <v>329</v>
      </c>
      <c r="I12" s="12">
        <v>1056</v>
      </c>
      <c r="J12" s="12">
        <v>540</v>
      </c>
      <c r="K12" s="12">
        <v>1369</v>
      </c>
      <c r="L12" s="12">
        <v>202</v>
      </c>
      <c r="M12" s="12">
        <v>228</v>
      </c>
      <c r="N12" s="12">
        <v>148</v>
      </c>
      <c r="O12" s="12">
        <v>223</v>
      </c>
      <c r="P12" s="12">
        <v>79</v>
      </c>
      <c r="Q12" s="12">
        <v>162</v>
      </c>
    </row>
    <row r="13" spans="1:17" ht="40.5" customHeight="1">
      <c r="A13" s="14" t="s">
        <v>953</v>
      </c>
      <c r="B13" s="12">
        <v>5765</v>
      </c>
      <c r="C13" s="12">
        <v>1872</v>
      </c>
      <c r="D13" s="12">
        <v>3893</v>
      </c>
      <c r="E13" s="13">
        <v>12.96</v>
      </c>
      <c r="F13" s="12">
        <v>430</v>
      </c>
      <c r="G13" s="12">
        <v>1290</v>
      </c>
      <c r="H13" s="12">
        <v>537</v>
      </c>
      <c r="I13" s="12">
        <v>1241</v>
      </c>
      <c r="J13" s="12">
        <v>262</v>
      </c>
      <c r="K13" s="12">
        <v>793</v>
      </c>
      <c r="L13" s="12">
        <v>474</v>
      </c>
      <c r="M13" s="12">
        <v>317</v>
      </c>
      <c r="N13" s="12">
        <v>113</v>
      </c>
      <c r="O13" s="12">
        <v>109</v>
      </c>
      <c r="P13" s="12">
        <v>56</v>
      </c>
      <c r="Q13" s="12">
        <v>143</v>
      </c>
    </row>
    <row r="14" spans="1:17" ht="40.5" customHeight="1">
      <c r="A14" s="14" t="s">
        <v>954</v>
      </c>
      <c r="B14" s="12">
        <v>5038</v>
      </c>
      <c r="C14" s="12">
        <v>1912</v>
      </c>
      <c r="D14" s="12">
        <v>3126</v>
      </c>
      <c r="E14" s="13">
        <v>11.33</v>
      </c>
      <c r="F14" s="12">
        <v>501</v>
      </c>
      <c r="G14" s="12">
        <v>1315</v>
      </c>
      <c r="H14" s="12">
        <v>311</v>
      </c>
      <c r="I14" s="12">
        <v>810</v>
      </c>
      <c r="J14" s="12">
        <v>533</v>
      </c>
      <c r="K14" s="12">
        <v>628</v>
      </c>
      <c r="L14" s="12">
        <v>365</v>
      </c>
      <c r="M14" s="12">
        <v>220</v>
      </c>
      <c r="N14" s="12">
        <v>149</v>
      </c>
      <c r="O14" s="12">
        <v>69</v>
      </c>
      <c r="P14" s="12">
        <v>53</v>
      </c>
      <c r="Q14" s="12">
        <v>84</v>
      </c>
    </row>
    <row r="15" spans="1:17" ht="40.5" customHeight="1">
      <c r="A15" s="14" t="s">
        <v>955</v>
      </c>
      <c r="B15" s="12">
        <v>4148</v>
      </c>
      <c r="C15" s="12">
        <v>1609</v>
      </c>
      <c r="D15" s="12">
        <v>2539</v>
      </c>
      <c r="E15" s="13">
        <v>9.33</v>
      </c>
      <c r="F15" s="12">
        <v>487</v>
      </c>
      <c r="G15" s="12">
        <v>1229</v>
      </c>
      <c r="H15" s="12">
        <v>268</v>
      </c>
      <c r="I15" s="12">
        <v>475</v>
      </c>
      <c r="J15" s="12">
        <v>430</v>
      </c>
      <c r="K15" s="12">
        <v>618</v>
      </c>
      <c r="L15" s="12">
        <v>297</v>
      </c>
      <c r="M15" s="12">
        <v>120</v>
      </c>
      <c r="N15" s="12">
        <v>83</v>
      </c>
      <c r="O15" s="12">
        <v>39</v>
      </c>
      <c r="P15" s="12">
        <v>44</v>
      </c>
      <c r="Q15" s="12">
        <v>58</v>
      </c>
    </row>
    <row r="16" spans="1:17" ht="40.5" customHeight="1">
      <c r="A16" s="14" t="s">
        <v>956</v>
      </c>
      <c r="B16" s="12">
        <v>3195</v>
      </c>
      <c r="C16" s="12">
        <v>1391</v>
      </c>
      <c r="D16" s="12">
        <v>1804</v>
      </c>
      <c r="E16" s="13">
        <v>7.18</v>
      </c>
      <c r="F16" s="12">
        <v>479</v>
      </c>
      <c r="G16" s="12">
        <v>1080</v>
      </c>
      <c r="H16" s="12">
        <v>177</v>
      </c>
      <c r="I16" s="12">
        <v>227</v>
      </c>
      <c r="J16" s="12">
        <v>310</v>
      </c>
      <c r="K16" s="12">
        <v>386</v>
      </c>
      <c r="L16" s="12">
        <v>259</v>
      </c>
      <c r="M16" s="12">
        <v>60</v>
      </c>
      <c r="N16" s="12">
        <v>124</v>
      </c>
      <c r="O16" s="12">
        <v>18</v>
      </c>
      <c r="P16" s="12">
        <v>42</v>
      </c>
      <c r="Q16" s="12">
        <v>33</v>
      </c>
    </row>
    <row r="17" spans="1:17" ht="40.5" customHeight="1">
      <c r="A17" s="14" t="s">
        <v>957</v>
      </c>
      <c r="B17" s="12">
        <v>5534</v>
      </c>
      <c r="C17" s="12">
        <v>2200</v>
      </c>
      <c r="D17" s="12">
        <v>3334</v>
      </c>
      <c r="E17" s="13">
        <v>12.44</v>
      </c>
      <c r="F17" s="12">
        <v>1001</v>
      </c>
      <c r="G17" s="12">
        <v>2494</v>
      </c>
      <c r="H17" s="12">
        <v>319</v>
      </c>
      <c r="I17" s="12">
        <v>187</v>
      </c>
      <c r="J17" s="12">
        <v>304</v>
      </c>
      <c r="K17" s="12">
        <v>509</v>
      </c>
      <c r="L17" s="12">
        <v>356</v>
      </c>
      <c r="M17" s="12">
        <v>53</v>
      </c>
      <c r="N17" s="12">
        <v>173</v>
      </c>
      <c r="O17" s="12">
        <v>15</v>
      </c>
      <c r="P17" s="12">
        <v>47</v>
      </c>
      <c r="Q17" s="12">
        <v>76</v>
      </c>
    </row>
    <row r="18" spans="1:17" ht="40.5" customHeight="1">
      <c r="A18" s="14" t="s">
        <v>958</v>
      </c>
      <c r="B18" s="12">
        <v>4027</v>
      </c>
      <c r="C18" s="12">
        <v>1456</v>
      </c>
      <c r="D18" s="12">
        <v>2571</v>
      </c>
      <c r="E18" s="13">
        <v>9.0500000000000007</v>
      </c>
      <c r="F18" s="12">
        <v>863</v>
      </c>
      <c r="G18" s="12">
        <v>2250</v>
      </c>
      <c r="H18" s="12">
        <v>176</v>
      </c>
      <c r="I18" s="12">
        <v>81</v>
      </c>
      <c r="J18" s="12">
        <v>120</v>
      </c>
      <c r="K18" s="12">
        <v>160</v>
      </c>
      <c r="L18" s="12">
        <v>204</v>
      </c>
      <c r="M18" s="12">
        <v>42</v>
      </c>
      <c r="N18" s="12">
        <v>34</v>
      </c>
      <c r="O18" s="12">
        <v>3</v>
      </c>
      <c r="P18" s="12">
        <v>59</v>
      </c>
      <c r="Q18" s="12">
        <v>35</v>
      </c>
    </row>
    <row r="19" spans="1:17" ht="40.5" customHeight="1">
      <c r="A19" s="14" t="s">
        <v>959</v>
      </c>
      <c r="B19" s="12">
        <v>2326</v>
      </c>
      <c r="C19" s="12">
        <v>924</v>
      </c>
      <c r="D19" s="12">
        <v>1402</v>
      </c>
      <c r="E19" s="13">
        <v>5.23</v>
      </c>
      <c r="F19" s="12">
        <v>554</v>
      </c>
      <c r="G19" s="12">
        <v>1297</v>
      </c>
      <c r="H19" s="12">
        <v>102</v>
      </c>
      <c r="I19" s="12">
        <v>28</v>
      </c>
      <c r="J19" s="12">
        <v>76</v>
      </c>
      <c r="K19" s="12">
        <v>43</v>
      </c>
      <c r="L19" s="12">
        <v>136</v>
      </c>
      <c r="M19" s="12">
        <v>15</v>
      </c>
      <c r="N19" s="12">
        <v>19</v>
      </c>
      <c r="O19" s="12">
        <v>0</v>
      </c>
      <c r="P19" s="12">
        <v>37</v>
      </c>
      <c r="Q19" s="12">
        <v>19</v>
      </c>
    </row>
    <row r="20" spans="1:17" ht="40.5" customHeight="1">
      <c r="A20" s="14" t="s">
        <v>960</v>
      </c>
      <c r="B20" s="12">
        <v>1804</v>
      </c>
      <c r="C20" s="12">
        <v>818</v>
      </c>
      <c r="D20" s="12">
        <v>986</v>
      </c>
      <c r="E20" s="13">
        <v>4.0599999999999996</v>
      </c>
      <c r="F20" s="12">
        <v>535</v>
      </c>
      <c r="G20" s="12">
        <v>918</v>
      </c>
      <c r="H20" s="12">
        <v>85</v>
      </c>
      <c r="I20" s="12">
        <v>19</v>
      </c>
      <c r="J20" s="12">
        <v>49</v>
      </c>
      <c r="K20" s="12">
        <v>18</v>
      </c>
      <c r="L20" s="12">
        <v>124</v>
      </c>
      <c r="M20" s="12">
        <v>11</v>
      </c>
      <c r="N20" s="12">
        <v>3</v>
      </c>
      <c r="O20" s="12">
        <v>0</v>
      </c>
      <c r="P20" s="12">
        <v>22</v>
      </c>
      <c r="Q20" s="12">
        <v>20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65" customHeight="1">
      <c r="A22" s="329" t="s">
        <v>961</v>
      </c>
      <c r="B22" s="316" t="s">
        <v>962</v>
      </c>
      <c r="C22" s="316"/>
      <c r="D22" s="316"/>
      <c r="E22" s="316"/>
      <c r="F22" s="316"/>
      <c r="G22" s="316"/>
      <c r="H22" s="316"/>
      <c r="I22" s="316"/>
      <c r="J22" s="317">
        <v>27188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963</v>
      </c>
      <c r="C23" s="316"/>
      <c r="D23" s="316"/>
      <c r="E23" s="316" t="s">
        <v>964</v>
      </c>
      <c r="F23" s="316"/>
      <c r="G23" s="316"/>
      <c r="H23" s="316"/>
      <c r="I23" s="316"/>
      <c r="J23" s="317">
        <v>4015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965</v>
      </c>
      <c r="F24" s="316"/>
      <c r="G24" s="316"/>
      <c r="H24" s="316"/>
      <c r="I24" s="316"/>
      <c r="J24" s="317">
        <v>292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966</v>
      </c>
      <c r="C25" s="316"/>
      <c r="D25" s="316"/>
      <c r="E25" s="316"/>
      <c r="F25" s="316"/>
      <c r="G25" s="316"/>
      <c r="H25" s="316"/>
      <c r="I25" s="316"/>
      <c r="J25" s="317">
        <v>31495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967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968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969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970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工作表9"/>
  <dimension ref="A1:Q30"/>
  <sheetViews>
    <sheetView workbookViewId="0">
      <selection activeCell="R5" sqref="A5:IV7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914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915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916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917</v>
      </c>
      <c r="Q3" s="323"/>
    </row>
    <row r="4" spans="1:17" ht="18" customHeight="1">
      <c r="A4" s="4"/>
      <c r="B4" s="335" t="s">
        <v>918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919</v>
      </c>
      <c r="Q4" s="323"/>
    </row>
    <row r="5" spans="1:17" s="7" customFormat="1" ht="33.950000000000003" customHeight="1">
      <c r="A5" s="332" t="s">
        <v>1065</v>
      </c>
      <c r="B5" s="326" t="s">
        <v>1066</v>
      </c>
      <c r="C5" s="327"/>
      <c r="D5" s="327"/>
      <c r="E5" s="328"/>
      <c r="F5" s="336" t="s">
        <v>1067</v>
      </c>
      <c r="G5" s="336"/>
      <c r="H5" s="336" t="s">
        <v>1068</v>
      </c>
      <c r="I5" s="336"/>
      <c r="J5" s="336" t="s">
        <v>1069</v>
      </c>
      <c r="K5" s="336"/>
      <c r="L5" s="336" t="s">
        <v>1070</v>
      </c>
      <c r="M5" s="336"/>
      <c r="N5" s="325" t="s">
        <v>1071</v>
      </c>
      <c r="O5" s="325"/>
      <c r="P5" s="326" t="s">
        <v>1072</v>
      </c>
      <c r="Q5" s="327"/>
    </row>
    <row r="6" spans="1:17" s="7" customFormat="1" ht="34.700000000000003" customHeight="1">
      <c r="A6" s="333"/>
      <c r="B6" s="326" t="s">
        <v>1073</v>
      </c>
      <c r="C6" s="327"/>
      <c r="D6" s="328"/>
      <c r="E6" s="8" t="s">
        <v>1074</v>
      </c>
      <c r="F6" s="327" t="s">
        <v>1075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1076</v>
      </c>
      <c r="C7" s="6" t="s">
        <v>1077</v>
      </c>
      <c r="D7" s="6" t="s">
        <v>1080</v>
      </c>
      <c r="E7" s="10" t="s">
        <v>1079</v>
      </c>
      <c r="F7" s="6" t="s">
        <v>1077</v>
      </c>
      <c r="G7" s="6" t="s">
        <v>1080</v>
      </c>
      <c r="H7" s="6" t="s">
        <v>1077</v>
      </c>
      <c r="I7" s="6" t="s">
        <v>1080</v>
      </c>
      <c r="J7" s="6" t="s">
        <v>1077</v>
      </c>
      <c r="K7" s="6" t="s">
        <v>1080</v>
      </c>
      <c r="L7" s="6" t="s">
        <v>1077</v>
      </c>
      <c r="M7" s="6" t="s">
        <v>1080</v>
      </c>
      <c r="N7" s="6" t="s">
        <v>1077</v>
      </c>
      <c r="O7" s="6" t="s">
        <v>1080</v>
      </c>
      <c r="P7" s="6" t="s">
        <v>1077</v>
      </c>
      <c r="Q7" s="22" t="s">
        <v>1080</v>
      </c>
    </row>
    <row r="8" spans="1:17" ht="40.5" customHeight="1">
      <c r="A8" s="15" t="s">
        <v>920</v>
      </c>
      <c r="B8" s="19">
        <v>44554</v>
      </c>
      <c r="C8" s="19">
        <v>15673</v>
      </c>
      <c r="D8" s="19">
        <v>28881</v>
      </c>
      <c r="E8" s="20">
        <v>100</v>
      </c>
      <c r="F8" s="12">
        <v>5423</v>
      </c>
      <c r="G8" s="19">
        <v>13872</v>
      </c>
      <c r="H8" s="12">
        <v>2798</v>
      </c>
      <c r="I8" s="12">
        <v>5817</v>
      </c>
      <c r="J8" s="12">
        <v>3164</v>
      </c>
      <c r="K8" s="12">
        <v>6588</v>
      </c>
      <c r="L8" s="12">
        <v>2778</v>
      </c>
      <c r="M8" s="12">
        <v>1199</v>
      </c>
      <c r="N8" s="12">
        <v>1007</v>
      </c>
      <c r="O8" s="12">
        <v>643</v>
      </c>
      <c r="P8" s="12">
        <v>503</v>
      </c>
      <c r="Q8" s="12">
        <v>762</v>
      </c>
    </row>
    <row r="9" spans="1:17" ht="40.5" customHeight="1">
      <c r="A9" s="11" t="s">
        <v>921</v>
      </c>
      <c r="B9" s="12">
        <v>801</v>
      </c>
      <c r="C9" s="12">
        <v>352</v>
      </c>
      <c r="D9" s="12">
        <v>449</v>
      </c>
      <c r="E9" s="13">
        <v>1.8</v>
      </c>
      <c r="F9" s="12">
        <v>112</v>
      </c>
      <c r="G9" s="12">
        <v>190</v>
      </c>
      <c r="H9" s="12">
        <v>111</v>
      </c>
      <c r="I9" s="12">
        <v>109</v>
      </c>
      <c r="J9" s="12">
        <v>74</v>
      </c>
      <c r="K9" s="12">
        <v>117</v>
      </c>
      <c r="L9" s="12">
        <v>31</v>
      </c>
      <c r="M9" s="12">
        <v>18</v>
      </c>
      <c r="N9" s="12">
        <v>15</v>
      </c>
      <c r="O9" s="12">
        <v>5</v>
      </c>
      <c r="P9" s="12">
        <v>9</v>
      </c>
      <c r="Q9" s="12">
        <v>10</v>
      </c>
    </row>
    <row r="10" spans="1:17" ht="40.5" customHeight="1">
      <c r="A10" s="11" t="s">
        <v>922</v>
      </c>
      <c r="B10" s="12">
        <v>2125</v>
      </c>
      <c r="C10" s="12">
        <v>656</v>
      </c>
      <c r="D10" s="12">
        <v>1469</v>
      </c>
      <c r="E10" s="13">
        <v>4.7699999999999996</v>
      </c>
      <c r="F10" s="12">
        <v>94</v>
      </c>
      <c r="G10" s="12">
        <v>218</v>
      </c>
      <c r="H10" s="12">
        <v>155</v>
      </c>
      <c r="I10" s="12">
        <v>357</v>
      </c>
      <c r="J10" s="12">
        <v>79</v>
      </c>
      <c r="K10" s="12">
        <v>755</v>
      </c>
      <c r="L10" s="12">
        <v>201</v>
      </c>
      <c r="M10" s="12">
        <v>47</v>
      </c>
      <c r="N10" s="12">
        <v>97</v>
      </c>
      <c r="O10" s="12">
        <v>66</v>
      </c>
      <c r="P10" s="12">
        <v>30</v>
      </c>
      <c r="Q10" s="12">
        <v>26</v>
      </c>
    </row>
    <row r="11" spans="1:17" ht="40.5" customHeight="1">
      <c r="A11" s="11" t="s">
        <v>923</v>
      </c>
      <c r="B11" s="12">
        <v>4427</v>
      </c>
      <c r="C11" s="12">
        <v>1065</v>
      </c>
      <c r="D11" s="12">
        <v>3362</v>
      </c>
      <c r="E11" s="13">
        <v>9.94</v>
      </c>
      <c r="F11" s="12">
        <v>152</v>
      </c>
      <c r="G11" s="12">
        <v>619</v>
      </c>
      <c r="H11" s="12">
        <v>275</v>
      </c>
      <c r="I11" s="12">
        <v>1129</v>
      </c>
      <c r="J11" s="12">
        <v>426</v>
      </c>
      <c r="K11" s="12">
        <v>1335</v>
      </c>
      <c r="L11" s="12">
        <v>133</v>
      </c>
      <c r="M11" s="12">
        <v>74</v>
      </c>
      <c r="N11" s="12">
        <v>58</v>
      </c>
      <c r="O11" s="12">
        <v>101</v>
      </c>
      <c r="P11" s="12">
        <v>21</v>
      </c>
      <c r="Q11" s="12">
        <v>104</v>
      </c>
    </row>
    <row r="12" spans="1:17" ht="40.5" customHeight="1">
      <c r="A12" s="14" t="s">
        <v>924</v>
      </c>
      <c r="B12" s="12">
        <v>5426</v>
      </c>
      <c r="C12" s="12">
        <v>1468</v>
      </c>
      <c r="D12" s="12">
        <v>3958</v>
      </c>
      <c r="E12" s="13">
        <v>12.18</v>
      </c>
      <c r="F12" s="12">
        <v>207</v>
      </c>
      <c r="G12" s="12">
        <v>970</v>
      </c>
      <c r="H12" s="12">
        <v>339</v>
      </c>
      <c r="I12" s="12">
        <v>1086</v>
      </c>
      <c r="J12" s="12">
        <v>532</v>
      </c>
      <c r="K12" s="12">
        <v>1325</v>
      </c>
      <c r="L12" s="12">
        <v>175</v>
      </c>
      <c r="M12" s="12">
        <v>198</v>
      </c>
      <c r="N12" s="12">
        <v>135</v>
      </c>
      <c r="O12" s="12">
        <v>219</v>
      </c>
      <c r="P12" s="12">
        <v>80</v>
      </c>
      <c r="Q12" s="12">
        <v>160</v>
      </c>
    </row>
    <row r="13" spans="1:17" ht="40.5" customHeight="1">
      <c r="A13" s="14" t="s">
        <v>925</v>
      </c>
      <c r="B13" s="12">
        <v>5390</v>
      </c>
      <c r="C13" s="12">
        <v>1879</v>
      </c>
      <c r="D13" s="12">
        <v>3511</v>
      </c>
      <c r="E13" s="13">
        <v>12.1</v>
      </c>
      <c r="F13" s="12">
        <v>408</v>
      </c>
      <c r="G13" s="12">
        <v>1194</v>
      </c>
      <c r="H13" s="12">
        <v>501</v>
      </c>
      <c r="I13" s="12">
        <v>1166</v>
      </c>
      <c r="J13" s="12">
        <v>327</v>
      </c>
      <c r="K13" s="12">
        <v>643</v>
      </c>
      <c r="L13" s="12">
        <v>471</v>
      </c>
      <c r="M13" s="12">
        <v>269</v>
      </c>
      <c r="N13" s="12">
        <v>115</v>
      </c>
      <c r="O13" s="12">
        <v>102</v>
      </c>
      <c r="P13" s="12">
        <v>57</v>
      </c>
      <c r="Q13" s="12">
        <v>137</v>
      </c>
    </row>
    <row r="14" spans="1:17" ht="40.5" customHeight="1">
      <c r="A14" s="14" t="s">
        <v>926</v>
      </c>
      <c r="B14" s="12">
        <v>4700</v>
      </c>
      <c r="C14" s="12">
        <v>1741</v>
      </c>
      <c r="D14" s="12">
        <v>2959</v>
      </c>
      <c r="E14" s="13">
        <v>10.55</v>
      </c>
      <c r="F14" s="12">
        <v>465</v>
      </c>
      <c r="G14" s="12">
        <v>1114</v>
      </c>
      <c r="H14" s="12">
        <v>289</v>
      </c>
      <c r="I14" s="12">
        <v>842</v>
      </c>
      <c r="J14" s="12">
        <v>411</v>
      </c>
      <c r="K14" s="12">
        <v>560</v>
      </c>
      <c r="L14" s="12">
        <v>364</v>
      </c>
      <c r="M14" s="12">
        <v>283</v>
      </c>
      <c r="N14" s="12">
        <v>157</v>
      </c>
      <c r="O14" s="12">
        <v>75</v>
      </c>
      <c r="P14" s="12">
        <v>55</v>
      </c>
      <c r="Q14" s="12">
        <v>85</v>
      </c>
    </row>
    <row r="15" spans="1:17" ht="40.5" customHeight="1">
      <c r="A15" s="14" t="s">
        <v>927</v>
      </c>
      <c r="B15" s="12">
        <v>4095</v>
      </c>
      <c r="C15" s="12">
        <v>1505</v>
      </c>
      <c r="D15" s="12">
        <v>2590</v>
      </c>
      <c r="E15" s="13">
        <v>9.19</v>
      </c>
      <c r="F15" s="12">
        <v>445</v>
      </c>
      <c r="G15" s="12">
        <v>1187</v>
      </c>
      <c r="H15" s="12">
        <v>262</v>
      </c>
      <c r="I15" s="12">
        <v>523</v>
      </c>
      <c r="J15" s="12">
        <v>401</v>
      </c>
      <c r="K15" s="12">
        <v>674</v>
      </c>
      <c r="L15" s="12">
        <v>265</v>
      </c>
      <c r="M15" s="12">
        <v>121</v>
      </c>
      <c r="N15" s="12">
        <v>82</v>
      </c>
      <c r="O15" s="12">
        <v>36</v>
      </c>
      <c r="P15" s="12">
        <v>50</v>
      </c>
      <c r="Q15" s="12">
        <v>49</v>
      </c>
    </row>
    <row r="16" spans="1:17" ht="40.5" customHeight="1">
      <c r="A16" s="14" t="s">
        <v>928</v>
      </c>
      <c r="B16" s="12">
        <v>3164</v>
      </c>
      <c r="C16" s="12">
        <v>1382</v>
      </c>
      <c r="D16" s="12">
        <v>1782</v>
      </c>
      <c r="E16" s="13">
        <v>7.1</v>
      </c>
      <c r="F16" s="12">
        <v>442</v>
      </c>
      <c r="G16" s="12">
        <v>1023</v>
      </c>
      <c r="H16" s="12">
        <v>181</v>
      </c>
      <c r="I16" s="12">
        <v>263</v>
      </c>
      <c r="J16" s="12">
        <v>312</v>
      </c>
      <c r="K16" s="12">
        <v>390</v>
      </c>
      <c r="L16" s="12">
        <v>294</v>
      </c>
      <c r="M16" s="12">
        <v>59</v>
      </c>
      <c r="N16" s="12">
        <v>116</v>
      </c>
      <c r="O16" s="12">
        <v>19</v>
      </c>
      <c r="P16" s="12">
        <v>37</v>
      </c>
      <c r="Q16" s="12">
        <v>28</v>
      </c>
    </row>
    <row r="17" spans="1:17" ht="40.5" customHeight="1">
      <c r="A17" s="14" t="s">
        <v>929</v>
      </c>
      <c r="B17" s="12">
        <v>5354</v>
      </c>
      <c r="C17" s="12">
        <v>2216</v>
      </c>
      <c r="D17" s="12">
        <v>3138</v>
      </c>
      <c r="E17" s="13">
        <v>12.02</v>
      </c>
      <c r="F17" s="12">
        <v>973</v>
      </c>
      <c r="G17" s="12">
        <v>2227</v>
      </c>
      <c r="H17" s="12">
        <v>323</v>
      </c>
      <c r="I17" s="12">
        <v>215</v>
      </c>
      <c r="J17" s="12">
        <v>333</v>
      </c>
      <c r="K17" s="12">
        <v>563</v>
      </c>
      <c r="L17" s="12">
        <v>365</v>
      </c>
      <c r="M17" s="12">
        <v>56</v>
      </c>
      <c r="N17" s="12">
        <v>176</v>
      </c>
      <c r="O17" s="12">
        <v>16</v>
      </c>
      <c r="P17" s="12">
        <v>46</v>
      </c>
      <c r="Q17" s="12">
        <v>61</v>
      </c>
    </row>
    <row r="18" spans="1:17" ht="40.5" customHeight="1">
      <c r="A18" s="14" t="s">
        <v>930</v>
      </c>
      <c r="B18" s="12">
        <v>3917</v>
      </c>
      <c r="C18" s="12">
        <v>1419</v>
      </c>
      <c r="D18" s="12">
        <v>2498</v>
      </c>
      <c r="E18" s="13">
        <v>8.7899999999999991</v>
      </c>
      <c r="F18" s="12">
        <v>804</v>
      </c>
      <c r="G18" s="12">
        <v>2142</v>
      </c>
      <c r="H18" s="12">
        <v>179</v>
      </c>
      <c r="I18" s="12">
        <v>82</v>
      </c>
      <c r="J18" s="12">
        <v>121</v>
      </c>
      <c r="K18" s="12">
        <v>169</v>
      </c>
      <c r="L18" s="12">
        <v>225</v>
      </c>
      <c r="M18" s="12">
        <v>43</v>
      </c>
      <c r="N18" s="12">
        <v>31</v>
      </c>
      <c r="O18" s="12">
        <v>3</v>
      </c>
      <c r="P18" s="12">
        <v>59</v>
      </c>
      <c r="Q18" s="12">
        <v>59</v>
      </c>
    </row>
    <row r="19" spans="1:17" ht="40.5" customHeight="1">
      <c r="A19" s="14" t="s">
        <v>931</v>
      </c>
      <c r="B19" s="12">
        <v>2515</v>
      </c>
      <c r="C19" s="12">
        <v>975</v>
      </c>
      <c r="D19" s="12">
        <v>1540</v>
      </c>
      <c r="E19" s="13">
        <v>5.64</v>
      </c>
      <c r="F19" s="12">
        <v>609</v>
      </c>
      <c r="G19" s="12">
        <v>1435</v>
      </c>
      <c r="H19" s="12">
        <v>102</v>
      </c>
      <c r="I19" s="12">
        <v>24</v>
      </c>
      <c r="J19" s="12">
        <v>74</v>
      </c>
      <c r="K19" s="12">
        <v>39</v>
      </c>
      <c r="L19" s="12">
        <v>139</v>
      </c>
      <c r="M19" s="12">
        <v>18</v>
      </c>
      <c r="N19" s="12">
        <v>23</v>
      </c>
      <c r="O19" s="12">
        <v>1</v>
      </c>
      <c r="P19" s="12">
        <v>28</v>
      </c>
      <c r="Q19" s="12">
        <v>23</v>
      </c>
    </row>
    <row r="20" spans="1:17" ht="40.5" customHeight="1">
      <c r="A20" s="14" t="s">
        <v>932</v>
      </c>
      <c r="B20" s="12">
        <v>2640</v>
      </c>
      <c r="C20" s="12">
        <v>1015</v>
      </c>
      <c r="D20" s="12">
        <v>1625</v>
      </c>
      <c r="E20" s="13">
        <v>5.93</v>
      </c>
      <c r="F20" s="12">
        <v>712</v>
      </c>
      <c r="G20" s="12">
        <v>1553</v>
      </c>
      <c r="H20" s="12">
        <v>81</v>
      </c>
      <c r="I20" s="12">
        <v>21</v>
      </c>
      <c r="J20" s="12">
        <v>74</v>
      </c>
      <c r="K20" s="12">
        <v>18</v>
      </c>
      <c r="L20" s="12">
        <v>115</v>
      </c>
      <c r="M20" s="12">
        <v>13</v>
      </c>
      <c r="N20" s="12">
        <v>2</v>
      </c>
      <c r="O20" s="12">
        <v>0</v>
      </c>
      <c r="P20" s="12">
        <v>31</v>
      </c>
      <c r="Q20" s="12">
        <v>20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65" customHeight="1">
      <c r="A22" s="329" t="s">
        <v>933</v>
      </c>
      <c r="B22" s="316" t="s">
        <v>934</v>
      </c>
      <c r="C22" s="316"/>
      <c r="D22" s="316"/>
      <c r="E22" s="316"/>
      <c r="F22" s="316"/>
      <c r="G22" s="316"/>
      <c r="H22" s="316"/>
      <c r="I22" s="316"/>
      <c r="J22" s="317">
        <v>27494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935</v>
      </c>
      <c r="C23" s="316"/>
      <c r="D23" s="316"/>
      <c r="E23" s="316" t="s">
        <v>936</v>
      </c>
      <c r="F23" s="316"/>
      <c r="G23" s="316"/>
      <c r="H23" s="316"/>
      <c r="I23" s="316"/>
      <c r="J23" s="317">
        <v>4988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937</v>
      </c>
      <c r="F24" s="316"/>
      <c r="G24" s="316"/>
      <c r="H24" s="316"/>
      <c r="I24" s="316"/>
      <c r="J24" s="317">
        <v>434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938</v>
      </c>
      <c r="C25" s="316"/>
      <c r="D25" s="316"/>
      <c r="E25" s="316"/>
      <c r="F25" s="316"/>
      <c r="G25" s="316"/>
      <c r="H25" s="316"/>
      <c r="I25" s="316"/>
      <c r="J25" s="317">
        <v>32915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939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940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941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942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工作表10">
    <pageSetUpPr fitToPage="1"/>
  </sheetPr>
  <dimension ref="A1:Q30"/>
  <sheetViews>
    <sheetView workbookViewId="0">
      <selection activeCell="H11" sqref="H11"/>
    </sheetView>
  </sheetViews>
  <sheetFormatPr defaultRowHeight="16.5"/>
  <cols>
    <col min="1" max="1" width="19.375" style="7" customWidth="1"/>
    <col min="2" max="2" width="8.125" style="1" customWidth="1"/>
    <col min="3" max="3" width="7.875" style="1" customWidth="1"/>
    <col min="4" max="4" width="7.5" style="1" customWidth="1"/>
    <col min="5" max="5" width="8" style="1" customWidth="1"/>
    <col min="6" max="6" width="7.125" style="1" customWidth="1"/>
    <col min="7" max="7" width="7.625" style="1" customWidth="1"/>
    <col min="8" max="15" width="7.125" style="1" customWidth="1"/>
    <col min="16" max="16384" width="9" style="1"/>
  </cols>
  <sheetData>
    <row r="1" spans="1:17" ht="25.15" customHeight="1">
      <c r="A1" s="302" t="s">
        <v>885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886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887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888</v>
      </c>
      <c r="Q3" s="323"/>
    </row>
    <row r="4" spans="1:17" ht="18" customHeight="1">
      <c r="A4" s="4"/>
      <c r="B4" s="335" t="s">
        <v>889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890</v>
      </c>
      <c r="Q4" s="323"/>
    </row>
    <row r="5" spans="1:17" s="7" customFormat="1" ht="33.950000000000003" customHeight="1">
      <c r="A5" s="332" t="s">
        <v>1065</v>
      </c>
      <c r="B5" s="326" t="s">
        <v>1066</v>
      </c>
      <c r="C5" s="327"/>
      <c r="D5" s="327"/>
      <c r="E5" s="328"/>
      <c r="F5" s="336" t="s">
        <v>1067</v>
      </c>
      <c r="G5" s="336"/>
      <c r="H5" s="336" t="s">
        <v>1068</v>
      </c>
      <c r="I5" s="336"/>
      <c r="J5" s="336" t="s">
        <v>1069</v>
      </c>
      <c r="K5" s="336"/>
      <c r="L5" s="336" t="s">
        <v>1070</v>
      </c>
      <c r="M5" s="336"/>
      <c r="N5" s="325" t="s">
        <v>1071</v>
      </c>
      <c r="O5" s="325"/>
      <c r="P5" s="326" t="s">
        <v>1072</v>
      </c>
      <c r="Q5" s="327"/>
    </row>
    <row r="6" spans="1:17" s="7" customFormat="1" ht="34.700000000000003" customHeight="1">
      <c r="A6" s="333"/>
      <c r="B6" s="326" t="s">
        <v>1073</v>
      </c>
      <c r="C6" s="327"/>
      <c r="D6" s="328"/>
      <c r="E6" s="8" t="s">
        <v>1074</v>
      </c>
      <c r="F6" s="327" t="s">
        <v>1075</v>
      </c>
      <c r="G6" s="327"/>
      <c r="H6" s="327"/>
      <c r="I6" s="327"/>
      <c r="J6" s="327"/>
      <c r="K6" s="327"/>
      <c r="L6" s="327"/>
      <c r="M6" s="327"/>
      <c r="N6" s="327"/>
      <c r="O6" s="327"/>
      <c r="Q6" s="4"/>
    </row>
    <row r="7" spans="1:17" s="7" customFormat="1" ht="34.700000000000003" customHeight="1">
      <c r="A7" s="334"/>
      <c r="B7" s="9" t="s">
        <v>1076</v>
      </c>
      <c r="C7" s="6" t="s">
        <v>1077</v>
      </c>
      <c r="D7" s="6" t="s">
        <v>1080</v>
      </c>
      <c r="E7" s="10" t="s">
        <v>1079</v>
      </c>
      <c r="F7" s="6" t="s">
        <v>1077</v>
      </c>
      <c r="G7" s="6" t="s">
        <v>1080</v>
      </c>
      <c r="H7" s="6" t="s">
        <v>1077</v>
      </c>
      <c r="I7" s="6" t="s">
        <v>1080</v>
      </c>
      <c r="J7" s="6" t="s">
        <v>1077</v>
      </c>
      <c r="K7" s="6" t="s">
        <v>1080</v>
      </c>
      <c r="L7" s="6" t="s">
        <v>1077</v>
      </c>
      <c r="M7" s="6" t="s">
        <v>1080</v>
      </c>
      <c r="N7" s="6" t="s">
        <v>1077</v>
      </c>
      <c r="O7" s="6" t="s">
        <v>1080</v>
      </c>
      <c r="P7" s="6" t="s">
        <v>1077</v>
      </c>
      <c r="Q7" s="22" t="s">
        <v>1080</v>
      </c>
    </row>
    <row r="8" spans="1:17" ht="40.5" customHeight="1">
      <c r="A8" s="15" t="s">
        <v>891</v>
      </c>
      <c r="B8" s="12">
        <v>44574</v>
      </c>
      <c r="C8" s="12">
        <v>15655</v>
      </c>
      <c r="D8" s="12">
        <v>28919</v>
      </c>
      <c r="E8" s="13">
        <v>100</v>
      </c>
      <c r="F8" s="12">
        <v>5354</v>
      </c>
      <c r="G8" s="12">
        <v>13832</v>
      </c>
      <c r="H8" s="12">
        <v>2778</v>
      </c>
      <c r="I8" s="12">
        <v>5872</v>
      </c>
      <c r="J8" s="12">
        <v>3242</v>
      </c>
      <c r="K8" s="12">
        <v>6642</v>
      </c>
      <c r="L8" s="12">
        <v>2813</v>
      </c>
      <c r="M8" s="12">
        <v>1173</v>
      </c>
      <c r="N8" s="12">
        <v>968</v>
      </c>
      <c r="O8" s="12">
        <v>641</v>
      </c>
      <c r="P8" s="12">
        <v>500</v>
      </c>
      <c r="Q8" s="12">
        <v>759</v>
      </c>
    </row>
    <row r="9" spans="1:17" ht="40.5" customHeight="1">
      <c r="A9" s="11" t="s">
        <v>892</v>
      </c>
      <c r="B9" s="12">
        <v>865</v>
      </c>
      <c r="C9" s="12">
        <v>367</v>
      </c>
      <c r="D9" s="12">
        <v>498</v>
      </c>
      <c r="E9" s="13">
        <v>1.94</v>
      </c>
      <c r="F9" s="12">
        <v>76</v>
      </c>
      <c r="G9" s="12">
        <v>185</v>
      </c>
      <c r="H9" s="12">
        <v>108</v>
      </c>
      <c r="I9" s="12">
        <v>118</v>
      </c>
      <c r="J9" s="12">
        <v>111</v>
      </c>
      <c r="K9" s="12">
        <v>155</v>
      </c>
      <c r="L9" s="12">
        <v>38</v>
      </c>
      <c r="M9" s="12">
        <v>21</v>
      </c>
      <c r="N9" s="12">
        <v>20</v>
      </c>
      <c r="O9" s="12">
        <v>10</v>
      </c>
      <c r="P9" s="12">
        <v>14</v>
      </c>
      <c r="Q9" s="12">
        <v>9</v>
      </c>
    </row>
    <row r="10" spans="1:17" ht="40.5" customHeight="1">
      <c r="A10" s="11" t="s">
        <v>893</v>
      </c>
      <c r="B10" s="12">
        <v>2202</v>
      </c>
      <c r="C10" s="12">
        <v>618</v>
      </c>
      <c r="D10" s="12">
        <v>1584</v>
      </c>
      <c r="E10" s="13">
        <v>4.9400000000000004</v>
      </c>
      <c r="F10" s="12">
        <v>102</v>
      </c>
      <c r="G10" s="12">
        <v>232</v>
      </c>
      <c r="H10" s="12">
        <v>103</v>
      </c>
      <c r="I10" s="12">
        <v>369</v>
      </c>
      <c r="J10" s="12">
        <v>96</v>
      </c>
      <c r="K10" s="12">
        <v>787</v>
      </c>
      <c r="L10" s="12">
        <v>193</v>
      </c>
      <c r="M10" s="12">
        <v>46</v>
      </c>
      <c r="N10" s="12">
        <v>84</v>
      </c>
      <c r="O10" s="12">
        <v>73</v>
      </c>
      <c r="P10" s="12">
        <v>40</v>
      </c>
      <c r="Q10" s="12">
        <v>77</v>
      </c>
    </row>
    <row r="11" spans="1:17" ht="40.5" customHeight="1">
      <c r="A11" s="11" t="s">
        <v>894</v>
      </c>
      <c r="B11" s="12">
        <v>4600</v>
      </c>
      <c r="C11" s="12">
        <v>1029</v>
      </c>
      <c r="D11" s="12">
        <v>3571</v>
      </c>
      <c r="E11" s="13">
        <v>10.32</v>
      </c>
      <c r="F11" s="12">
        <v>181</v>
      </c>
      <c r="G11" s="12">
        <v>723</v>
      </c>
      <c r="H11" s="12">
        <v>261</v>
      </c>
      <c r="I11" s="12">
        <v>1170</v>
      </c>
      <c r="J11" s="12">
        <v>325</v>
      </c>
      <c r="K11" s="12">
        <v>1359</v>
      </c>
      <c r="L11" s="12">
        <v>185</v>
      </c>
      <c r="M11" s="12">
        <v>176</v>
      </c>
      <c r="N11" s="12">
        <v>58</v>
      </c>
      <c r="O11" s="12">
        <v>74</v>
      </c>
      <c r="P11" s="12">
        <v>19</v>
      </c>
      <c r="Q11" s="12">
        <v>69</v>
      </c>
    </row>
    <row r="12" spans="1:17" ht="40.5" customHeight="1">
      <c r="A12" s="14" t="s">
        <v>895</v>
      </c>
      <c r="B12" s="12">
        <v>5818</v>
      </c>
      <c r="C12" s="12">
        <v>1675</v>
      </c>
      <c r="D12" s="12">
        <v>4143</v>
      </c>
      <c r="E12" s="13">
        <v>13.05</v>
      </c>
      <c r="F12" s="12">
        <v>228</v>
      </c>
      <c r="G12" s="12">
        <v>1105</v>
      </c>
      <c r="H12" s="12">
        <v>333</v>
      </c>
      <c r="I12" s="12">
        <v>1070</v>
      </c>
      <c r="J12" s="12">
        <v>696</v>
      </c>
      <c r="K12" s="12">
        <v>1343</v>
      </c>
      <c r="L12" s="12">
        <v>231</v>
      </c>
      <c r="M12" s="12">
        <v>250</v>
      </c>
      <c r="N12" s="12">
        <v>111</v>
      </c>
      <c r="O12" s="12">
        <v>226</v>
      </c>
      <c r="P12" s="12">
        <v>76</v>
      </c>
      <c r="Q12" s="12">
        <v>149</v>
      </c>
    </row>
    <row r="13" spans="1:17" ht="40.5" customHeight="1">
      <c r="A13" s="14" t="s">
        <v>896</v>
      </c>
      <c r="B13" s="12">
        <v>5422</v>
      </c>
      <c r="C13" s="12">
        <v>1844</v>
      </c>
      <c r="D13" s="12">
        <v>3578</v>
      </c>
      <c r="E13" s="13">
        <v>12.16</v>
      </c>
      <c r="F13" s="12">
        <v>465</v>
      </c>
      <c r="G13" s="12">
        <v>1328</v>
      </c>
      <c r="H13" s="12">
        <v>498</v>
      </c>
      <c r="I13" s="12">
        <v>1198</v>
      </c>
      <c r="J13" s="12">
        <v>294</v>
      </c>
      <c r="K13" s="12">
        <v>660</v>
      </c>
      <c r="L13" s="12">
        <v>408</v>
      </c>
      <c r="M13" s="12">
        <v>152</v>
      </c>
      <c r="N13" s="12">
        <v>126</v>
      </c>
      <c r="O13" s="12">
        <v>107</v>
      </c>
      <c r="P13" s="12">
        <v>53</v>
      </c>
      <c r="Q13" s="12">
        <v>133</v>
      </c>
    </row>
    <row r="14" spans="1:17" ht="40.5" customHeight="1">
      <c r="A14" s="14" t="s">
        <v>897</v>
      </c>
      <c r="B14" s="12">
        <v>4596</v>
      </c>
      <c r="C14" s="12">
        <v>1722</v>
      </c>
      <c r="D14" s="12">
        <v>2874</v>
      </c>
      <c r="E14" s="13">
        <v>10.31</v>
      </c>
      <c r="F14" s="12">
        <v>486</v>
      </c>
      <c r="G14" s="12">
        <v>1203</v>
      </c>
      <c r="H14" s="12">
        <v>303</v>
      </c>
      <c r="I14" s="12">
        <v>844</v>
      </c>
      <c r="J14" s="12">
        <v>414</v>
      </c>
      <c r="K14" s="12">
        <v>528</v>
      </c>
      <c r="L14" s="12">
        <v>310</v>
      </c>
      <c r="M14" s="12">
        <v>151</v>
      </c>
      <c r="N14" s="12">
        <v>150</v>
      </c>
      <c r="O14" s="12">
        <v>66</v>
      </c>
      <c r="P14" s="12">
        <v>59</v>
      </c>
      <c r="Q14" s="12">
        <v>82</v>
      </c>
    </row>
    <row r="15" spans="1:17" ht="40.5" customHeight="1">
      <c r="A15" s="14" t="s">
        <v>898</v>
      </c>
      <c r="B15" s="12">
        <v>4087</v>
      </c>
      <c r="C15" s="12">
        <v>1550</v>
      </c>
      <c r="D15" s="12">
        <v>2537</v>
      </c>
      <c r="E15" s="13">
        <v>9.17</v>
      </c>
      <c r="F15" s="12">
        <v>477</v>
      </c>
      <c r="G15" s="12">
        <v>1160</v>
      </c>
      <c r="H15" s="12">
        <v>280</v>
      </c>
      <c r="I15" s="12">
        <v>510</v>
      </c>
      <c r="J15" s="12">
        <v>399</v>
      </c>
      <c r="K15" s="12">
        <v>620</v>
      </c>
      <c r="L15" s="12">
        <v>278</v>
      </c>
      <c r="M15" s="12">
        <v>146</v>
      </c>
      <c r="N15" s="12">
        <v>72</v>
      </c>
      <c r="O15" s="12">
        <v>44</v>
      </c>
      <c r="P15" s="12">
        <v>44</v>
      </c>
      <c r="Q15" s="12">
        <v>57</v>
      </c>
    </row>
    <row r="16" spans="1:17" ht="40.5" customHeight="1">
      <c r="A16" s="14" t="s">
        <v>899</v>
      </c>
      <c r="B16" s="12">
        <v>3284</v>
      </c>
      <c r="C16" s="12">
        <v>1432</v>
      </c>
      <c r="D16" s="12">
        <v>1852</v>
      </c>
      <c r="E16" s="13">
        <v>7.37</v>
      </c>
      <c r="F16" s="12">
        <v>479</v>
      </c>
      <c r="G16" s="12">
        <v>1006</v>
      </c>
      <c r="H16" s="12">
        <v>199</v>
      </c>
      <c r="I16" s="12">
        <v>241</v>
      </c>
      <c r="J16" s="12">
        <v>319</v>
      </c>
      <c r="K16" s="12">
        <v>454</v>
      </c>
      <c r="L16" s="12">
        <v>274</v>
      </c>
      <c r="M16" s="12">
        <v>96</v>
      </c>
      <c r="N16" s="12">
        <v>121</v>
      </c>
      <c r="O16" s="12">
        <v>24</v>
      </c>
      <c r="P16" s="12">
        <v>40</v>
      </c>
      <c r="Q16" s="12">
        <v>31</v>
      </c>
    </row>
    <row r="17" spans="1:17" ht="40.5" customHeight="1">
      <c r="A17" s="14" t="s">
        <v>900</v>
      </c>
      <c r="B17" s="12">
        <v>5504</v>
      </c>
      <c r="C17" s="12">
        <v>2192</v>
      </c>
      <c r="D17" s="12">
        <v>3312</v>
      </c>
      <c r="E17" s="13">
        <v>12.35</v>
      </c>
      <c r="F17" s="12">
        <v>966</v>
      </c>
      <c r="G17" s="12">
        <v>2426</v>
      </c>
      <c r="H17" s="12">
        <v>320</v>
      </c>
      <c r="I17" s="12">
        <v>219</v>
      </c>
      <c r="J17" s="12">
        <v>316</v>
      </c>
      <c r="K17" s="12">
        <v>514</v>
      </c>
      <c r="L17" s="12">
        <v>381</v>
      </c>
      <c r="M17" s="12">
        <v>56</v>
      </c>
      <c r="N17" s="12">
        <v>169</v>
      </c>
      <c r="O17" s="12">
        <v>14</v>
      </c>
      <c r="P17" s="12">
        <v>40</v>
      </c>
      <c r="Q17" s="12">
        <v>83</v>
      </c>
    </row>
    <row r="18" spans="1:17" ht="40.5" customHeight="1">
      <c r="A18" s="14" t="s">
        <v>901</v>
      </c>
      <c r="B18" s="12">
        <v>3687</v>
      </c>
      <c r="C18" s="12">
        <v>1431</v>
      </c>
      <c r="D18" s="12">
        <v>2256</v>
      </c>
      <c r="E18" s="13">
        <v>8.27</v>
      </c>
      <c r="F18" s="12">
        <v>787</v>
      </c>
      <c r="G18" s="12">
        <v>1908</v>
      </c>
      <c r="H18" s="12">
        <v>188</v>
      </c>
      <c r="I18" s="12">
        <v>88</v>
      </c>
      <c r="J18" s="12">
        <v>125</v>
      </c>
      <c r="K18" s="12">
        <v>171</v>
      </c>
      <c r="L18" s="12">
        <v>238</v>
      </c>
      <c r="M18" s="12">
        <v>50</v>
      </c>
      <c r="N18" s="12">
        <v>32</v>
      </c>
      <c r="O18" s="12">
        <v>3</v>
      </c>
      <c r="P18" s="12">
        <v>61</v>
      </c>
      <c r="Q18" s="12">
        <v>36</v>
      </c>
    </row>
    <row r="19" spans="1:17" ht="40.5" customHeight="1">
      <c r="A19" s="14" t="s">
        <v>902</v>
      </c>
      <c r="B19" s="12">
        <v>2237</v>
      </c>
      <c r="C19" s="12">
        <v>902</v>
      </c>
      <c r="D19" s="12">
        <v>1335</v>
      </c>
      <c r="E19" s="13">
        <v>5.0199999999999996</v>
      </c>
      <c r="F19" s="12">
        <v>525</v>
      </c>
      <c r="G19" s="12">
        <v>1244</v>
      </c>
      <c r="H19" s="12">
        <v>105</v>
      </c>
      <c r="I19" s="12">
        <v>24</v>
      </c>
      <c r="J19" s="12">
        <v>68</v>
      </c>
      <c r="K19" s="12">
        <v>38</v>
      </c>
      <c r="L19" s="12">
        <v>151</v>
      </c>
      <c r="M19" s="12">
        <v>13</v>
      </c>
      <c r="N19" s="12">
        <v>21</v>
      </c>
      <c r="O19" s="12">
        <v>0</v>
      </c>
      <c r="P19" s="12">
        <v>32</v>
      </c>
      <c r="Q19" s="12">
        <v>16</v>
      </c>
    </row>
    <row r="20" spans="1:17" ht="40.5" customHeight="1">
      <c r="A20" s="14" t="s">
        <v>903</v>
      </c>
      <c r="B20" s="12">
        <v>2272</v>
      </c>
      <c r="C20" s="12">
        <v>893</v>
      </c>
      <c r="D20" s="12">
        <v>1379</v>
      </c>
      <c r="E20" s="13">
        <v>5.0999999999999996</v>
      </c>
      <c r="F20" s="12">
        <v>582</v>
      </c>
      <c r="G20" s="12">
        <v>1312</v>
      </c>
      <c r="H20" s="12">
        <v>80</v>
      </c>
      <c r="I20" s="12">
        <v>21</v>
      </c>
      <c r="J20" s="12">
        <v>79</v>
      </c>
      <c r="K20" s="12">
        <v>13</v>
      </c>
      <c r="L20" s="12">
        <v>126</v>
      </c>
      <c r="M20" s="12">
        <v>16</v>
      </c>
      <c r="N20" s="12">
        <v>4</v>
      </c>
      <c r="O20" s="12">
        <v>0</v>
      </c>
      <c r="P20" s="12">
        <v>22</v>
      </c>
      <c r="Q20" s="12">
        <v>17</v>
      </c>
    </row>
    <row r="21" spans="1:17" ht="40.5" customHeight="1">
      <c r="A21" s="14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9.65" customHeight="1">
      <c r="A22" s="329" t="s">
        <v>904</v>
      </c>
      <c r="B22" s="316" t="s">
        <v>905</v>
      </c>
      <c r="C22" s="316"/>
      <c r="D22" s="316"/>
      <c r="E22" s="316"/>
      <c r="F22" s="316"/>
      <c r="G22" s="316"/>
      <c r="H22" s="316"/>
      <c r="I22" s="316"/>
      <c r="J22" s="317">
        <v>27283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906</v>
      </c>
      <c r="C23" s="316"/>
      <c r="D23" s="316"/>
      <c r="E23" s="316" t="s">
        <v>907</v>
      </c>
      <c r="F23" s="316"/>
      <c r="G23" s="316"/>
      <c r="H23" s="316"/>
      <c r="I23" s="316"/>
      <c r="J23" s="317">
        <v>4763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908</v>
      </c>
      <c r="F24" s="316"/>
      <c r="G24" s="316"/>
      <c r="H24" s="316"/>
      <c r="I24" s="316"/>
      <c r="J24" s="317">
        <v>3348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909</v>
      </c>
      <c r="C25" s="316"/>
      <c r="D25" s="316"/>
      <c r="E25" s="316"/>
      <c r="F25" s="316"/>
      <c r="G25" s="316"/>
      <c r="H25" s="316"/>
      <c r="I25" s="316"/>
      <c r="J25" s="317">
        <v>35394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910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911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912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913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工作表11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7.875" style="1" customWidth="1"/>
    <col min="3" max="3" width="8.125" style="1" customWidth="1"/>
    <col min="4" max="4" width="7.625" style="1" customWidth="1"/>
    <col min="5" max="5" width="8.125" style="1" customWidth="1"/>
    <col min="6" max="6" width="7.125" style="1" customWidth="1"/>
    <col min="7" max="7" width="8" style="1" customWidth="1"/>
    <col min="8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883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884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4.15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2">
        <v>44522</v>
      </c>
      <c r="C8" s="12">
        <v>15579</v>
      </c>
      <c r="D8" s="12">
        <v>28943</v>
      </c>
      <c r="E8" s="13">
        <v>100</v>
      </c>
      <c r="F8" s="12">
        <v>5383</v>
      </c>
      <c r="G8" s="12">
        <v>13853</v>
      </c>
      <c r="H8" s="12">
        <v>2769</v>
      </c>
      <c r="I8" s="12">
        <v>5927</v>
      </c>
      <c r="J8" s="12">
        <v>3208</v>
      </c>
      <c r="K8" s="12">
        <v>6566</v>
      </c>
      <c r="L8" s="12">
        <v>2763</v>
      </c>
      <c r="M8" s="12">
        <v>1202</v>
      </c>
      <c r="N8" s="12">
        <v>956</v>
      </c>
      <c r="O8" s="12">
        <v>637</v>
      </c>
      <c r="P8" s="12">
        <v>500</v>
      </c>
      <c r="Q8" s="12">
        <v>758</v>
      </c>
    </row>
    <row r="9" spans="1:17" ht="40.5" customHeight="1">
      <c r="A9" s="11" t="s">
        <v>10</v>
      </c>
      <c r="B9" s="12">
        <v>1025</v>
      </c>
      <c r="C9" s="12">
        <v>435</v>
      </c>
      <c r="D9" s="12">
        <v>590</v>
      </c>
      <c r="E9" s="13">
        <v>2.2999999999999998</v>
      </c>
      <c r="F9" s="12">
        <v>96</v>
      </c>
      <c r="G9" s="12">
        <v>173</v>
      </c>
      <c r="H9" s="12">
        <v>112</v>
      </c>
      <c r="I9" s="12">
        <v>138</v>
      </c>
      <c r="J9" s="12">
        <v>163</v>
      </c>
      <c r="K9" s="12">
        <v>245</v>
      </c>
      <c r="L9" s="12">
        <v>33</v>
      </c>
      <c r="M9" s="12">
        <v>25</v>
      </c>
      <c r="N9" s="12">
        <v>24</v>
      </c>
      <c r="O9" s="12">
        <v>3</v>
      </c>
      <c r="P9" s="12">
        <v>7</v>
      </c>
      <c r="Q9" s="12">
        <v>6</v>
      </c>
    </row>
    <row r="10" spans="1:17" ht="40.5" customHeight="1">
      <c r="A10" s="11" t="s">
        <v>11</v>
      </c>
      <c r="B10" s="12">
        <v>2304</v>
      </c>
      <c r="C10" s="12">
        <v>601</v>
      </c>
      <c r="D10" s="12">
        <v>1703</v>
      </c>
      <c r="E10" s="13">
        <v>5.17</v>
      </c>
      <c r="F10" s="12">
        <v>78</v>
      </c>
      <c r="G10" s="12">
        <v>272</v>
      </c>
      <c r="H10" s="12">
        <v>135</v>
      </c>
      <c r="I10" s="12">
        <v>537</v>
      </c>
      <c r="J10" s="12">
        <v>92</v>
      </c>
      <c r="K10" s="12">
        <v>720</v>
      </c>
      <c r="L10" s="12">
        <v>189</v>
      </c>
      <c r="M10" s="12">
        <v>48</v>
      </c>
      <c r="N10" s="12">
        <v>67</v>
      </c>
      <c r="O10" s="12">
        <v>50</v>
      </c>
      <c r="P10" s="12">
        <v>40</v>
      </c>
      <c r="Q10" s="12">
        <v>76</v>
      </c>
    </row>
    <row r="11" spans="1:17" ht="40.5" customHeight="1">
      <c r="A11" s="11" t="s">
        <v>12</v>
      </c>
      <c r="B11" s="12">
        <v>4262</v>
      </c>
      <c r="C11" s="12">
        <v>961</v>
      </c>
      <c r="D11" s="12">
        <v>3301</v>
      </c>
      <c r="E11" s="13">
        <v>9.57</v>
      </c>
      <c r="F11" s="12">
        <v>192</v>
      </c>
      <c r="G11" s="12">
        <v>743</v>
      </c>
      <c r="H11" s="12">
        <v>225</v>
      </c>
      <c r="I11" s="12">
        <v>1046</v>
      </c>
      <c r="J11" s="12">
        <v>307</v>
      </c>
      <c r="K11" s="12">
        <v>1205</v>
      </c>
      <c r="L11" s="12">
        <v>167</v>
      </c>
      <c r="M11" s="12">
        <v>190</v>
      </c>
      <c r="N11" s="12">
        <v>51</v>
      </c>
      <c r="O11" s="12">
        <v>57</v>
      </c>
      <c r="P11" s="12">
        <v>19</v>
      </c>
      <c r="Q11" s="12">
        <v>60</v>
      </c>
    </row>
    <row r="12" spans="1:17" ht="40.5" customHeight="1">
      <c r="A12" s="14" t="s">
        <v>13</v>
      </c>
      <c r="B12" s="12">
        <v>5654</v>
      </c>
      <c r="C12" s="12">
        <v>1661</v>
      </c>
      <c r="D12" s="12">
        <v>3993</v>
      </c>
      <c r="E12" s="13">
        <v>12.7</v>
      </c>
      <c r="F12" s="12">
        <v>207</v>
      </c>
      <c r="G12" s="12">
        <v>878</v>
      </c>
      <c r="H12" s="12">
        <v>359</v>
      </c>
      <c r="I12" s="12">
        <v>1163</v>
      </c>
      <c r="J12" s="12">
        <v>702</v>
      </c>
      <c r="K12" s="12">
        <v>1311</v>
      </c>
      <c r="L12" s="12">
        <v>197</v>
      </c>
      <c r="M12" s="12">
        <v>232</v>
      </c>
      <c r="N12" s="12">
        <v>114</v>
      </c>
      <c r="O12" s="12">
        <v>252</v>
      </c>
      <c r="P12" s="12">
        <v>82</v>
      </c>
      <c r="Q12" s="12">
        <v>157</v>
      </c>
    </row>
    <row r="13" spans="1:17" ht="40.5" customHeight="1">
      <c r="A13" s="14" t="s">
        <v>14</v>
      </c>
      <c r="B13" s="12">
        <v>5114</v>
      </c>
      <c r="C13" s="12">
        <v>1716</v>
      </c>
      <c r="D13" s="12">
        <v>3398</v>
      </c>
      <c r="E13" s="13">
        <v>11.49</v>
      </c>
      <c r="F13" s="12">
        <v>402</v>
      </c>
      <c r="G13" s="12">
        <v>1136</v>
      </c>
      <c r="H13" s="12">
        <v>480</v>
      </c>
      <c r="I13" s="12">
        <v>1132</v>
      </c>
      <c r="J13" s="12">
        <v>257</v>
      </c>
      <c r="K13" s="12">
        <v>699</v>
      </c>
      <c r="L13" s="12">
        <v>414</v>
      </c>
      <c r="M13" s="12">
        <v>179</v>
      </c>
      <c r="N13" s="12">
        <v>114</v>
      </c>
      <c r="O13" s="12">
        <v>120</v>
      </c>
      <c r="P13" s="12">
        <v>49</v>
      </c>
      <c r="Q13" s="12">
        <v>132</v>
      </c>
    </row>
    <row r="14" spans="1:17" ht="40.5" customHeight="1">
      <c r="A14" s="14" t="s">
        <v>15</v>
      </c>
      <c r="B14" s="12">
        <v>4528</v>
      </c>
      <c r="C14" s="12">
        <v>1757</v>
      </c>
      <c r="D14" s="12">
        <v>2771</v>
      </c>
      <c r="E14" s="13">
        <v>10.17</v>
      </c>
      <c r="F14" s="12">
        <v>517</v>
      </c>
      <c r="G14" s="12">
        <v>1045</v>
      </c>
      <c r="H14" s="12">
        <v>271</v>
      </c>
      <c r="I14" s="12">
        <v>804</v>
      </c>
      <c r="J14" s="12">
        <v>409</v>
      </c>
      <c r="K14" s="12">
        <v>533</v>
      </c>
      <c r="L14" s="12">
        <v>349</v>
      </c>
      <c r="M14" s="12">
        <v>221</v>
      </c>
      <c r="N14" s="12">
        <v>154</v>
      </c>
      <c r="O14" s="12">
        <v>81</v>
      </c>
      <c r="P14" s="12">
        <v>57</v>
      </c>
      <c r="Q14" s="12">
        <v>87</v>
      </c>
    </row>
    <row r="15" spans="1:17" ht="40.5" customHeight="1">
      <c r="A15" s="14" t="s">
        <v>16</v>
      </c>
      <c r="B15" s="12">
        <v>4350</v>
      </c>
      <c r="C15" s="12">
        <v>1601</v>
      </c>
      <c r="D15" s="12">
        <v>2749</v>
      </c>
      <c r="E15" s="13">
        <v>9.77</v>
      </c>
      <c r="F15" s="12">
        <v>467</v>
      </c>
      <c r="G15" s="12">
        <v>1303</v>
      </c>
      <c r="H15" s="12">
        <v>300</v>
      </c>
      <c r="I15" s="12">
        <v>513</v>
      </c>
      <c r="J15" s="12">
        <v>414</v>
      </c>
      <c r="K15" s="12">
        <v>716</v>
      </c>
      <c r="L15" s="12">
        <v>293</v>
      </c>
      <c r="M15" s="12">
        <v>123</v>
      </c>
      <c r="N15" s="12">
        <v>80</v>
      </c>
      <c r="O15" s="12">
        <v>37</v>
      </c>
      <c r="P15" s="12">
        <v>47</v>
      </c>
      <c r="Q15" s="12">
        <v>57</v>
      </c>
    </row>
    <row r="16" spans="1:17" ht="40.5" customHeight="1">
      <c r="A16" s="14" t="s">
        <v>17</v>
      </c>
      <c r="B16" s="12">
        <v>3202</v>
      </c>
      <c r="C16" s="12">
        <v>1369</v>
      </c>
      <c r="D16" s="12">
        <v>1833</v>
      </c>
      <c r="E16" s="13">
        <v>7.19</v>
      </c>
      <c r="F16" s="12">
        <v>455</v>
      </c>
      <c r="G16" s="12">
        <v>1094</v>
      </c>
      <c r="H16" s="12">
        <v>177</v>
      </c>
      <c r="I16" s="12">
        <v>247</v>
      </c>
      <c r="J16" s="12">
        <v>308</v>
      </c>
      <c r="K16" s="12">
        <v>384</v>
      </c>
      <c r="L16" s="12">
        <v>266</v>
      </c>
      <c r="M16" s="12">
        <v>60</v>
      </c>
      <c r="N16" s="12">
        <v>123</v>
      </c>
      <c r="O16" s="12">
        <v>19</v>
      </c>
      <c r="P16" s="12">
        <v>40</v>
      </c>
      <c r="Q16" s="12">
        <v>29</v>
      </c>
    </row>
    <row r="17" spans="1:17" ht="40.5" customHeight="1">
      <c r="A17" s="14" t="s">
        <v>18</v>
      </c>
      <c r="B17" s="12">
        <v>5749</v>
      </c>
      <c r="C17" s="12">
        <v>2236</v>
      </c>
      <c r="D17" s="12">
        <v>3513</v>
      </c>
      <c r="E17" s="13">
        <v>12.91</v>
      </c>
      <c r="F17" s="12">
        <v>1037</v>
      </c>
      <c r="G17" s="12">
        <v>2625</v>
      </c>
      <c r="H17" s="12">
        <v>324</v>
      </c>
      <c r="I17" s="12">
        <v>218</v>
      </c>
      <c r="J17" s="12">
        <v>291</v>
      </c>
      <c r="K17" s="12">
        <v>531</v>
      </c>
      <c r="L17" s="12">
        <v>373</v>
      </c>
      <c r="M17" s="12">
        <v>58</v>
      </c>
      <c r="N17" s="12">
        <v>173</v>
      </c>
      <c r="O17" s="12">
        <v>13</v>
      </c>
      <c r="P17" s="12">
        <v>38</v>
      </c>
      <c r="Q17" s="12">
        <v>68</v>
      </c>
    </row>
    <row r="18" spans="1:17" ht="40.5" customHeight="1">
      <c r="A18" s="14" t="s">
        <v>19</v>
      </c>
      <c r="B18" s="12">
        <v>3819</v>
      </c>
      <c r="C18" s="12">
        <v>1413</v>
      </c>
      <c r="D18" s="12">
        <v>2406</v>
      </c>
      <c r="E18" s="13">
        <v>8.58</v>
      </c>
      <c r="F18" s="12">
        <v>776</v>
      </c>
      <c r="G18" s="12">
        <v>2059</v>
      </c>
      <c r="H18" s="12">
        <v>196</v>
      </c>
      <c r="I18" s="12">
        <v>85</v>
      </c>
      <c r="J18" s="12">
        <v>132</v>
      </c>
      <c r="K18" s="12">
        <v>170</v>
      </c>
      <c r="L18" s="12">
        <v>214</v>
      </c>
      <c r="M18" s="12">
        <v>38</v>
      </c>
      <c r="N18" s="12">
        <v>34</v>
      </c>
      <c r="O18" s="12">
        <v>5</v>
      </c>
      <c r="P18" s="12">
        <v>61</v>
      </c>
      <c r="Q18" s="12">
        <v>49</v>
      </c>
    </row>
    <row r="19" spans="1:17" ht="40.5" customHeight="1">
      <c r="A19" s="14" t="s">
        <v>22</v>
      </c>
      <c r="B19" s="12">
        <v>2289</v>
      </c>
      <c r="C19" s="12">
        <v>938</v>
      </c>
      <c r="D19" s="12">
        <v>1351</v>
      </c>
      <c r="E19" s="13">
        <v>5.14</v>
      </c>
      <c r="F19" s="12">
        <v>561</v>
      </c>
      <c r="G19" s="12">
        <v>1254</v>
      </c>
      <c r="H19" s="12">
        <v>107</v>
      </c>
      <c r="I19" s="12">
        <v>24</v>
      </c>
      <c r="J19" s="12">
        <v>83</v>
      </c>
      <c r="K19" s="12">
        <v>40</v>
      </c>
      <c r="L19" s="12">
        <v>135</v>
      </c>
      <c r="M19" s="12">
        <v>14</v>
      </c>
      <c r="N19" s="12">
        <v>21</v>
      </c>
      <c r="O19" s="12">
        <v>0</v>
      </c>
      <c r="P19" s="12">
        <v>31</v>
      </c>
      <c r="Q19" s="12">
        <v>19</v>
      </c>
    </row>
    <row r="20" spans="1:17" ht="40.5" customHeight="1">
      <c r="A20" s="14" t="s">
        <v>23</v>
      </c>
      <c r="B20" s="12">
        <v>2214</v>
      </c>
      <c r="C20" s="12">
        <v>882</v>
      </c>
      <c r="D20" s="12">
        <v>1332</v>
      </c>
      <c r="E20" s="13">
        <v>4.97</v>
      </c>
      <c r="F20" s="12">
        <v>590</v>
      </c>
      <c r="G20" s="12">
        <v>1271</v>
      </c>
      <c r="H20" s="12">
        <v>81</v>
      </c>
      <c r="I20" s="12">
        <v>20</v>
      </c>
      <c r="J20" s="12">
        <v>50</v>
      </c>
      <c r="K20" s="12">
        <v>12</v>
      </c>
      <c r="L20" s="12">
        <v>132</v>
      </c>
      <c r="M20" s="12">
        <v>14</v>
      </c>
      <c r="N20" s="12">
        <v>1</v>
      </c>
      <c r="O20" s="12">
        <v>0</v>
      </c>
      <c r="P20" s="12">
        <v>28</v>
      </c>
      <c r="Q20" s="12">
        <v>15</v>
      </c>
    </row>
    <row r="21" spans="1:17" ht="40.5" customHeight="1">
      <c r="A21" s="14" t="s">
        <v>24</v>
      </c>
      <c r="B21" s="12">
        <v>12</v>
      </c>
      <c r="C21" s="12">
        <v>9</v>
      </c>
      <c r="D21" s="12">
        <v>3</v>
      </c>
      <c r="E21" s="13">
        <v>0.03</v>
      </c>
      <c r="F21" s="12">
        <v>5</v>
      </c>
      <c r="G21" s="12">
        <v>0</v>
      </c>
      <c r="H21" s="12">
        <v>2</v>
      </c>
      <c r="I21" s="12">
        <v>0</v>
      </c>
      <c r="J21" s="12">
        <v>0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1</v>
      </c>
      <c r="Q21" s="12">
        <v>3</v>
      </c>
    </row>
    <row r="22" spans="1:17" ht="29.6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27127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5082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541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32751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工作表12">
    <pageSetUpPr fitToPage="1"/>
  </sheetPr>
  <dimension ref="A1:Q29"/>
  <sheetViews>
    <sheetView workbookViewId="0">
      <selection activeCell="B3" sqref="B3:L3"/>
    </sheetView>
  </sheetViews>
  <sheetFormatPr defaultRowHeight="16.5"/>
  <cols>
    <col min="1" max="1" width="18.625" style="31" customWidth="1"/>
    <col min="2" max="17" width="9.625" style="25" customWidth="1"/>
    <col min="18" max="16384" width="9" style="25"/>
  </cols>
  <sheetData>
    <row r="1" spans="1:17" ht="25.15" customHeight="1">
      <c r="A1" s="442" t="s">
        <v>845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3"/>
      <c r="Q1" s="443"/>
    </row>
    <row r="2" spans="1:17" ht="23.25" customHeight="1">
      <c r="A2" s="444" t="s">
        <v>882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</row>
    <row r="3" spans="1:17" ht="19.5">
      <c r="A3" s="26"/>
      <c r="B3" s="445" t="s">
        <v>836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27"/>
      <c r="N3" s="446"/>
      <c r="O3" s="447"/>
      <c r="P3" s="448" t="s">
        <v>846</v>
      </c>
      <c r="Q3" s="449"/>
    </row>
    <row r="4" spans="1:17" ht="18" customHeight="1" thickBot="1">
      <c r="A4" s="28"/>
      <c r="B4" s="450" t="s">
        <v>837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29"/>
      <c r="N4" s="446"/>
      <c r="O4" s="447"/>
      <c r="P4" s="448" t="s">
        <v>838</v>
      </c>
      <c r="Q4" s="449"/>
    </row>
    <row r="5" spans="1:17" s="31" customFormat="1" ht="34.15" customHeight="1">
      <c r="A5" s="437" t="s">
        <v>847</v>
      </c>
      <c r="B5" s="425" t="s">
        <v>848</v>
      </c>
      <c r="C5" s="426"/>
      <c r="D5" s="426"/>
      <c r="E5" s="440"/>
      <c r="F5" s="441" t="s">
        <v>849</v>
      </c>
      <c r="G5" s="441"/>
      <c r="H5" s="441" t="s">
        <v>850</v>
      </c>
      <c r="I5" s="441"/>
      <c r="J5" s="441" t="s">
        <v>839</v>
      </c>
      <c r="K5" s="441"/>
      <c r="L5" s="441" t="s">
        <v>851</v>
      </c>
      <c r="M5" s="441"/>
      <c r="N5" s="424" t="s">
        <v>852</v>
      </c>
      <c r="O5" s="424"/>
      <c r="P5" s="425" t="s">
        <v>853</v>
      </c>
      <c r="Q5" s="426"/>
    </row>
    <row r="6" spans="1:17" s="31" customFormat="1" ht="34.700000000000003" customHeight="1">
      <c r="A6" s="438"/>
      <c r="B6" s="427" t="s">
        <v>854</v>
      </c>
      <c r="C6" s="428"/>
      <c r="D6" s="429"/>
      <c r="E6" s="32" t="s">
        <v>840</v>
      </c>
      <c r="F6" s="428" t="s">
        <v>841</v>
      </c>
      <c r="G6" s="428"/>
      <c r="H6" s="428"/>
      <c r="I6" s="428"/>
      <c r="J6" s="428"/>
      <c r="K6" s="428"/>
      <c r="L6" s="428"/>
      <c r="M6" s="428"/>
      <c r="N6" s="428"/>
      <c r="O6" s="428"/>
      <c r="P6" s="28"/>
      <c r="Q6" s="28"/>
    </row>
    <row r="7" spans="1:17" s="31" customFormat="1" ht="34.700000000000003" customHeight="1">
      <c r="A7" s="439"/>
      <c r="B7" s="33" t="s">
        <v>855</v>
      </c>
      <c r="C7" s="32" t="s">
        <v>856</v>
      </c>
      <c r="D7" s="32" t="s">
        <v>857</v>
      </c>
      <c r="E7" s="32" t="s">
        <v>842</v>
      </c>
      <c r="F7" s="32" t="s">
        <v>856</v>
      </c>
      <c r="G7" s="32" t="s">
        <v>857</v>
      </c>
      <c r="H7" s="32" t="s">
        <v>856</v>
      </c>
      <c r="I7" s="32" t="s">
        <v>857</v>
      </c>
      <c r="J7" s="32" t="s">
        <v>856</v>
      </c>
      <c r="K7" s="32" t="s">
        <v>857</v>
      </c>
      <c r="L7" s="32" t="s">
        <v>856</v>
      </c>
      <c r="M7" s="32" t="s">
        <v>857</v>
      </c>
      <c r="N7" s="32" t="s">
        <v>856</v>
      </c>
      <c r="O7" s="32" t="s">
        <v>857</v>
      </c>
      <c r="P7" s="32" t="s">
        <v>856</v>
      </c>
      <c r="Q7" s="30" t="s">
        <v>857</v>
      </c>
    </row>
    <row r="8" spans="1:17" ht="40.5" customHeight="1">
      <c r="A8" s="34" t="s">
        <v>858</v>
      </c>
      <c r="B8" s="39">
        <f>SUM(C8:D8)</f>
        <v>44029</v>
      </c>
      <c r="C8" s="40">
        <f>F8+H8+J8+L8+N8+P8</f>
        <v>15418</v>
      </c>
      <c r="D8" s="40">
        <v>28611</v>
      </c>
      <c r="E8" s="41">
        <f>SUM(E9:E21)</f>
        <v>1</v>
      </c>
      <c r="F8" s="40">
        <f>5221+171</f>
        <v>5392</v>
      </c>
      <c r="G8" s="40">
        <f>13796+65</f>
        <v>13861</v>
      </c>
      <c r="H8" s="40">
        <f>2739+5</f>
        <v>2744</v>
      </c>
      <c r="I8" s="40">
        <f>5793+23</f>
        <v>5816</v>
      </c>
      <c r="J8" s="40">
        <f>2425+727</f>
        <v>3152</v>
      </c>
      <c r="K8" s="40">
        <f>5656+666</f>
        <v>6322</v>
      </c>
      <c r="L8" s="40">
        <f>2700+5</f>
        <v>2705</v>
      </c>
      <c r="M8" s="40">
        <f>1179+13</f>
        <v>1192</v>
      </c>
      <c r="N8" s="40">
        <f>915+5</f>
        <v>920</v>
      </c>
      <c r="O8" s="40">
        <v>644</v>
      </c>
      <c r="P8" s="40">
        <v>505</v>
      </c>
      <c r="Q8" s="40">
        <v>777</v>
      </c>
    </row>
    <row r="9" spans="1:17" ht="40.5" customHeight="1">
      <c r="A9" s="35" t="s">
        <v>859</v>
      </c>
      <c r="B9" s="42">
        <v>1383</v>
      </c>
      <c r="C9" s="43">
        <v>679</v>
      </c>
      <c r="D9" s="43">
        <v>704</v>
      </c>
      <c r="E9" s="44">
        <f>B9/$B$8</f>
        <v>3.1411115401212837E-2</v>
      </c>
      <c r="F9" s="43">
        <v>155</v>
      </c>
      <c r="G9" s="43">
        <v>209</v>
      </c>
      <c r="H9" s="43">
        <v>205</v>
      </c>
      <c r="I9" s="43">
        <v>158</v>
      </c>
      <c r="J9" s="43">
        <v>267</v>
      </c>
      <c r="K9" s="43">
        <v>296</v>
      </c>
      <c r="L9" s="43">
        <v>31</v>
      </c>
      <c r="M9" s="43">
        <v>20</v>
      </c>
      <c r="N9" s="43">
        <v>10</v>
      </c>
      <c r="O9" s="43">
        <v>1</v>
      </c>
      <c r="P9" s="43">
        <v>11</v>
      </c>
      <c r="Q9" s="43">
        <v>20</v>
      </c>
    </row>
    <row r="10" spans="1:17" ht="40.5" customHeight="1">
      <c r="A10" s="35" t="s">
        <v>860</v>
      </c>
      <c r="B10" s="42">
        <v>1841</v>
      </c>
      <c r="C10" s="43">
        <v>534</v>
      </c>
      <c r="D10" s="43">
        <v>1307</v>
      </c>
      <c r="E10" s="44">
        <f t="shared" ref="E10:E21" si="0">B10/$B$8</f>
        <v>4.1813350291853096E-2</v>
      </c>
      <c r="F10" s="43">
        <v>88</v>
      </c>
      <c r="G10" s="43">
        <v>230</v>
      </c>
      <c r="H10" s="43">
        <v>90</v>
      </c>
      <c r="I10" s="43">
        <v>354</v>
      </c>
      <c r="J10" s="43">
        <v>49</v>
      </c>
      <c r="K10" s="43">
        <v>516</v>
      </c>
      <c r="L10" s="43">
        <v>178</v>
      </c>
      <c r="M10" s="43">
        <v>47</v>
      </c>
      <c r="N10" s="43">
        <v>89</v>
      </c>
      <c r="O10" s="43">
        <v>88</v>
      </c>
      <c r="P10" s="43">
        <v>40</v>
      </c>
      <c r="Q10" s="43">
        <v>72</v>
      </c>
    </row>
    <row r="11" spans="1:17" ht="40.5" customHeight="1">
      <c r="A11" s="35" t="s">
        <v>861</v>
      </c>
      <c r="B11" s="42">
        <v>5046</v>
      </c>
      <c r="C11" s="43">
        <v>1433</v>
      </c>
      <c r="D11" s="43">
        <v>3613</v>
      </c>
      <c r="E11" s="44">
        <f t="shared" si="0"/>
        <v>0.11460628222308024</v>
      </c>
      <c r="F11" s="43">
        <v>187</v>
      </c>
      <c r="G11" s="43">
        <v>776</v>
      </c>
      <c r="H11" s="43">
        <v>301</v>
      </c>
      <c r="I11" s="43">
        <v>1355</v>
      </c>
      <c r="J11" s="43">
        <v>702</v>
      </c>
      <c r="K11" s="43">
        <v>1177</v>
      </c>
      <c r="L11" s="43">
        <v>167</v>
      </c>
      <c r="M11" s="43">
        <v>184</v>
      </c>
      <c r="N11" s="43">
        <v>59</v>
      </c>
      <c r="O11" s="43">
        <v>55</v>
      </c>
      <c r="P11" s="43">
        <v>17</v>
      </c>
      <c r="Q11" s="43">
        <v>66</v>
      </c>
    </row>
    <row r="12" spans="1:17" ht="40.5" customHeight="1">
      <c r="A12" s="35" t="s">
        <v>862</v>
      </c>
      <c r="B12" s="42">
        <v>4859</v>
      </c>
      <c r="C12" s="43">
        <v>1172</v>
      </c>
      <c r="D12" s="43">
        <v>3687</v>
      </c>
      <c r="E12" s="44">
        <f t="shared" si="0"/>
        <v>0.11035908151445638</v>
      </c>
      <c r="F12" s="43">
        <v>217</v>
      </c>
      <c r="G12" s="43">
        <v>866</v>
      </c>
      <c r="H12" s="43">
        <v>301</v>
      </c>
      <c r="I12" s="43">
        <v>1087</v>
      </c>
      <c r="J12" s="43">
        <v>302</v>
      </c>
      <c r="K12" s="43">
        <v>1126</v>
      </c>
      <c r="L12" s="43">
        <v>162</v>
      </c>
      <c r="M12" s="43">
        <v>225</v>
      </c>
      <c r="N12" s="43">
        <v>110</v>
      </c>
      <c r="O12" s="43">
        <v>226</v>
      </c>
      <c r="P12" s="43">
        <v>80</v>
      </c>
      <c r="Q12" s="43">
        <v>157</v>
      </c>
    </row>
    <row r="13" spans="1:17" ht="40.5" customHeight="1">
      <c r="A13" s="35" t="s">
        <v>863</v>
      </c>
      <c r="B13" s="42">
        <v>5135</v>
      </c>
      <c r="C13" s="43">
        <v>1672</v>
      </c>
      <c r="D13" s="43">
        <v>3463</v>
      </c>
      <c r="E13" s="44">
        <f t="shared" si="0"/>
        <v>0.11662767721274614</v>
      </c>
      <c r="F13" s="43">
        <v>440</v>
      </c>
      <c r="G13" s="43">
        <v>1103</v>
      </c>
      <c r="H13" s="43">
        <v>419</v>
      </c>
      <c r="I13" s="43">
        <v>1032</v>
      </c>
      <c r="J13" s="43">
        <v>225</v>
      </c>
      <c r="K13" s="43">
        <v>862</v>
      </c>
      <c r="L13" s="43">
        <v>419</v>
      </c>
      <c r="M13" s="43">
        <v>194</v>
      </c>
      <c r="N13" s="43">
        <v>118</v>
      </c>
      <c r="O13" s="43">
        <v>138</v>
      </c>
      <c r="P13" s="43">
        <v>51</v>
      </c>
      <c r="Q13" s="43">
        <v>134</v>
      </c>
    </row>
    <row r="14" spans="1:17" ht="40.5" customHeight="1">
      <c r="A14" s="35" t="s">
        <v>864</v>
      </c>
      <c r="B14" s="42">
        <v>4262</v>
      </c>
      <c r="C14" s="43">
        <v>1536</v>
      </c>
      <c r="D14" s="43">
        <v>2726</v>
      </c>
      <c r="E14" s="44">
        <f t="shared" si="0"/>
        <v>9.6799836471416573E-2</v>
      </c>
      <c r="F14" s="43">
        <v>478</v>
      </c>
      <c r="G14" s="43">
        <v>1103</v>
      </c>
      <c r="H14" s="43">
        <v>274</v>
      </c>
      <c r="I14" s="43">
        <v>771</v>
      </c>
      <c r="J14" s="43">
        <v>270</v>
      </c>
      <c r="K14" s="43">
        <v>496</v>
      </c>
      <c r="L14" s="43">
        <v>347</v>
      </c>
      <c r="M14" s="43">
        <v>194</v>
      </c>
      <c r="N14" s="43">
        <v>110</v>
      </c>
      <c r="O14" s="43">
        <v>67</v>
      </c>
      <c r="P14" s="43">
        <v>57</v>
      </c>
      <c r="Q14" s="43">
        <v>95</v>
      </c>
    </row>
    <row r="15" spans="1:17" ht="40.5" customHeight="1">
      <c r="A15" s="35" t="s">
        <v>865</v>
      </c>
      <c r="B15" s="42">
        <v>4233</v>
      </c>
      <c r="C15" s="43">
        <v>1621</v>
      </c>
      <c r="D15" s="43">
        <v>2612</v>
      </c>
      <c r="E15" s="44">
        <f t="shared" si="0"/>
        <v>9.6141179677031049E-2</v>
      </c>
      <c r="F15" s="43">
        <v>502</v>
      </c>
      <c r="G15" s="43">
        <v>1301</v>
      </c>
      <c r="H15" s="43">
        <v>287</v>
      </c>
      <c r="I15" s="43">
        <v>517</v>
      </c>
      <c r="J15" s="43">
        <v>427</v>
      </c>
      <c r="K15" s="43">
        <v>569</v>
      </c>
      <c r="L15" s="43">
        <v>283</v>
      </c>
      <c r="M15" s="43">
        <v>136</v>
      </c>
      <c r="N15" s="43">
        <v>78</v>
      </c>
      <c r="O15" s="43">
        <v>33</v>
      </c>
      <c r="P15" s="43">
        <v>44</v>
      </c>
      <c r="Q15" s="43">
        <v>56</v>
      </c>
    </row>
    <row r="16" spans="1:17" ht="40.5" customHeight="1">
      <c r="A16" s="35" t="s">
        <v>866</v>
      </c>
      <c r="B16" s="42">
        <v>3282</v>
      </c>
      <c r="C16" s="43">
        <v>1383</v>
      </c>
      <c r="D16" s="43">
        <v>1899</v>
      </c>
      <c r="E16" s="44">
        <f t="shared" si="0"/>
        <v>7.4541779281836973E-2</v>
      </c>
      <c r="F16" s="43">
        <v>449</v>
      </c>
      <c r="G16" s="43">
        <v>1076</v>
      </c>
      <c r="H16" s="43">
        <v>169</v>
      </c>
      <c r="I16" s="43">
        <v>235</v>
      </c>
      <c r="J16" s="43">
        <v>346</v>
      </c>
      <c r="K16" s="43">
        <v>474</v>
      </c>
      <c r="L16" s="43">
        <v>255</v>
      </c>
      <c r="M16" s="43">
        <v>66</v>
      </c>
      <c r="N16" s="43">
        <v>121</v>
      </c>
      <c r="O16" s="43">
        <v>17</v>
      </c>
      <c r="P16" s="43">
        <v>43</v>
      </c>
      <c r="Q16" s="43">
        <v>31</v>
      </c>
    </row>
    <row r="17" spans="1:17" ht="40.5" customHeight="1">
      <c r="A17" s="35" t="s">
        <v>867</v>
      </c>
      <c r="B17" s="42">
        <v>5648</v>
      </c>
      <c r="C17" s="43">
        <v>2175</v>
      </c>
      <c r="D17" s="43">
        <v>3473</v>
      </c>
      <c r="E17" s="44">
        <f t="shared" si="0"/>
        <v>0.12827908878239341</v>
      </c>
      <c r="F17" s="43">
        <v>991</v>
      </c>
      <c r="G17" s="43">
        <v>2729</v>
      </c>
      <c r="H17" s="43">
        <v>316</v>
      </c>
      <c r="I17" s="43">
        <v>189</v>
      </c>
      <c r="J17" s="43">
        <v>268</v>
      </c>
      <c r="K17" s="43">
        <v>406</v>
      </c>
      <c r="L17" s="43">
        <v>382</v>
      </c>
      <c r="M17" s="43">
        <v>58</v>
      </c>
      <c r="N17" s="43">
        <v>166</v>
      </c>
      <c r="O17" s="43">
        <v>14</v>
      </c>
      <c r="P17" s="43">
        <v>52</v>
      </c>
      <c r="Q17" s="43">
        <v>77</v>
      </c>
    </row>
    <row r="18" spans="1:17" ht="40.5" customHeight="1">
      <c r="A18" s="35" t="s">
        <v>868</v>
      </c>
      <c r="B18" s="42">
        <v>3974</v>
      </c>
      <c r="C18" s="43">
        <v>1439</v>
      </c>
      <c r="D18" s="43">
        <v>2535</v>
      </c>
      <c r="E18" s="44">
        <f t="shared" si="0"/>
        <v>9.0258693134070728E-2</v>
      </c>
      <c r="F18" s="43">
        <v>794</v>
      </c>
      <c r="G18" s="43">
        <v>2093</v>
      </c>
      <c r="H18" s="43">
        <v>190</v>
      </c>
      <c r="I18" s="43">
        <v>73</v>
      </c>
      <c r="J18" s="43">
        <v>142</v>
      </c>
      <c r="K18" s="43">
        <v>288</v>
      </c>
      <c r="L18" s="43">
        <v>217</v>
      </c>
      <c r="M18" s="43">
        <v>42</v>
      </c>
      <c r="N18" s="43">
        <v>36</v>
      </c>
      <c r="O18" s="43">
        <v>5</v>
      </c>
      <c r="P18" s="43">
        <v>60</v>
      </c>
      <c r="Q18" s="43">
        <v>34</v>
      </c>
    </row>
    <row r="19" spans="1:17" ht="40.5" customHeight="1">
      <c r="A19" s="35" t="s">
        <v>869</v>
      </c>
      <c r="B19" s="42">
        <v>2179</v>
      </c>
      <c r="C19" s="43">
        <v>902</v>
      </c>
      <c r="D19" s="43">
        <v>1277</v>
      </c>
      <c r="E19" s="44">
        <f t="shared" si="0"/>
        <v>4.9490108791932587E-2</v>
      </c>
      <c r="F19" s="43">
        <v>519</v>
      </c>
      <c r="G19" s="43">
        <v>1140</v>
      </c>
      <c r="H19" s="43">
        <v>110</v>
      </c>
      <c r="I19" s="43">
        <v>21</v>
      </c>
      <c r="J19" s="43">
        <v>78</v>
      </c>
      <c r="K19" s="43">
        <v>82</v>
      </c>
      <c r="L19" s="43">
        <v>145</v>
      </c>
      <c r="M19" s="43">
        <v>16</v>
      </c>
      <c r="N19" s="43">
        <v>21</v>
      </c>
      <c r="O19" s="43">
        <v>0</v>
      </c>
      <c r="P19" s="43">
        <v>29</v>
      </c>
      <c r="Q19" s="43">
        <v>18</v>
      </c>
    </row>
    <row r="20" spans="1:17" ht="40.5" customHeight="1">
      <c r="A20" s="35" t="s">
        <v>870</v>
      </c>
      <c r="B20" s="42">
        <v>2169</v>
      </c>
      <c r="C20" s="43">
        <v>858</v>
      </c>
      <c r="D20" s="43">
        <v>1311</v>
      </c>
      <c r="E20" s="44">
        <f t="shared" si="0"/>
        <v>4.9262985759385862E-2</v>
      </c>
      <c r="F20" s="43">
        <v>566</v>
      </c>
      <c r="G20" s="43">
        <v>1235</v>
      </c>
      <c r="H20" s="43">
        <v>80</v>
      </c>
      <c r="I20" s="43">
        <v>23</v>
      </c>
      <c r="J20" s="43">
        <v>76</v>
      </c>
      <c r="K20" s="43">
        <v>30</v>
      </c>
      <c r="L20" s="43">
        <v>114</v>
      </c>
      <c r="M20" s="43">
        <v>10</v>
      </c>
      <c r="N20" s="43">
        <v>2</v>
      </c>
      <c r="O20" s="43">
        <v>0</v>
      </c>
      <c r="P20" s="43">
        <v>20</v>
      </c>
      <c r="Q20" s="43">
        <v>13</v>
      </c>
    </row>
    <row r="21" spans="1:17" ht="40.5" customHeight="1" thickBot="1">
      <c r="A21" s="35" t="s">
        <v>871</v>
      </c>
      <c r="B21" s="42">
        <v>18</v>
      </c>
      <c r="C21" s="43">
        <f t="shared" ref="C21:Q21" si="1">C8-SUM(C9:C20)</f>
        <v>14</v>
      </c>
      <c r="D21" s="43">
        <v>4</v>
      </c>
      <c r="E21" s="44">
        <f t="shared" si="0"/>
        <v>4.0882145858411504E-4</v>
      </c>
      <c r="F21" s="43">
        <f t="shared" si="1"/>
        <v>6</v>
      </c>
      <c r="G21" s="43">
        <f t="shared" si="1"/>
        <v>0</v>
      </c>
      <c r="H21" s="43">
        <f t="shared" si="1"/>
        <v>2</v>
      </c>
      <c r="I21" s="43">
        <v>0</v>
      </c>
      <c r="J21" s="43">
        <f t="shared" si="1"/>
        <v>0</v>
      </c>
      <c r="K21" s="43">
        <f t="shared" si="1"/>
        <v>0</v>
      </c>
      <c r="L21" s="43">
        <f t="shared" si="1"/>
        <v>5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 t="shared" si="1"/>
        <v>1</v>
      </c>
      <c r="Q21" s="43">
        <f t="shared" si="1"/>
        <v>4</v>
      </c>
    </row>
    <row r="22" spans="1:17" ht="30.2" customHeight="1">
      <c r="A22" s="430" t="s">
        <v>872</v>
      </c>
      <c r="B22" s="433" t="s">
        <v>873</v>
      </c>
      <c r="C22" s="433"/>
      <c r="D22" s="433"/>
      <c r="E22" s="433"/>
      <c r="F22" s="433"/>
      <c r="G22" s="433"/>
      <c r="H22" s="433"/>
      <c r="I22" s="433"/>
      <c r="J22" s="434">
        <v>27005</v>
      </c>
      <c r="K22" s="435"/>
      <c r="L22" s="435"/>
      <c r="M22" s="435"/>
      <c r="N22" s="435"/>
      <c r="O22" s="435"/>
      <c r="P22" s="436"/>
      <c r="Q22" s="436"/>
    </row>
    <row r="23" spans="1:17" ht="30.2" customHeight="1">
      <c r="A23" s="431"/>
      <c r="B23" s="415" t="s">
        <v>874</v>
      </c>
      <c r="C23" s="415"/>
      <c r="D23" s="415"/>
      <c r="E23" s="415" t="s">
        <v>875</v>
      </c>
      <c r="F23" s="415"/>
      <c r="G23" s="415"/>
      <c r="H23" s="415"/>
      <c r="I23" s="415"/>
      <c r="J23" s="416">
        <v>4732</v>
      </c>
      <c r="K23" s="417"/>
      <c r="L23" s="417"/>
      <c r="M23" s="417"/>
      <c r="N23" s="417"/>
      <c r="O23" s="417"/>
      <c r="P23" s="418"/>
      <c r="Q23" s="418"/>
    </row>
    <row r="24" spans="1:17" ht="35.25" customHeight="1">
      <c r="A24" s="431"/>
      <c r="B24" s="415"/>
      <c r="C24" s="415"/>
      <c r="D24" s="415"/>
      <c r="E24" s="415" t="s">
        <v>876</v>
      </c>
      <c r="F24" s="415"/>
      <c r="G24" s="415"/>
      <c r="H24" s="415"/>
      <c r="I24" s="415"/>
      <c r="J24" s="416">
        <v>4843</v>
      </c>
      <c r="K24" s="417"/>
      <c r="L24" s="417"/>
      <c r="M24" s="417"/>
      <c r="N24" s="417"/>
      <c r="O24" s="417"/>
      <c r="P24" s="418"/>
      <c r="Q24" s="418"/>
    </row>
    <row r="25" spans="1:17" ht="30.2" customHeight="1" thickBot="1">
      <c r="A25" s="432"/>
      <c r="B25" s="419" t="s">
        <v>877</v>
      </c>
      <c r="C25" s="419"/>
      <c r="D25" s="419"/>
      <c r="E25" s="419"/>
      <c r="F25" s="419"/>
      <c r="G25" s="419"/>
      <c r="H25" s="419"/>
      <c r="I25" s="419"/>
      <c r="J25" s="420">
        <v>36580</v>
      </c>
      <c r="K25" s="421"/>
      <c r="L25" s="421"/>
      <c r="M25" s="421"/>
      <c r="N25" s="421"/>
      <c r="O25" s="421"/>
      <c r="P25" s="422"/>
      <c r="Q25" s="422"/>
    </row>
    <row r="26" spans="1:17" s="36" customFormat="1" ht="21.2" customHeight="1">
      <c r="A26" s="423" t="s">
        <v>878</v>
      </c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</row>
    <row r="27" spans="1:17" s="36" customFormat="1" ht="21.2" customHeight="1">
      <c r="A27" s="423" t="s">
        <v>881</v>
      </c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</row>
    <row r="28" spans="1:17" s="38" customFormat="1">
      <c r="A28" s="37" t="s">
        <v>879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7" s="38" customFormat="1">
      <c r="A29" s="37" t="s">
        <v>880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</sheetData>
  <mergeCells count="30">
    <mergeCell ref="L5:M5"/>
    <mergeCell ref="A1:Q1"/>
    <mergeCell ref="A2:O2"/>
    <mergeCell ref="B3:L3"/>
    <mergeCell ref="N3:O3"/>
    <mergeCell ref="P3:Q3"/>
    <mergeCell ref="B4:L4"/>
    <mergeCell ref="N4:O4"/>
    <mergeCell ref="P4:Q4"/>
    <mergeCell ref="A27:O27"/>
    <mergeCell ref="N5:O5"/>
    <mergeCell ref="P5:Q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F5:G5"/>
    <mergeCell ref="H5:I5"/>
    <mergeCell ref="J5:K5"/>
    <mergeCell ref="E24:I24"/>
    <mergeCell ref="J24:Q24"/>
    <mergeCell ref="B25:I25"/>
    <mergeCell ref="J25:Q25"/>
    <mergeCell ref="A26:O26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58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工作表13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843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844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4.15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9">
        <v>43242</v>
      </c>
      <c r="C8" s="19">
        <v>15057</v>
      </c>
      <c r="D8" s="19">
        <v>28185</v>
      </c>
      <c r="E8" s="20">
        <v>100</v>
      </c>
      <c r="F8" s="19">
        <v>5309</v>
      </c>
      <c r="G8" s="19">
        <v>13736</v>
      </c>
      <c r="H8" s="12">
        <v>2591</v>
      </c>
      <c r="I8" s="12">
        <v>5630</v>
      </c>
      <c r="J8" s="12">
        <v>3137</v>
      </c>
      <c r="K8" s="12">
        <v>6197</v>
      </c>
      <c r="L8" s="12">
        <v>2649</v>
      </c>
      <c r="M8" s="12">
        <v>1224</v>
      </c>
      <c r="N8" s="12">
        <v>853</v>
      </c>
      <c r="O8" s="12">
        <v>638</v>
      </c>
      <c r="P8" s="12">
        <v>518</v>
      </c>
      <c r="Q8" s="12">
        <v>760</v>
      </c>
    </row>
    <row r="9" spans="1:17" ht="40.5" customHeight="1">
      <c r="A9" s="11" t="s">
        <v>10</v>
      </c>
      <c r="B9" s="12">
        <v>1199</v>
      </c>
      <c r="C9" s="12">
        <v>545</v>
      </c>
      <c r="D9" s="12">
        <v>654</v>
      </c>
      <c r="E9" s="13">
        <v>2.77</v>
      </c>
      <c r="F9" s="12">
        <v>106</v>
      </c>
      <c r="G9" s="12">
        <v>218</v>
      </c>
      <c r="H9" s="12">
        <v>147</v>
      </c>
      <c r="I9" s="12">
        <v>154</v>
      </c>
      <c r="J9" s="12">
        <v>257</v>
      </c>
      <c r="K9" s="12">
        <v>258</v>
      </c>
      <c r="L9" s="12">
        <v>28</v>
      </c>
      <c r="M9" s="12">
        <v>19</v>
      </c>
      <c r="N9" s="12">
        <v>3</v>
      </c>
      <c r="O9" s="12">
        <v>2</v>
      </c>
      <c r="P9" s="12">
        <v>4</v>
      </c>
      <c r="Q9" s="12">
        <v>3</v>
      </c>
    </row>
    <row r="10" spans="1:17" ht="40.5" customHeight="1">
      <c r="A10" s="11" t="s">
        <v>11</v>
      </c>
      <c r="B10" s="12">
        <v>611</v>
      </c>
      <c r="C10" s="12">
        <v>311</v>
      </c>
      <c r="D10" s="12">
        <v>300</v>
      </c>
      <c r="E10" s="13">
        <v>1.41</v>
      </c>
      <c r="F10" s="12">
        <v>17</v>
      </c>
      <c r="G10" s="12">
        <v>111</v>
      </c>
      <c r="H10" s="12">
        <v>9</v>
      </c>
      <c r="I10" s="12">
        <v>46</v>
      </c>
      <c r="J10" s="12">
        <v>1</v>
      </c>
      <c r="K10" s="12">
        <v>5</v>
      </c>
      <c r="L10" s="12">
        <v>189</v>
      </c>
      <c r="M10" s="12">
        <v>20</v>
      </c>
      <c r="N10" s="12">
        <v>70</v>
      </c>
      <c r="O10" s="12">
        <v>86</v>
      </c>
      <c r="P10" s="12">
        <v>25</v>
      </c>
      <c r="Q10" s="12">
        <v>32</v>
      </c>
    </row>
    <row r="11" spans="1:17" ht="40.5" customHeight="1">
      <c r="A11" s="11" t="s">
        <v>12</v>
      </c>
      <c r="B11" s="12">
        <v>1158</v>
      </c>
      <c r="C11" s="12">
        <v>219</v>
      </c>
      <c r="D11" s="12">
        <v>939</v>
      </c>
      <c r="E11" s="13">
        <v>2.68</v>
      </c>
      <c r="F11" s="12">
        <v>56</v>
      </c>
      <c r="G11" s="12">
        <v>190</v>
      </c>
      <c r="H11" s="12">
        <v>38</v>
      </c>
      <c r="I11" s="12">
        <v>175</v>
      </c>
      <c r="J11" s="12">
        <v>53</v>
      </c>
      <c r="K11" s="12">
        <v>537</v>
      </c>
      <c r="L11" s="12">
        <v>33</v>
      </c>
      <c r="M11" s="12">
        <v>25</v>
      </c>
      <c r="N11" s="12">
        <v>37</v>
      </c>
      <c r="O11" s="12">
        <v>0</v>
      </c>
      <c r="P11" s="12">
        <v>2</v>
      </c>
      <c r="Q11" s="12">
        <v>12</v>
      </c>
    </row>
    <row r="12" spans="1:17" ht="40.5" customHeight="1">
      <c r="A12" s="14" t="s">
        <v>13</v>
      </c>
      <c r="B12" s="12">
        <v>5515</v>
      </c>
      <c r="C12" s="12">
        <v>1374</v>
      </c>
      <c r="D12" s="12">
        <v>4141</v>
      </c>
      <c r="E12" s="13">
        <v>12.75</v>
      </c>
      <c r="F12" s="12">
        <v>174</v>
      </c>
      <c r="G12" s="12">
        <v>713</v>
      </c>
      <c r="H12" s="12">
        <v>341</v>
      </c>
      <c r="I12" s="12">
        <v>1465</v>
      </c>
      <c r="J12" s="12">
        <v>621</v>
      </c>
      <c r="K12" s="12">
        <v>1418</v>
      </c>
      <c r="L12" s="12">
        <v>137</v>
      </c>
      <c r="M12" s="12">
        <v>264</v>
      </c>
      <c r="N12" s="12">
        <v>77</v>
      </c>
      <c r="O12" s="12">
        <v>187</v>
      </c>
      <c r="P12" s="12">
        <v>24</v>
      </c>
      <c r="Q12" s="12">
        <v>94</v>
      </c>
    </row>
    <row r="13" spans="1:17" ht="40.5" customHeight="1">
      <c r="A13" s="14" t="s">
        <v>14</v>
      </c>
      <c r="B13" s="12">
        <v>5231</v>
      </c>
      <c r="C13" s="12">
        <v>1488</v>
      </c>
      <c r="D13" s="12">
        <v>3743</v>
      </c>
      <c r="E13" s="13">
        <v>12.1</v>
      </c>
      <c r="F13" s="12">
        <v>255</v>
      </c>
      <c r="G13" s="12">
        <v>762</v>
      </c>
      <c r="H13" s="12">
        <v>351</v>
      </c>
      <c r="I13" s="12">
        <v>1307</v>
      </c>
      <c r="J13" s="12">
        <v>499</v>
      </c>
      <c r="K13" s="12">
        <v>1153</v>
      </c>
      <c r="L13" s="12">
        <v>180</v>
      </c>
      <c r="M13" s="12">
        <v>205</v>
      </c>
      <c r="N13" s="12">
        <v>123</v>
      </c>
      <c r="O13" s="12">
        <v>185</v>
      </c>
      <c r="P13" s="12">
        <v>80</v>
      </c>
      <c r="Q13" s="12">
        <v>131</v>
      </c>
    </row>
    <row r="14" spans="1:17" ht="40.5" customHeight="1">
      <c r="A14" s="14" t="s">
        <v>15</v>
      </c>
      <c r="B14" s="12">
        <v>4810</v>
      </c>
      <c r="C14" s="12">
        <v>1764</v>
      </c>
      <c r="D14" s="12">
        <v>3046</v>
      </c>
      <c r="E14" s="13">
        <v>11.12</v>
      </c>
      <c r="F14" s="12">
        <v>472</v>
      </c>
      <c r="G14" s="12">
        <v>1059</v>
      </c>
      <c r="H14" s="12">
        <v>438</v>
      </c>
      <c r="I14" s="12">
        <v>1001</v>
      </c>
      <c r="J14" s="12">
        <v>269</v>
      </c>
      <c r="K14" s="12">
        <v>544</v>
      </c>
      <c r="L14" s="12">
        <v>396</v>
      </c>
      <c r="M14" s="12">
        <v>201</v>
      </c>
      <c r="N14" s="12">
        <v>124</v>
      </c>
      <c r="O14" s="12">
        <v>85</v>
      </c>
      <c r="P14" s="12">
        <v>65</v>
      </c>
      <c r="Q14" s="12">
        <v>156</v>
      </c>
    </row>
    <row r="15" spans="1:17" ht="40.5" customHeight="1">
      <c r="A15" s="14" t="s">
        <v>16</v>
      </c>
      <c r="B15" s="12">
        <v>3946</v>
      </c>
      <c r="C15" s="12">
        <v>1491</v>
      </c>
      <c r="D15" s="12">
        <v>2455</v>
      </c>
      <c r="E15" s="13">
        <v>9.1300000000000008</v>
      </c>
      <c r="F15" s="12">
        <v>451</v>
      </c>
      <c r="G15" s="12">
        <v>870</v>
      </c>
      <c r="H15" s="12">
        <v>239</v>
      </c>
      <c r="I15" s="12">
        <v>629</v>
      </c>
      <c r="J15" s="12">
        <v>349</v>
      </c>
      <c r="K15" s="12">
        <v>645</v>
      </c>
      <c r="L15" s="12">
        <v>303</v>
      </c>
      <c r="M15" s="12">
        <v>180</v>
      </c>
      <c r="N15" s="12">
        <v>88</v>
      </c>
      <c r="O15" s="12">
        <v>40</v>
      </c>
      <c r="P15" s="12">
        <v>61</v>
      </c>
      <c r="Q15" s="12">
        <v>91</v>
      </c>
    </row>
    <row r="16" spans="1:17" ht="40.5" customHeight="1">
      <c r="A16" s="14" t="s">
        <v>17</v>
      </c>
      <c r="B16" s="12">
        <v>3839</v>
      </c>
      <c r="C16" s="12">
        <v>1541</v>
      </c>
      <c r="D16" s="12">
        <v>2298</v>
      </c>
      <c r="E16" s="13">
        <v>8.8800000000000008</v>
      </c>
      <c r="F16" s="12">
        <v>467</v>
      </c>
      <c r="G16" s="12">
        <v>1095</v>
      </c>
      <c r="H16" s="12">
        <v>247</v>
      </c>
      <c r="I16" s="12">
        <v>373</v>
      </c>
      <c r="J16" s="12">
        <v>372</v>
      </c>
      <c r="K16" s="12">
        <v>639</v>
      </c>
      <c r="L16" s="12">
        <v>361</v>
      </c>
      <c r="M16" s="12">
        <v>122</v>
      </c>
      <c r="N16" s="12">
        <v>55</v>
      </c>
      <c r="O16" s="12">
        <v>27</v>
      </c>
      <c r="P16" s="12">
        <v>39</v>
      </c>
      <c r="Q16" s="12">
        <v>42</v>
      </c>
    </row>
    <row r="17" spans="1:17" ht="40.5" customHeight="1">
      <c r="A17" s="14" t="s">
        <v>18</v>
      </c>
      <c r="B17" s="12">
        <v>2828</v>
      </c>
      <c r="C17" s="12">
        <v>1149</v>
      </c>
      <c r="D17" s="12">
        <v>1679</v>
      </c>
      <c r="E17" s="13">
        <v>6.54</v>
      </c>
      <c r="F17" s="12">
        <v>402</v>
      </c>
      <c r="G17" s="12">
        <v>1055</v>
      </c>
      <c r="H17" s="12">
        <v>141</v>
      </c>
      <c r="I17" s="12">
        <v>182</v>
      </c>
      <c r="J17" s="12">
        <v>248</v>
      </c>
      <c r="K17" s="12">
        <v>323</v>
      </c>
      <c r="L17" s="12">
        <v>245</v>
      </c>
      <c r="M17" s="12">
        <v>55</v>
      </c>
      <c r="N17" s="12">
        <v>74</v>
      </c>
      <c r="O17" s="12">
        <v>10</v>
      </c>
      <c r="P17" s="12">
        <v>39</v>
      </c>
      <c r="Q17" s="12">
        <v>54</v>
      </c>
    </row>
    <row r="18" spans="1:17" ht="40.5" customHeight="1">
      <c r="A18" s="14" t="s">
        <v>19</v>
      </c>
      <c r="B18" s="12">
        <v>5390</v>
      </c>
      <c r="C18" s="12">
        <v>1881</v>
      </c>
      <c r="D18" s="12">
        <v>3509</v>
      </c>
      <c r="E18" s="13">
        <v>12.46</v>
      </c>
      <c r="F18" s="12">
        <v>933</v>
      </c>
      <c r="G18" s="12">
        <v>2711</v>
      </c>
      <c r="H18" s="12">
        <v>288</v>
      </c>
      <c r="I18" s="12">
        <v>185</v>
      </c>
      <c r="J18" s="12">
        <v>216</v>
      </c>
      <c r="K18" s="12">
        <v>460</v>
      </c>
      <c r="L18" s="12">
        <v>343</v>
      </c>
      <c r="M18" s="12">
        <v>62</v>
      </c>
      <c r="N18" s="12">
        <v>38</v>
      </c>
      <c r="O18" s="12">
        <v>14</v>
      </c>
      <c r="P18" s="12">
        <v>63</v>
      </c>
      <c r="Q18" s="12">
        <v>77</v>
      </c>
    </row>
    <row r="19" spans="1:17" ht="40.5" customHeight="1">
      <c r="A19" s="14" t="s">
        <v>22</v>
      </c>
      <c r="B19" s="12">
        <v>4039</v>
      </c>
      <c r="C19" s="12">
        <v>1474</v>
      </c>
      <c r="D19" s="12">
        <v>2565</v>
      </c>
      <c r="E19" s="13">
        <v>9.34</v>
      </c>
      <c r="F19" s="12">
        <v>785</v>
      </c>
      <c r="G19" s="12">
        <v>2239</v>
      </c>
      <c r="H19" s="12">
        <v>170</v>
      </c>
      <c r="I19" s="12">
        <v>74</v>
      </c>
      <c r="J19" s="12">
        <v>124</v>
      </c>
      <c r="K19" s="12">
        <v>167</v>
      </c>
      <c r="L19" s="12">
        <v>206</v>
      </c>
      <c r="M19" s="12">
        <v>48</v>
      </c>
      <c r="N19" s="12">
        <v>137</v>
      </c>
      <c r="O19" s="12">
        <v>2</v>
      </c>
      <c r="P19" s="12">
        <v>52</v>
      </c>
      <c r="Q19" s="12">
        <v>35</v>
      </c>
    </row>
    <row r="20" spans="1:17" ht="40.5" customHeight="1">
      <c r="A20" s="14" t="s">
        <v>23</v>
      </c>
      <c r="B20" s="12">
        <v>2348</v>
      </c>
      <c r="C20" s="12">
        <v>898</v>
      </c>
      <c r="D20" s="12">
        <v>1450</v>
      </c>
      <c r="E20" s="13">
        <v>5.43</v>
      </c>
      <c r="F20" s="12">
        <v>551</v>
      </c>
      <c r="G20" s="12">
        <v>1368</v>
      </c>
      <c r="H20" s="12">
        <v>105</v>
      </c>
      <c r="I20" s="12">
        <v>22</v>
      </c>
      <c r="J20" s="12">
        <v>81</v>
      </c>
      <c r="K20" s="12">
        <v>35</v>
      </c>
      <c r="L20" s="12">
        <v>122</v>
      </c>
      <c r="M20" s="12">
        <v>12</v>
      </c>
      <c r="N20" s="12">
        <v>8</v>
      </c>
      <c r="O20" s="12">
        <v>0</v>
      </c>
      <c r="P20" s="12">
        <v>31</v>
      </c>
      <c r="Q20" s="12">
        <v>13</v>
      </c>
    </row>
    <row r="21" spans="1:17" ht="40.5" customHeight="1">
      <c r="A21" s="14" t="s">
        <v>24</v>
      </c>
      <c r="B21" s="12">
        <v>2328</v>
      </c>
      <c r="C21" s="12">
        <v>922</v>
      </c>
      <c r="D21" s="12">
        <v>1406</v>
      </c>
      <c r="E21" s="13">
        <v>5.38</v>
      </c>
      <c r="F21" s="12">
        <v>640</v>
      </c>
      <c r="G21" s="12">
        <v>1345</v>
      </c>
      <c r="H21" s="12">
        <v>77</v>
      </c>
      <c r="I21" s="12">
        <v>17</v>
      </c>
      <c r="J21" s="12">
        <v>47</v>
      </c>
      <c r="K21" s="12">
        <v>13</v>
      </c>
      <c r="L21" s="12">
        <v>106</v>
      </c>
      <c r="M21" s="12">
        <v>11</v>
      </c>
      <c r="N21" s="12">
        <v>19</v>
      </c>
      <c r="O21" s="12">
        <v>0</v>
      </c>
      <c r="P21" s="12">
        <v>33</v>
      </c>
      <c r="Q21" s="12">
        <v>20</v>
      </c>
    </row>
    <row r="22" spans="1:17" ht="29.6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26579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5262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2218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34060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"/>
  <sheetViews>
    <sheetView workbookViewId="0">
      <selection activeCell="B6" sqref="B6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25" ht="24.75" customHeight="1">
      <c r="A1" s="302" t="s">
        <v>2838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</row>
    <row r="2" spans="1:25" ht="23.25" customHeight="1">
      <c r="A2" s="303" t="s">
        <v>2839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</row>
    <row r="3" spans="1:25" s="112" customFormat="1" ht="20.85" customHeight="1">
      <c r="A3" s="128"/>
      <c r="B3" s="304" t="s">
        <v>2840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129" t="s">
        <v>2841</v>
      </c>
    </row>
    <row r="4" spans="1:25" s="112" customFormat="1" ht="15.75">
      <c r="A4" s="113"/>
      <c r="B4" s="305" t="s">
        <v>2842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114" t="s">
        <v>2843</v>
      </c>
    </row>
    <row r="5" spans="1:25" s="112" customFormat="1" ht="31.7" customHeight="1">
      <c r="A5" s="301" t="s">
        <v>2844</v>
      </c>
      <c r="B5" s="306" t="s">
        <v>2845</v>
      </c>
      <c r="C5" s="306"/>
      <c r="D5" s="306"/>
      <c r="E5" s="306"/>
      <c r="F5" s="301" t="s">
        <v>2846</v>
      </c>
      <c r="G5" s="301"/>
      <c r="H5" s="301" t="s">
        <v>2847</v>
      </c>
      <c r="I5" s="301"/>
      <c r="J5" s="301" t="s">
        <v>2848</v>
      </c>
      <c r="K5" s="301"/>
      <c r="L5" s="301" t="s">
        <v>2849</v>
      </c>
      <c r="M5" s="301"/>
      <c r="N5" s="301" t="s">
        <v>2850</v>
      </c>
      <c r="O5" s="301"/>
      <c r="P5" s="301" t="s">
        <v>2851</v>
      </c>
      <c r="Q5" s="301"/>
      <c r="R5" s="301" t="s">
        <v>2852</v>
      </c>
      <c r="S5" s="301"/>
      <c r="T5" s="307" t="s">
        <v>2853</v>
      </c>
      <c r="U5" s="301"/>
      <c r="V5" s="301" t="s">
        <v>2854</v>
      </c>
      <c r="W5" s="301"/>
      <c r="X5" s="301" t="s">
        <v>2855</v>
      </c>
      <c r="Y5" s="301"/>
    </row>
    <row r="6" spans="1:25" s="112" customFormat="1" ht="31.9" customHeight="1">
      <c r="A6" s="301"/>
      <c r="B6" s="130" t="s">
        <v>2856</v>
      </c>
      <c r="C6" s="130" t="s">
        <v>2857</v>
      </c>
      <c r="D6" s="130" t="s">
        <v>2858</v>
      </c>
      <c r="E6" s="116" t="s">
        <v>2710</v>
      </c>
      <c r="F6" s="130" t="s">
        <v>2857</v>
      </c>
      <c r="G6" s="130" t="s">
        <v>2858</v>
      </c>
      <c r="H6" s="130" t="s">
        <v>2857</v>
      </c>
      <c r="I6" s="130" t="s">
        <v>2858</v>
      </c>
      <c r="J6" s="130" t="s">
        <v>2857</v>
      </c>
      <c r="K6" s="130" t="s">
        <v>2858</v>
      </c>
      <c r="L6" s="130" t="s">
        <v>2857</v>
      </c>
      <c r="M6" s="130" t="s">
        <v>2858</v>
      </c>
      <c r="N6" s="130" t="s">
        <v>2857</v>
      </c>
      <c r="O6" s="130" t="s">
        <v>2858</v>
      </c>
      <c r="P6" s="130" t="s">
        <v>2857</v>
      </c>
      <c r="Q6" s="130" t="s">
        <v>2858</v>
      </c>
      <c r="R6" s="130" t="s">
        <v>2857</v>
      </c>
      <c r="S6" s="130" t="s">
        <v>2858</v>
      </c>
      <c r="T6" s="130" t="s">
        <v>2857</v>
      </c>
      <c r="U6" s="130" t="s">
        <v>2858</v>
      </c>
      <c r="V6" s="130" t="s">
        <v>2857</v>
      </c>
      <c r="W6" s="130" t="s">
        <v>2858</v>
      </c>
      <c r="X6" s="130" t="s">
        <v>2857</v>
      </c>
      <c r="Y6" s="130" t="s">
        <v>2858</v>
      </c>
    </row>
    <row r="7" spans="1:25" s="112" customFormat="1" ht="39.6" customHeight="1">
      <c r="A7" s="130" t="s">
        <v>2856</v>
      </c>
      <c r="B7" s="125">
        <f>SUM(B8:B18)</f>
        <v>46005</v>
      </c>
      <c r="C7" s="125">
        <f>SUM(C8:C18)</f>
        <v>16627</v>
      </c>
      <c r="D7" s="125">
        <f>SUM(D8:D18)</f>
        <v>29378</v>
      </c>
      <c r="E7" s="125">
        <v>100</v>
      </c>
      <c r="F7" s="125">
        <f>SUM(F8:F18)</f>
        <v>7320</v>
      </c>
      <c r="G7" s="125">
        <f t="shared" ref="G7:Y7" si="0">SUM(G8:G18)</f>
        <v>17307</v>
      </c>
      <c r="H7" s="125">
        <f t="shared" si="0"/>
        <v>2422</v>
      </c>
      <c r="I7" s="125">
        <f t="shared" si="0"/>
        <v>4042</v>
      </c>
      <c r="J7" s="125">
        <f t="shared" si="0"/>
        <v>1705</v>
      </c>
      <c r="K7" s="125">
        <f t="shared" si="0"/>
        <v>4364</v>
      </c>
      <c r="L7" s="125">
        <f t="shared" si="0"/>
        <v>3097</v>
      </c>
      <c r="M7" s="125">
        <f t="shared" si="0"/>
        <v>1519</v>
      </c>
      <c r="N7" s="125">
        <f t="shared" si="0"/>
        <v>1077</v>
      </c>
      <c r="O7" s="125">
        <f t="shared" si="0"/>
        <v>770</v>
      </c>
      <c r="P7" s="125">
        <f t="shared" si="0"/>
        <v>337</v>
      </c>
      <c r="Q7" s="125">
        <f t="shared" si="0"/>
        <v>741</v>
      </c>
      <c r="R7" s="125">
        <f t="shared" si="0"/>
        <v>464</v>
      </c>
      <c r="S7" s="125">
        <f t="shared" si="0"/>
        <v>441</v>
      </c>
      <c r="T7" s="125">
        <f t="shared" si="0"/>
        <v>66</v>
      </c>
      <c r="U7" s="125">
        <f t="shared" si="0"/>
        <v>70</v>
      </c>
      <c r="V7" s="125">
        <f>SUM(V8:V18)</f>
        <v>130</v>
      </c>
      <c r="W7" s="125">
        <f>SUM(W8:W18)</f>
        <v>122</v>
      </c>
      <c r="X7" s="125">
        <f t="shared" si="0"/>
        <v>9</v>
      </c>
      <c r="Y7" s="125">
        <f t="shared" si="0"/>
        <v>2</v>
      </c>
    </row>
    <row r="8" spans="1:25" s="112" customFormat="1" ht="39.4" customHeight="1">
      <c r="A8" s="130" t="s">
        <v>2859</v>
      </c>
      <c r="B8" s="125">
        <f>SUM(C8:D8)</f>
        <v>343</v>
      </c>
      <c r="C8" s="125">
        <f>F8+H8+J8+L8+N8+P8+R8+T8+V8+X8</f>
        <v>188</v>
      </c>
      <c r="D8" s="125">
        <f>G8+I8+K8+M8+O8+Q8+S8+U8+W8+Y8</f>
        <v>155</v>
      </c>
      <c r="E8" s="125">
        <v>0.77</v>
      </c>
      <c r="F8" s="125">
        <v>83</v>
      </c>
      <c r="G8" s="125">
        <v>89</v>
      </c>
      <c r="H8" s="125">
        <v>8</v>
      </c>
      <c r="I8" s="125">
        <v>10</v>
      </c>
      <c r="J8" s="125">
        <v>59</v>
      </c>
      <c r="K8" s="125">
        <v>23</v>
      </c>
      <c r="L8" s="125">
        <v>30</v>
      </c>
      <c r="M8" s="125">
        <v>24</v>
      </c>
      <c r="N8" s="125">
        <v>2</v>
      </c>
      <c r="O8" s="125">
        <v>1</v>
      </c>
      <c r="P8" s="125">
        <v>1</v>
      </c>
      <c r="Q8" s="125">
        <v>3</v>
      </c>
      <c r="R8" s="125">
        <v>1</v>
      </c>
      <c r="S8" s="125">
        <v>1</v>
      </c>
      <c r="T8" s="125">
        <v>3</v>
      </c>
      <c r="U8" s="125">
        <v>0</v>
      </c>
      <c r="V8" s="131">
        <v>1</v>
      </c>
      <c r="W8" s="131">
        <v>4</v>
      </c>
      <c r="X8" s="131">
        <v>0</v>
      </c>
      <c r="Y8" s="131">
        <v>0</v>
      </c>
    </row>
    <row r="9" spans="1:25" s="112" customFormat="1" ht="39.6" customHeight="1">
      <c r="A9" s="130" t="s">
        <v>2860</v>
      </c>
      <c r="B9" s="125">
        <f t="shared" ref="B9:B18" si="1">SUM(C9:D9)</f>
        <v>987</v>
      </c>
      <c r="C9" s="125">
        <f t="shared" ref="C9:D18" si="2">F9+H9+J9+L9+N9+P9+R9+T9+V9+X9</f>
        <v>288</v>
      </c>
      <c r="D9" s="125">
        <f t="shared" si="2"/>
        <v>699</v>
      </c>
      <c r="E9" s="125">
        <v>2.2400000000000002</v>
      </c>
      <c r="F9" s="125">
        <v>71</v>
      </c>
      <c r="G9" s="125">
        <v>141</v>
      </c>
      <c r="H9" s="125">
        <v>31</v>
      </c>
      <c r="I9" s="125">
        <v>85</v>
      </c>
      <c r="J9" s="125">
        <v>67</v>
      </c>
      <c r="K9" s="125">
        <v>356</v>
      </c>
      <c r="L9" s="125">
        <v>92</v>
      </c>
      <c r="M9" s="125">
        <v>61</v>
      </c>
      <c r="N9" s="125">
        <v>22</v>
      </c>
      <c r="O9" s="125">
        <v>10</v>
      </c>
      <c r="P9" s="125">
        <v>0</v>
      </c>
      <c r="Q9" s="125">
        <v>17</v>
      </c>
      <c r="R9" s="125">
        <v>3</v>
      </c>
      <c r="S9" s="125">
        <v>29</v>
      </c>
      <c r="T9" s="125">
        <v>2</v>
      </c>
      <c r="U9" s="125">
        <v>0</v>
      </c>
      <c r="V9" s="131">
        <v>0</v>
      </c>
      <c r="W9" s="131">
        <v>0</v>
      </c>
      <c r="X9" s="131">
        <v>0</v>
      </c>
      <c r="Y9" s="131">
        <v>0</v>
      </c>
    </row>
    <row r="10" spans="1:25" s="112" customFormat="1" ht="39.6" customHeight="1">
      <c r="A10" s="132" t="s">
        <v>2861</v>
      </c>
      <c r="B10" s="125">
        <f t="shared" si="1"/>
        <v>987</v>
      </c>
      <c r="C10" s="125">
        <f t="shared" si="2"/>
        <v>288</v>
      </c>
      <c r="D10" s="125">
        <f t="shared" si="2"/>
        <v>699</v>
      </c>
      <c r="E10" s="125">
        <v>2.2400000000000002</v>
      </c>
      <c r="F10" s="125">
        <v>71</v>
      </c>
      <c r="G10" s="125">
        <v>141</v>
      </c>
      <c r="H10" s="125">
        <v>31</v>
      </c>
      <c r="I10" s="125">
        <v>85</v>
      </c>
      <c r="J10" s="125">
        <v>67</v>
      </c>
      <c r="K10" s="125">
        <v>356</v>
      </c>
      <c r="L10" s="125">
        <v>92</v>
      </c>
      <c r="M10" s="125">
        <v>61</v>
      </c>
      <c r="N10" s="125">
        <v>22</v>
      </c>
      <c r="O10" s="125">
        <v>10</v>
      </c>
      <c r="P10" s="125">
        <v>0</v>
      </c>
      <c r="Q10" s="125">
        <v>17</v>
      </c>
      <c r="R10" s="125">
        <v>3</v>
      </c>
      <c r="S10" s="125">
        <v>29</v>
      </c>
      <c r="T10" s="125">
        <v>2</v>
      </c>
      <c r="U10" s="125">
        <v>0</v>
      </c>
      <c r="V10" s="125">
        <v>0</v>
      </c>
      <c r="W10" s="125">
        <v>0</v>
      </c>
      <c r="X10" s="131">
        <v>0</v>
      </c>
      <c r="Y10" s="131">
        <v>0</v>
      </c>
    </row>
    <row r="11" spans="1:25" s="112" customFormat="1" ht="39.6" customHeight="1">
      <c r="A11" s="124" t="s">
        <v>2862</v>
      </c>
      <c r="B11" s="125">
        <f t="shared" si="1"/>
        <v>4312</v>
      </c>
      <c r="C11" s="125">
        <f t="shared" si="2"/>
        <v>1180</v>
      </c>
      <c r="D11" s="125">
        <f t="shared" si="2"/>
        <v>3132</v>
      </c>
      <c r="E11" s="125">
        <v>9.68</v>
      </c>
      <c r="F11" s="125">
        <v>378</v>
      </c>
      <c r="G11" s="125">
        <v>1147</v>
      </c>
      <c r="H11" s="125">
        <v>149</v>
      </c>
      <c r="I11" s="125">
        <v>546</v>
      </c>
      <c r="J11" s="125">
        <v>65</v>
      </c>
      <c r="K11" s="125">
        <v>881</v>
      </c>
      <c r="L11" s="125">
        <v>355</v>
      </c>
      <c r="M11" s="125">
        <v>152</v>
      </c>
      <c r="N11" s="125">
        <v>148</v>
      </c>
      <c r="O11" s="125">
        <v>195</v>
      </c>
      <c r="P11" s="125">
        <v>47</v>
      </c>
      <c r="Q11" s="125">
        <v>147</v>
      </c>
      <c r="R11" s="125">
        <v>4</v>
      </c>
      <c r="S11" s="125">
        <v>8</v>
      </c>
      <c r="T11" s="125">
        <v>1</v>
      </c>
      <c r="U11" s="125">
        <v>1</v>
      </c>
      <c r="V11" s="125">
        <v>33</v>
      </c>
      <c r="W11" s="125">
        <v>55</v>
      </c>
      <c r="X11" s="131">
        <v>0</v>
      </c>
      <c r="Y11" s="131">
        <v>0</v>
      </c>
    </row>
    <row r="12" spans="1:25" s="112" customFormat="1" ht="39.6" customHeight="1">
      <c r="A12" s="116" t="s">
        <v>2734</v>
      </c>
      <c r="B12" s="125">
        <f t="shared" si="1"/>
        <v>4660</v>
      </c>
      <c r="C12" s="125">
        <f t="shared" si="2"/>
        <v>1420</v>
      </c>
      <c r="D12" s="125">
        <f t="shared" si="2"/>
        <v>3240</v>
      </c>
      <c r="E12" s="125">
        <v>10.48</v>
      </c>
      <c r="F12" s="125">
        <v>466</v>
      </c>
      <c r="G12" s="125">
        <v>1181</v>
      </c>
      <c r="H12" s="125">
        <v>207</v>
      </c>
      <c r="I12" s="125">
        <v>775</v>
      </c>
      <c r="J12" s="125">
        <v>240</v>
      </c>
      <c r="K12" s="125">
        <v>674</v>
      </c>
      <c r="L12" s="125">
        <v>284</v>
      </c>
      <c r="M12" s="125">
        <v>296</v>
      </c>
      <c r="N12" s="125">
        <v>164</v>
      </c>
      <c r="O12" s="125">
        <v>126</v>
      </c>
      <c r="P12" s="125">
        <v>33</v>
      </c>
      <c r="Q12" s="125">
        <v>150</v>
      </c>
      <c r="R12" s="125">
        <v>9</v>
      </c>
      <c r="S12" s="125">
        <v>15</v>
      </c>
      <c r="T12" s="125">
        <v>6</v>
      </c>
      <c r="U12" s="125">
        <v>4</v>
      </c>
      <c r="V12" s="125">
        <v>8</v>
      </c>
      <c r="W12" s="125">
        <v>19</v>
      </c>
      <c r="X12" s="125">
        <v>3</v>
      </c>
      <c r="Y12" s="125">
        <v>0</v>
      </c>
    </row>
    <row r="13" spans="1:25" s="112" customFormat="1" ht="39.6" customHeight="1">
      <c r="A13" s="116" t="s">
        <v>2738</v>
      </c>
      <c r="B13" s="125">
        <f t="shared" si="1"/>
        <v>5110</v>
      </c>
      <c r="C13" s="125">
        <f t="shared" si="2"/>
        <v>1689</v>
      </c>
      <c r="D13" s="125">
        <f t="shared" si="2"/>
        <v>3421</v>
      </c>
      <c r="E13" s="125">
        <v>11.42</v>
      </c>
      <c r="F13" s="125">
        <v>553</v>
      </c>
      <c r="G13" s="125">
        <v>1482</v>
      </c>
      <c r="H13" s="125">
        <v>210</v>
      </c>
      <c r="I13" s="125">
        <v>650</v>
      </c>
      <c r="J13" s="125">
        <v>272</v>
      </c>
      <c r="K13" s="125">
        <v>705</v>
      </c>
      <c r="L13" s="125">
        <v>319</v>
      </c>
      <c r="M13" s="125">
        <v>257</v>
      </c>
      <c r="N13" s="125">
        <v>261</v>
      </c>
      <c r="O13" s="125">
        <v>176</v>
      </c>
      <c r="P13" s="125">
        <v>35</v>
      </c>
      <c r="Q13" s="125">
        <v>106</v>
      </c>
      <c r="R13" s="125">
        <v>14</v>
      </c>
      <c r="S13" s="125">
        <v>24</v>
      </c>
      <c r="T13" s="125">
        <v>4</v>
      </c>
      <c r="U13" s="125">
        <v>7</v>
      </c>
      <c r="V13" s="125">
        <v>21</v>
      </c>
      <c r="W13" s="125">
        <v>14</v>
      </c>
      <c r="X13" s="125">
        <v>0</v>
      </c>
      <c r="Y13" s="131">
        <v>0</v>
      </c>
    </row>
    <row r="14" spans="1:25" s="112" customFormat="1" ht="39.4" customHeight="1">
      <c r="A14" s="116" t="s">
        <v>2743</v>
      </c>
      <c r="B14" s="125">
        <f t="shared" si="1"/>
        <v>4873</v>
      </c>
      <c r="C14" s="125">
        <f t="shared" si="2"/>
        <v>1705</v>
      </c>
      <c r="D14" s="125">
        <f t="shared" si="2"/>
        <v>3168</v>
      </c>
      <c r="E14" s="125">
        <v>10.84</v>
      </c>
      <c r="F14" s="125">
        <v>592</v>
      </c>
      <c r="G14" s="125">
        <v>1703</v>
      </c>
      <c r="H14" s="125">
        <v>233</v>
      </c>
      <c r="I14" s="125">
        <v>479</v>
      </c>
      <c r="J14" s="125">
        <v>217</v>
      </c>
      <c r="K14" s="125">
        <v>495</v>
      </c>
      <c r="L14" s="125">
        <v>321</v>
      </c>
      <c r="M14" s="125">
        <v>193</v>
      </c>
      <c r="N14" s="125">
        <v>241</v>
      </c>
      <c r="O14" s="125">
        <v>169</v>
      </c>
      <c r="P14" s="125">
        <v>41</v>
      </c>
      <c r="Q14" s="125">
        <v>75</v>
      </c>
      <c r="R14" s="125">
        <v>26</v>
      </c>
      <c r="S14" s="125">
        <v>34</v>
      </c>
      <c r="T14" s="125">
        <v>11</v>
      </c>
      <c r="U14" s="125">
        <v>6</v>
      </c>
      <c r="V14" s="125">
        <v>23</v>
      </c>
      <c r="W14" s="125">
        <v>14</v>
      </c>
      <c r="X14" s="125">
        <v>0</v>
      </c>
      <c r="Y14" s="131">
        <v>0</v>
      </c>
    </row>
    <row r="15" spans="1:25" s="112" customFormat="1" ht="39.6" customHeight="1">
      <c r="A15" s="116" t="s">
        <v>2748</v>
      </c>
      <c r="B15" s="125">
        <f t="shared" si="1"/>
        <v>7870</v>
      </c>
      <c r="C15" s="125">
        <f t="shared" si="2"/>
        <v>2865</v>
      </c>
      <c r="D15" s="125">
        <f t="shared" si="2"/>
        <v>5005</v>
      </c>
      <c r="E15" s="125">
        <v>17.440000000000001</v>
      </c>
      <c r="F15" s="125">
        <v>1189</v>
      </c>
      <c r="G15" s="125">
        <v>3455</v>
      </c>
      <c r="H15" s="125">
        <v>473</v>
      </c>
      <c r="I15" s="125">
        <v>521</v>
      </c>
      <c r="J15" s="125">
        <v>228</v>
      </c>
      <c r="K15" s="125">
        <v>497</v>
      </c>
      <c r="L15" s="125">
        <v>717</v>
      </c>
      <c r="M15" s="125">
        <v>286</v>
      </c>
      <c r="N15" s="125">
        <v>119</v>
      </c>
      <c r="O15" s="125">
        <v>67</v>
      </c>
      <c r="P15" s="125">
        <v>53</v>
      </c>
      <c r="Q15" s="125">
        <v>85</v>
      </c>
      <c r="R15" s="125">
        <v>45</v>
      </c>
      <c r="S15" s="125">
        <v>58</v>
      </c>
      <c r="T15" s="125">
        <v>14</v>
      </c>
      <c r="U15" s="125">
        <v>23</v>
      </c>
      <c r="V15" s="125">
        <v>25</v>
      </c>
      <c r="W15" s="125">
        <v>13</v>
      </c>
      <c r="X15" s="131">
        <v>2</v>
      </c>
      <c r="Y15" s="131">
        <v>0</v>
      </c>
    </row>
    <row r="16" spans="1:25" s="112" customFormat="1" ht="39.6" customHeight="1">
      <c r="A16" s="116" t="s">
        <v>2754</v>
      </c>
      <c r="B16" s="125">
        <f t="shared" si="1"/>
        <v>6187</v>
      </c>
      <c r="C16" s="125">
        <f t="shared" si="2"/>
        <v>2348</v>
      </c>
      <c r="D16" s="125">
        <f t="shared" si="2"/>
        <v>3839</v>
      </c>
      <c r="E16" s="125">
        <v>13.65</v>
      </c>
      <c r="F16" s="125">
        <v>1113</v>
      </c>
      <c r="G16" s="125">
        <v>2893</v>
      </c>
      <c r="H16" s="125">
        <v>446</v>
      </c>
      <c r="I16" s="125">
        <v>474</v>
      </c>
      <c r="J16" s="125">
        <v>241</v>
      </c>
      <c r="K16" s="125">
        <v>228</v>
      </c>
      <c r="L16" s="125">
        <v>374</v>
      </c>
      <c r="M16" s="125">
        <v>82</v>
      </c>
      <c r="N16" s="125">
        <v>44</v>
      </c>
      <c r="O16" s="125">
        <v>9</v>
      </c>
      <c r="P16" s="125">
        <v>43</v>
      </c>
      <c r="Q16" s="125">
        <v>51</v>
      </c>
      <c r="R16" s="125">
        <v>64</v>
      </c>
      <c r="S16" s="125">
        <v>90</v>
      </c>
      <c r="T16" s="125">
        <v>9</v>
      </c>
      <c r="U16" s="125">
        <v>11</v>
      </c>
      <c r="V16" s="131">
        <v>14</v>
      </c>
      <c r="W16" s="125">
        <v>1</v>
      </c>
      <c r="X16" s="131">
        <v>0</v>
      </c>
      <c r="Y16" s="131">
        <v>0</v>
      </c>
    </row>
    <row r="17" spans="1:25" s="112" customFormat="1" ht="39.6" customHeight="1">
      <c r="A17" s="116" t="s">
        <v>2759</v>
      </c>
      <c r="B17" s="125">
        <f t="shared" si="1"/>
        <v>4158</v>
      </c>
      <c r="C17" s="125">
        <f t="shared" si="2"/>
        <v>1750</v>
      </c>
      <c r="D17" s="125">
        <f t="shared" si="2"/>
        <v>2408</v>
      </c>
      <c r="E17" s="125">
        <v>9.17</v>
      </c>
      <c r="F17" s="125">
        <v>974</v>
      </c>
      <c r="G17" s="125">
        <v>1865</v>
      </c>
      <c r="H17" s="125">
        <v>299</v>
      </c>
      <c r="I17" s="125">
        <v>251</v>
      </c>
      <c r="J17" s="125">
        <v>140</v>
      </c>
      <c r="K17" s="125">
        <v>117</v>
      </c>
      <c r="L17" s="125">
        <v>194</v>
      </c>
      <c r="M17" s="125">
        <v>43</v>
      </c>
      <c r="N17" s="125">
        <v>23</v>
      </c>
      <c r="O17" s="125">
        <v>3</v>
      </c>
      <c r="P17" s="125">
        <v>33</v>
      </c>
      <c r="Q17" s="125">
        <v>56</v>
      </c>
      <c r="R17" s="125">
        <v>77</v>
      </c>
      <c r="S17" s="125">
        <v>59</v>
      </c>
      <c r="T17" s="125">
        <v>6</v>
      </c>
      <c r="U17" s="125">
        <v>12</v>
      </c>
      <c r="V17" s="125">
        <v>4</v>
      </c>
      <c r="W17" s="131">
        <v>2</v>
      </c>
      <c r="X17" s="131">
        <v>0</v>
      </c>
      <c r="Y17" s="131">
        <v>0</v>
      </c>
    </row>
    <row r="18" spans="1:25" s="112" customFormat="1" ht="40.15" customHeight="1">
      <c r="A18" s="118" t="s">
        <v>2863</v>
      </c>
      <c r="B18" s="125">
        <f t="shared" si="1"/>
        <v>6518</v>
      </c>
      <c r="C18" s="125">
        <f t="shared" si="2"/>
        <v>2906</v>
      </c>
      <c r="D18" s="125">
        <f t="shared" si="2"/>
        <v>3612</v>
      </c>
      <c r="E18" s="125">
        <v>14.32</v>
      </c>
      <c r="F18" s="125">
        <v>1830</v>
      </c>
      <c r="G18" s="125">
        <v>3210</v>
      </c>
      <c r="H18" s="125">
        <v>335</v>
      </c>
      <c r="I18" s="125">
        <v>166</v>
      </c>
      <c r="J18" s="125">
        <v>109</v>
      </c>
      <c r="K18" s="125">
        <v>32</v>
      </c>
      <c r="L18" s="125">
        <v>319</v>
      </c>
      <c r="M18" s="125">
        <v>64</v>
      </c>
      <c r="N18" s="125">
        <v>31</v>
      </c>
      <c r="O18" s="131">
        <v>4</v>
      </c>
      <c r="P18" s="125">
        <v>51</v>
      </c>
      <c r="Q18" s="125">
        <v>34</v>
      </c>
      <c r="R18" s="125">
        <v>218</v>
      </c>
      <c r="S18" s="125">
        <v>94</v>
      </c>
      <c r="T18" s="125">
        <v>8</v>
      </c>
      <c r="U18" s="125">
        <v>6</v>
      </c>
      <c r="V18" s="125">
        <v>1</v>
      </c>
      <c r="W18" s="131">
        <v>0</v>
      </c>
      <c r="X18" s="125">
        <v>4</v>
      </c>
      <c r="Y18" s="125">
        <v>2</v>
      </c>
    </row>
  </sheetData>
  <mergeCells count="16">
    <mergeCell ref="X5:Y5"/>
    <mergeCell ref="A1:Y1"/>
    <mergeCell ref="A2:Y2"/>
    <mergeCell ref="B3:W3"/>
    <mergeCell ref="B4:W4"/>
    <mergeCell ref="A5:A6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honeticPr fontId="4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工作表14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834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835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4.15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9">
        <v>43115</v>
      </c>
      <c r="C8" s="19">
        <v>14910</v>
      </c>
      <c r="D8" s="19">
        <v>28205</v>
      </c>
      <c r="E8" s="20">
        <v>100</v>
      </c>
      <c r="F8" s="19">
        <v>5178</v>
      </c>
      <c r="G8" s="19">
        <v>13791</v>
      </c>
      <c r="H8" s="12">
        <v>2542</v>
      </c>
      <c r="I8" s="12">
        <v>5587</v>
      </c>
      <c r="J8" s="12">
        <v>3149</v>
      </c>
      <c r="K8" s="12">
        <v>6184</v>
      </c>
      <c r="L8" s="12">
        <v>2658</v>
      </c>
      <c r="M8" s="12">
        <v>1252</v>
      </c>
      <c r="N8" s="12">
        <v>875</v>
      </c>
      <c r="O8" s="12">
        <v>634</v>
      </c>
      <c r="P8" s="12">
        <v>508</v>
      </c>
      <c r="Q8" s="12">
        <v>757</v>
      </c>
    </row>
    <row r="9" spans="1:17" ht="40.5" customHeight="1">
      <c r="A9" s="11" t="s">
        <v>10</v>
      </c>
      <c r="B9" s="12">
        <v>1146</v>
      </c>
      <c r="C9" s="12">
        <v>441</v>
      </c>
      <c r="D9" s="12">
        <v>705</v>
      </c>
      <c r="E9" s="13">
        <v>2.66</v>
      </c>
      <c r="F9" s="12">
        <v>102</v>
      </c>
      <c r="G9" s="12">
        <v>390</v>
      </c>
      <c r="H9" s="12">
        <v>188</v>
      </c>
      <c r="I9" s="12">
        <v>138</v>
      </c>
      <c r="J9" s="12">
        <v>109</v>
      </c>
      <c r="K9" s="12">
        <v>146</v>
      </c>
      <c r="L9" s="12">
        <v>37</v>
      </c>
      <c r="M9" s="12">
        <v>24</v>
      </c>
      <c r="N9" s="12">
        <v>4</v>
      </c>
      <c r="O9" s="12">
        <v>1</v>
      </c>
      <c r="P9" s="12">
        <v>1</v>
      </c>
      <c r="Q9" s="12">
        <v>6</v>
      </c>
    </row>
    <row r="10" spans="1:17" ht="40.5" customHeight="1">
      <c r="A10" s="11" t="s">
        <v>11</v>
      </c>
      <c r="B10" s="12">
        <v>585</v>
      </c>
      <c r="C10" s="12">
        <v>314</v>
      </c>
      <c r="D10" s="12">
        <v>271</v>
      </c>
      <c r="E10" s="13">
        <v>1.36</v>
      </c>
      <c r="F10" s="12">
        <v>18</v>
      </c>
      <c r="G10" s="12">
        <v>79</v>
      </c>
      <c r="H10" s="12">
        <v>6</v>
      </c>
      <c r="I10" s="12">
        <v>46</v>
      </c>
      <c r="J10" s="12">
        <v>4</v>
      </c>
      <c r="K10" s="12">
        <v>4</v>
      </c>
      <c r="L10" s="12">
        <v>192</v>
      </c>
      <c r="M10" s="12">
        <v>25</v>
      </c>
      <c r="N10" s="12">
        <v>70</v>
      </c>
      <c r="O10" s="12">
        <v>86</v>
      </c>
      <c r="P10" s="12">
        <v>24</v>
      </c>
      <c r="Q10" s="12">
        <v>31</v>
      </c>
    </row>
    <row r="11" spans="1:17" ht="40.5" customHeight="1">
      <c r="A11" s="11" t="s">
        <v>12</v>
      </c>
      <c r="B11" s="12">
        <v>1331</v>
      </c>
      <c r="C11" s="12">
        <v>230</v>
      </c>
      <c r="D11" s="12">
        <v>1101</v>
      </c>
      <c r="E11" s="13">
        <v>3.09</v>
      </c>
      <c r="F11" s="12">
        <v>60</v>
      </c>
      <c r="G11" s="12">
        <v>326</v>
      </c>
      <c r="H11" s="12">
        <v>38</v>
      </c>
      <c r="I11" s="12">
        <v>219</v>
      </c>
      <c r="J11" s="12">
        <v>57</v>
      </c>
      <c r="K11" s="12">
        <v>517</v>
      </c>
      <c r="L11" s="12">
        <v>34</v>
      </c>
      <c r="M11" s="12">
        <v>25</v>
      </c>
      <c r="N11" s="12">
        <v>39</v>
      </c>
      <c r="O11" s="12">
        <v>1</v>
      </c>
      <c r="P11" s="12">
        <v>2</v>
      </c>
      <c r="Q11" s="12">
        <v>13</v>
      </c>
    </row>
    <row r="12" spans="1:17" ht="40.5" customHeight="1">
      <c r="A12" s="14" t="s">
        <v>13</v>
      </c>
      <c r="B12" s="12">
        <v>5706</v>
      </c>
      <c r="C12" s="12">
        <v>1494</v>
      </c>
      <c r="D12" s="12">
        <v>4212</v>
      </c>
      <c r="E12" s="13">
        <v>13.23</v>
      </c>
      <c r="F12" s="12">
        <v>170</v>
      </c>
      <c r="G12" s="12">
        <v>731</v>
      </c>
      <c r="H12" s="12">
        <v>293</v>
      </c>
      <c r="I12" s="12">
        <v>1400</v>
      </c>
      <c r="J12" s="12">
        <v>769</v>
      </c>
      <c r="K12" s="12">
        <v>1512</v>
      </c>
      <c r="L12" s="12">
        <v>132</v>
      </c>
      <c r="M12" s="12">
        <v>266</v>
      </c>
      <c r="N12" s="12">
        <v>106</v>
      </c>
      <c r="O12" s="12">
        <v>196</v>
      </c>
      <c r="P12" s="12">
        <v>24</v>
      </c>
      <c r="Q12" s="12">
        <v>107</v>
      </c>
    </row>
    <row r="13" spans="1:17" ht="40.5" customHeight="1">
      <c r="A13" s="14" t="s">
        <v>14</v>
      </c>
      <c r="B13" s="12">
        <v>5158</v>
      </c>
      <c r="C13" s="12">
        <v>1451</v>
      </c>
      <c r="D13" s="12">
        <v>3707</v>
      </c>
      <c r="E13" s="13">
        <v>11.96</v>
      </c>
      <c r="F13" s="12">
        <v>276</v>
      </c>
      <c r="G13" s="12">
        <v>788</v>
      </c>
      <c r="H13" s="12">
        <v>302</v>
      </c>
      <c r="I13" s="12">
        <v>1252</v>
      </c>
      <c r="J13" s="12">
        <v>511</v>
      </c>
      <c r="K13" s="12">
        <v>1179</v>
      </c>
      <c r="L13" s="12">
        <v>162</v>
      </c>
      <c r="M13" s="12">
        <v>185</v>
      </c>
      <c r="N13" s="12">
        <v>120</v>
      </c>
      <c r="O13" s="12">
        <v>181</v>
      </c>
      <c r="P13" s="12">
        <v>80</v>
      </c>
      <c r="Q13" s="12">
        <v>122</v>
      </c>
    </row>
    <row r="14" spans="1:17" ht="40.5" customHeight="1">
      <c r="A14" s="14" t="s">
        <v>15</v>
      </c>
      <c r="B14" s="12">
        <v>4696</v>
      </c>
      <c r="C14" s="12">
        <v>1761</v>
      </c>
      <c r="D14" s="12">
        <v>2935</v>
      </c>
      <c r="E14" s="13">
        <v>10.89</v>
      </c>
      <c r="F14" s="12">
        <v>518</v>
      </c>
      <c r="G14" s="12">
        <v>1099</v>
      </c>
      <c r="H14" s="12">
        <v>416</v>
      </c>
      <c r="I14" s="12">
        <v>911</v>
      </c>
      <c r="J14" s="12">
        <v>231</v>
      </c>
      <c r="K14" s="12">
        <v>481</v>
      </c>
      <c r="L14" s="12">
        <v>407</v>
      </c>
      <c r="M14" s="12">
        <v>219</v>
      </c>
      <c r="N14" s="12">
        <v>127</v>
      </c>
      <c r="O14" s="12">
        <v>79</v>
      </c>
      <c r="P14" s="12">
        <v>62</v>
      </c>
      <c r="Q14" s="12">
        <v>146</v>
      </c>
    </row>
    <row r="15" spans="1:17" ht="40.5" customHeight="1">
      <c r="A15" s="14" t="s">
        <v>16</v>
      </c>
      <c r="B15" s="12">
        <v>4070</v>
      </c>
      <c r="C15" s="12">
        <v>1471</v>
      </c>
      <c r="D15" s="12">
        <v>2599</v>
      </c>
      <c r="E15" s="13">
        <v>9.44</v>
      </c>
      <c r="F15" s="12">
        <v>460</v>
      </c>
      <c r="G15" s="12">
        <v>1007</v>
      </c>
      <c r="H15" s="12">
        <v>233</v>
      </c>
      <c r="I15" s="12">
        <v>668</v>
      </c>
      <c r="J15" s="12">
        <v>376</v>
      </c>
      <c r="K15" s="12">
        <v>624</v>
      </c>
      <c r="L15" s="12">
        <v>266</v>
      </c>
      <c r="M15" s="12">
        <v>176</v>
      </c>
      <c r="N15" s="12">
        <v>75</v>
      </c>
      <c r="O15" s="12">
        <v>33</v>
      </c>
      <c r="P15" s="12">
        <v>61</v>
      </c>
      <c r="Q15" s="12">
        <v>91</v>
      </c>
    </row>
    <row r="16" spans="1:17" ht="40.5" customHeight="1">
      <c r="A16" s="14" t="s">
        <v>17</v>
      </c>
      <c r="B16" s="12">
        <v>4007</v>
      </c>
      <c r="C16" s="12">
        <v>1547</v>
      </c>
      <c r="D16" s="12">
        <v>2460</v>
      </c>
      <c r="E16" s="13">
        <v>9.2899999999999991</v>
      </c>
      <c r="F16" s="12">
        <v>471</v>
      </c>
      <c r="G16" s="12">
        <v>1201</v>
      </c>
      <c r="H16" s="12">
        <v>258</v>
      </c>
      <c r="I16" s="12">
        <v>407</v>
      </c>
      <c r="J16" s="12">
        <v>351</v>
      </c>
      <c r="K16" s="12">
        <v>653</v>
      </c>
      <c r="L16" s="12">
        <v>382</v>
      </c>
      <c r="M16" s="12">
        <v>135</v>
      </c>
      <c r="N16" s="12">
        <v>46</v>
      </c>
      <c r="O16" s="12">
        <v>28</v>
      </c>
      <c r="P16" s="12">
        <v>39</v>
      </c>
      <c r="Q16" s="12">
        <v>36</v>
      </c>
    </row>
    <row r="17" spans="1:17" ht="40.5" customHeight="1">
      <c r="A17" s="14" t="s">
        <v>18</v>
      </c>
      <c r="B17" s="12">
        <v>3037</v>
      </c>
      <c r="C17" s="12">
        <v>1222</v>
      </c>
      <c r="D17" s="12">
        <v>1815</v>
      </c>
      <c r="E17" s="13">
        <v>7.04</v>
      </c>
      <c r="F17" s="12">
        <v>448</v>
      </c>
      <c r="G17" s="12">
        <v>1133</v>
      </c>
      <c r="H17" s="12">
        <v>153</v>
      </c>
      <c r="I17" s="12">
        <v>228</v>
      </c>
      <c r="J17" s="12">
        <v>263</v>
      </c>
      <c r="K17" s="12">
        <v>334</v>
      </c>
      <c r="L17" s="12">
        <v>241</v>
      </c>
      <c r="M17" s="12">
        <v>55</v>
      </c>
      <c r="N17" s="12">
        <v>76</v>
      </c>
      <c r="O17" s="12">
        <v>11</v>
      </c>
      <c r="P17" s="12">
        <v>41</v>
      </c>
      <c r="Q17" s="12">
        <v>54</v>
      </c>
    </row>
    <row r="18" spans="1:17" ht="40.5" customHeight="1">
      <c r="A18" s="14" t="s">
        <v>19</v>
      </c>
      <c r="B18" s="12">
        <v>5485</v>
      </c>
      <c r="C18" s="12">
        <v>1823</v>
      </c>
      <c r="D18" s="12">
        <v>3662</v>
      </c>
      <c r="E18" s="13">
        <v>12.72</v>
      </c>
      <c r="F18" s="12">
        <v>854</v>
      </c>
      <c r="G18" s="12">
        <v>2802</v>
      </c>
      <c r="H18" s="12">
        <v>294</v>
      </c>
      <c r="I18" s="12">
        <v>208</v>
      </c>
      <c r="J18" s="12">
        <v>213</v>
      </c>
      <c r="K18" s="12">
        <v>509</v>
      </c>
      <c r="L18" s="12">
        <v>363</v>
      </c>
      <c r="M18" s="12">
        <v>64</v>
      </c>
      <c r="N18" s="12">
        <v>47</v>
      </c>
      <c r="O18" s="12">
        <v>16</v>
      </c>
      <c r="P18" s="12">
        <v>52</v>
      </c>
      <c r="Q18" s="12">
        <v>63</v>
      </c>
    </row>
    <row r="19" spans="1:17" ht="40.5" customHeight="1">
      <c r="A19" s="14" t="s">
        <v>22</v>
      </c>
      <c r="B19" s="12">
        <v>3706</v>
      </c>
      <c r="C19" s="12">
        <v>1426</v>
      </c>
      <c r="D19" s="12">
        <v>2280</v>
      </c>
      <c r="E19" s="13">
        <v>8.6</v>
      </c>
      <c r="F19" s="12">
        <v>714</v>
      </c>
      <c r="G19" s="12">
        <v>1933</v>
      </c>
      <c r="H19" s="12">
        <v>181</v>
      </c>
      <c r="I19" s="12">
        <v>74</v>
      </c>
      <c r="J19" s="12">
        <v>131</v>
      </c>
      <c r="K19" s="12">
        <v>172</v>
      </c>
      <c r="L19" s="12">
        <v>208</v>
      </c>
      <c r="M19" s="12">
        <v>53</v>
      </c>
      <c r="N19" s="12">
        <v>137</v>
      </c>
      <c r="O19" s="12">
        <v>2</v>
      </c>
      <c r="P19" s="12">
        <v>55</v>
      </c>
      <c r="Q19" s="12">
        <v>46</v>
      </c>
    </row>
    <row r="20" spans="1:17" ht="40.5" customHeight="1">
      <c r="A20" s="14" t="s">
        <v>23</v>
      </c>
      <c r="B20" s="12">
        <v>2082</v>
      </c>
      <c r="C20" s="12">
        <v>845</v>
      </c>
      <c r="D20" s="12">
        <v>1237</v>
      </c>
      <c r="E20" s="13">
        <v>4.83</v>
      </c>
      <c r="F20" s="12">
        <v>501</v>
      </c>
      <c r="G20" s="12">
        <v>1146</v>
      </c>
      <c r="H20" s="12">
        <v>99</v>
      </c>
      <c r="I20" s="12">
        <v>18</v>
      </c>
      <c r="J20" s="12">
        <v>84</v>
      </c>
      <c r="K20" s="12">
        <v>40</v>
      </c>
      <c r="L20" s="12">
        <v>121</v>
      </c>
      <c r="M20" s="12">
        <v>12</v>
      </c>
      <c r="N20" s="12">
        <v>9</v>
      </c>
      <c r="O20" s="12">
        <v>0</v>
      </c>
      <c r="P20" s="12">
        <v>31</v>
      </c>
      <c r="Q20" s="12">
        <v>21</v>
      </c>
    </row>
    <row r="21" spans="1:17" ht="40.5" customHeight="1">
      <c r="A21" s="14" t="s">
        <v>24</v>
      </c>
      <c r="B21" s="12">
        <v>2106</v>
      </c>
      <c r="C21" s="12">
        <v>885</v>
      </c>
      <c r="D21" s="12">
        <v>1221</v>
      </c>
      <c r="E21" s="13">
        <v>4.88</v>
      </c>
      <c r="F21" s="12">
        <v>586</v>
      </c>
      <c r="G21" s="12">
        <v>1156</v>
      </c>
      <c r="H21" s="12">
        <v>81</v>
      </c>
      <c r="I21" s="12">
        <v>18</v>
      </c>
      <c r="J21" s="12">
        <v>50</v>
      </c>
      <c r="K21" s="12">
        <v>13</v>
      </c>
      <c r="L21" s="12">
        <v>113</v>
      </c>
      <c r="M21" s="12">
        <v>13</v>
      </c>
      <c r="N21" s="12">
        <v>19</v>
      </c>
      <c r="O21" s="12">
        <v>0</v>
      </c>
      <c r="P21" s="12">
        <v>36</v>
      </c>
      <c r="Q21" s="12">
        <v>21</v>
      </c>
    </row>
    <row r="22" spans="1:17" ht="29.6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26979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4635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335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31948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工作表15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832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833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4.15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9">
        <v>42732</v>
      </c>
      <c r="C8" s="19">
        <v>14802</v>
      </c>
      <c r="D8" s="19">
        <v>27930</v>
      </c>
      <c r="E8" s="20">
        <v>100</v>
      </c>
      <c r="F8" s="19">
        <v>5136</v>
      </c>
      <c r="G8" s="19">
        <v>13465</v>
      </c>
      <c r="H8" s="12">
        <v>2392</v>
      </c>
      <c r="I8" s="12">
        <v>5532</v>
      </c>
      <c r="J8" s="12">
        <v>3246</v>
      </c>
      <c r="K8" s="12">
        <v>6293</v>
      </c>
      <c r="L8" s="12">
        <v>2653</v>
      </c>
      <c r="M8" s="12">
        <v>1263</v>
      </c>
      <c r="N8" s="12">
        <v>883</v>
      </c>
      <c r="O8" s="12">
        <v>643</v>
      </c>
      <c r="P8" s="12">
        <v>492</v>
      </c>
      <c r="Q8" s="12">
        <v>734</v>
      </c>
    </row>
    <row r="9" spans="1:17" ht="40.5" customHeight="1">
      <c r="A9" s="11" t="s">
        <v>10</v>
      </c>
      <c r="B9" s="12">
        <v>963</v>
      </c>
      <c r="C9" s="12">
        <v>398</v>
      </c>
      <c r="D9" s="12">
        <v>565</v>
      </c>
      <c r="E9" s="13">
        <v>2.25</v>
      </c>
      <c r="F9" s="12">
        <v>142</v>
      </c>
      <c r="G9" s="12">
        <v>264</v>
      </c>
      <c r="H9" s="12">
        <v>79</v>
      </c>
      <c r="I9" s="12">
        <v>156</v>
      </c>
      <c r="J9" s="12">
        <v>111</v>
      </c>
      <c r="K9" s="12">
        <v>109</v>
      </c>
      <c r="L9" s="12">
        <v>49</v>
      </c>
      <c r="M9" s="12">
        <v>28</v>
      </c>
      <c r="N9" s="12">
        <v>16</v>
      </c>
      <c r="O9" s="12">
        <v>5</v>
      </c>
      <c r="P9" s="12">
        <v>1</v>
      </c>
      <c r="Q9" s="12">
        <v>3</v>
      </c>
    </row>
    <row r="10" spans="1:17" ht="40.5" customHeight="1">
      <c r="A10" s="11" t="s">
        <v>11</v>
      </c>
      <c r="B10" s="12">
        <v>552</v>
      </c>
      <c r="C10" s="12">
        <v>291</v>
      </c>
      <c r="D10" s="12">
        <v>261</v>
      </c>
      <c r="E10" s="13">
        <v>1.29</v>
      </c>
      <c r="F10" s="12">
        <v>12</v>
      </c>
      <c r="G10" s="12">
        <v>77</v>
      </c>
      <c r="H10" s="12">
        <v>6</v>
      </c>
      <c r="I10" s="12">
        <v>46</v>
      </c>
      <c r="J10" s="12">
        <v>4</v>
      </c>
      <c r="K10" s="12">
        <v>1</v>
      </c>
      <c r="L10" s="12">
        <v>198</v>
      </c>
      <c r="M10" s="12">
        <v>26</v>
      </c>
      <c r="N10" s="12">
        <v>58</v>
      </c>
      <c r="O10" s="12">
        <v>83</v>
      </c>
      <c r="P10" s="12">
        <v>13</v>
      </c>
      <c r="Q10" s="12">
        <v>28</v>
      </c>
    </row>
    <row r="11" spans="1:17" ht="40.5" customHeight="1">
      <c r="A11" s="11" t="s">
        <v>12</v>
      </c>
      <c r="B11" s="12">
        <v>1302</v>
      </c>
      <c r="C11" s="12">
        <v>254</v>
      </c>
      <c r="D11" s="12">
        <v>1048</v>
      </c>
      <c r="E11" s="13">
        <v>3.05</v>
      </c>
      <c r="F11" s="12">
        <v>79</v>
      </c>
      <c r="G11" s="12">
        <v>276</v>
      </c>
      <c r="H11" s="12">
        <v>33</v>
      </c>
      <c r="I11" s="12">
        <v>186</v>
      </c>
      <c r="J11" s="12">
        <v>62</v>
      </c>
      <c r="K11" s="12">
        <v>546</v>
      </c>
      <c r="L11" s="12">
        <v>39</v>
      </c>
      <c r="M11" s="12">
        <v>25</v>
      </c>
      <c r="N11" s="12">
        <v>39</v>
      </c>
      <c r="O11" s="12">
        <v>1</v>
      </c>
      <c r="P11" s="12">
        <v>2</v>
      </c>
      <c r="Q11" s="12">
        <v>14</v>
      </c>
    </row>
    <row r="12" spans="1:17" ht="40.5" customHeight="1">
      <c r="A12" s="14" t="s">
        <v>13</v>
      </c>
      <c r="B12" s="12">
        <v>5365</v>
      </c>
      <c r="C12" s="12">
        <v>1214</v>
      </c>
      <c r="D12" s="12">
        <v>4151</v>
      </c>
      <c r="E12" s="13">
        <v>12.55</v>
      </c>
      <c r="F12" s="12">
        <v>173</v>
      </c>
      <c r="G12" s="12">
        <v>698</v>
      </c>
      <c r="H12" s="12">
        <v>306</v>
      </c>
      <c r="I12" s="12">
        <v>1400</v>
      </c>
      <c r="J12" s="12">
        <v>468</v>
      </c>
      <c r="K12" s="12">
        <v>1471</v>
      </c>
      <c r="L12" s="12">
        <v>134</v>
      </c>
      <c r="M12" s="12">
        <v>274</v>
      </c>
      <c r="N12" s="12">
        <v>105</v>
      </c>
      <c r="O12" s="12">
        <v>193</v>
      </c>
      <c r="P12" s="12">
        <v>28</v>
      </c>
      <c r="Q12" s="12">
        <v>115</v>
      </c>
    </row>
    <row r="13" spans="1:17" ht="40.5" customHeight="1">
      <c r="A13" s="14" t="s">
        <v>14</v>
      </c>
      <c r="B13" s="12">
        <v>5575</v>
      </c>
      <c r="C13" s="12">
        <v>1499</v>
      </c>
      <c r="D13" s="12">
        <v>4076</v>
      </c>
      <c r="E13" s="13">
        <v>13.05</v>
      </c>
      <c r="F13" s="12">
        <v>281</v>
      </c>
      <c r="G13" s="12">
        <v>878</v>
      </c>
      <c r="H13" s="12">
        <v>297</v>
      </c>
      <c r="I13" s="12">
        <v>1222</v>
      </c>
      <c r="J13" s="12">
        <v>577</v>
      </c>
      <c r="K13" s="12">
        <v>1489</v>
      </c>
      <c r="L13" s="12">
        <v>153</v>
      </c>
      <c r="M13" s="12">
        <v>176</v>
      </c>
      <c r="N13" s="12">
        <v>111</v>
      </c>
      <c r="O13" s="12">
        <v>190</v>
      </c>
      <c r="P13" s="12">
        <v>80</v>
      </c>
      <c r="Q13" s="12">
        <v>121</v>
      </c>
    </row>
    <row r="14" spans="1:17" ht="40.5" customHeight="1">
      <c r="A14" s="14" t="s">
        <v>15</v>
      </c>
      <c r="B14" s="12">
        <v>4913</v>
      </c>
      <c r="C14" s="12">
        <v>1945</v>
      </c>
      <c r="D14" s="12">
        <v>2968</v>
      </c>
      <c r="E14" s="13">
        <v>11.5</v>
      </c>
      <c r="F14" s="12">
        <v>509</v>
      </c>
      <c r="G14" s="12">
        <v>1107</v>
      </c>
      <c r="H14" s="12">
        <v>346</v>
      </c>
      <c r="I14" s="12">
        <v>953</v>
      </c>
      <c r="J14" s="12">
        <v>512</v>
      </c>
      <c r="K14" s="12">
        <v>516</v>
      </c>
      <c r="L14" s="12">
        <v>388</v>
      </c>
      <c r="M14" s="12">
        <v>196</v>
      </c>
      <c r="N14" s="12">
        <v>134</v>
      </c>
      <c r="O14" s="12">
        <v>79</v>
      </c>
      <c r="P14" s="12">
        <v>56</v>
      </c>
      <c r="Q14" s="12">
        <v>117</v>
      </c>
    </row>
    <row r="15" spans="1:17" ht="40.5" customHeight="1">
      <c r="A15" s="14" t="s">
        <v>16</v>
      </c>
      <c r="B15" s="12">
        <v>4135</v>
      </c>
      <c r="C15" s="12">
        <v>1575</v>
      </c>
      <c r="D15" s="12">
        <v>2560</v>
      </c>
      <c r="E15" s="13">
        <v>9.68</v>
      </c>
      <c r="F15" s="12">
        <v>454</v>
      </c>
      <c r="G15" s="12">
        <v>955</v>
      </c>
      <c r="H15" s="12">
        <v>246</v>
      </c>
      <c r="I15" s="12">
        <v>696</v>
      </c>
      <c r="J15" s="12">
        <v>450</v>
      </c>
      <c r="K15" s="12">
        <v>601</v>
      </c>
      <c r="L15" s="12">
        <v>280</v>
      </c>
      <c r="M15" s="12">
        <v>177</v>
      </c>
      <c r="N15" s="12">
        <v>86</v>
      </c>
      <c r="O15" s="12">
        <v>39</v>
      </c>
      <c r="P15" s="12">
        <v>59</v>
      </c>
      <c r="Q15" s="12">
        <v>92</v>
      </c>
    </row>
    <row r="16" spans="1:17" ht="40.5" customHeight="1">
      <c r="A16" s="14" t="s">
        <v>17</v>
      </c>
      <c r="B16" s="12">
        <v>3803</v>
      </c>
      <c r="C16" s="12">
        <v>1448</v>
      </c>
      <c r="D16" s="12">
        <v>2355</v>
      </c>
      <c r="E16" s="13">
        <v>8.9</v>
      </c>
      <c r="F16" s="12">
        <v>446</v>
      </c>
      <c r="G16" s="12">
        <v>1161</v>
      </c>
      <c r="H16" s="12">
        <v>174</v>
      </c>
      <c r="I16" s="12">
        <v>365</v>
      </c>
      <c r="J16" s="12">
        <v>361</v>
      </c>
      <c r="K16" s="12">
        <v>609</v>
      </c>
      <c r="L16" s="12">
        <v>368</v>
      </c>
      <c r="M16" s="12">
        <v>152</v>
      </c>
      <c r="N16" s="12">
        <v>54</v>
      </c>
      <c r="O16" s="12">
        <v>27</v>
      </c>
      <c r="P16" s="12">
        <v>45</v>
      </c>
      <c r="Q16" s="12">
        <v>41</v>
      </c>
    </row>
    <row r="17" spans="1:17" ht="40.5" customHeight="1">
      <c r="A17" s="14" t="s">
        <v>18</v>
      </c>
      <c r="B17" s="12">
        <v>2867</v>
      </c>
      <c r="C17" s="12">
        <v>1112</v>
      </c>
      <c r="D17" s="12">
        <v>1755</v>
      </c>
      <c r="E17" s="13">
        <v>6.71</v>
      </c>
      <c r="F17" s="12">
        <v>418</v>
      </c>
      <c r="G17" s="12">
        <v>1134</v>
      </c>
      <c r="H17" s="12">
        <v>170</v>
      </c>
      <c r="I17" s="12">
        <v>193</v>
      </c>
      <c r="J17" s="12">
        <v>213</v>
      </c>
      <c r="K17" s="12">
        <v>305</v>
      </c>
      <c r="L17" s="12">
        <v>208</v>
      </c>
      <c r="M17" s="12">
        <v>62</v>
      </c>
      <c r="N17" s="12">
        <v>66</v>
      </c>
      <c r="O17" s="12">
        <v>10</v>
      </c>
      <c r="P17" s="12">
        <v>37</v>
      </c>
      <c r="Q17" s="12">
        <v>51</v>
      </c>
    </row>
    <row r="18" spans="1:17" ht="40.5" customHeight="1">
      <c r="A18" s="14" t="s">
        <v>19</v>
      </c>
      <c r="B18" s="12">
        <v>5095</v>
      </c>
      <c r="C18" s="12">
        <v>1859</v>
      </c>
      <c r="D18" s="12">
        <v>3236</v>
      </c>
      <c r="E18" s="13">
        <v>11.92</v>
      </c>
      <c r="F18" s="12">
        <v>855</v>
      </c>
      <c r="G18" s="12">
        <v>2437</v>
      </c>
      <c r="H18" s="12">
        <v>288</v>
      </c>
      <c r="I18" s="12">
        <v>192</v>
      </c>
      <c r="J18" s="12">
        <v>223</v>
      </c>
      <c r="K18" s="12">
        <v>442</v>
      </c>
      <c r="L18" s="12">
        <v>391</v>
      </c>
      <c r="M18" s="12">
        <v>74</v>
      </c>
      <c r="N18" s="12">
        <v>46</v>
      </c>
      <c r="O18" s="12">
        <v>13</v>
      </c>
      <c r="P18" s="12">
        <v>56</v>
      </c>
      <c r="Q18" s="12">
        <v>78</v>
      </c>
    </row>
    <row r="19" spans="1:17" ht="40.5" customHeight="1">
      <c r="A19" s="14" t="s">
        <v>22</v>
      </c>
      <c r="B19" s="12">
        <v>3715</v>
      </c>
      <c r="C19" s="12">
        <v>1415</v>
      </c>
      <c r="D19" s="12">
        <v>2300</v>
      </c>
      <c r="E19" s="13">
        <v>8.69</v>
      </c>
      <c r="F19" s="12">
        <v>686</v>
      </c>
      <c r="G19" s="12">
        <v>1971</v>
      </c>
      <c r="H19" s="12">
        <v>187</v>
      </c>
      <c r="I19" s="12">
        <v>85</v>
      </c>
      <c r="J19" s="12">
        <v>125</v>
      </c>
      <c r="K19" s="12">
        <v>154</v>
      </c>
      <c r="L19" s="12">
        <v>219</v>
      </c>
      <c r="M19" s="12">
        <v>50</v>
      </c>
      <c r="N19" s="12">
        <v>140</v>
      </c>
      <c r="O19" s="12">
        <v>3</v>
      </c>
      <c r="P19" s="12">
        <v>58</v>
      </c>
      <c r="Q19" s="12">
        <v>37</v>
      </c>
    </row>
    <row r="20" spans="1:17" ht="40.5" customHeight="1">
      <c r="A20" s="14" t="s">
        <v>23</v>
      </c>
      <c r="B20" s="12">
        <v>2160</v>
      </c>
      <c r="C20" s="12">
        <v>864</v>
      </c>
      <c r="D20" s="12">
        <v>1296</v>
      </c>
      <c r="E20" s="13">
        <v>5.05</v>
      </c>
      <c r="F20" s="12">
        <v>472</v>
      </c>
      <c r="G20" s="12">
        <v>1207</v>
      </c>
      <c r="H20" s="12">
        <v>145</v>
      </c>
      <c r="I20" s="12">
        <v>20</v>
      </c>
      <c r="J20" s="12">
        <v>86</v>
      </c>
      <c r="K20" s="12">
        <v>34</v>
      </c>
      <c r="L20" s="12">
        <v>126</v>
      </c>
      <c r="M20" s="12">
        <v>14</v>
      </c>
      <c r="N20" s="12">
        <v>10</v>
      </c>
      <c r="O20" s="12">
        <v>0</v>
      </c>
      <c r="P20" s="12">
        <v>25</v>
      </c>
      <c r="Q20" s="12">
        <v>21</v>
      </c>
    </row>
    <row r="21" spans="1:17" ht="40.5" customHeight="1">
      <c r="A21" s="14" t="s">
        <v>24</v>
      </c>
      <c r="B21" s="12">
        <v>2287</v>
      </c>
      <c r="C21" s="12">
        <v>928</v>
      </c>
      <c r="D21" s="12">
        <v>1359</v>
      </c>
      <c r="E21" s="13">
        <v>5.35</v>
      </c>
      <c r="F21" s="12">
        <v>609</v>
      </c>
      <c r="G21" s="12">
        <v>1300</v>
      </c>
      <c r="H21" s="12">
        <v>115</v>
      </c>
      <c r="I21" s="12">
        <v>18</v>
      </c>
      <c r="J21" s="12">
        <v>54</v>
      </c>
      <c r="K21" s="12">
        <v>16</v>
      </c>
      <c r="L21" s="12">
        <v>100</v>
      </c>
      <c r="M21" s="12">
        <v>9</v>
      </c>
      <c r="N21" s="12">
        <v>18</v>
      </c>
      <c r="O21" s="12">
        <v>0</v>
      </c>
      <c r="P21" s="12">
        <v>32</v>
      </c>
      <c r="Q21" s="12">
        <v>16</v>
      </c>
    </row>
    <row r="22" spans="1:17" ht="29.6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27216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4677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867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32760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B4:L4"/>
    <mergeCell ref="N4:O4"/>
    <mergeCell ref="P4:Q4"/>
    <mergeCell ref="L5:M5"/>
    <mergeCell ref="P5:Q5"/>
    <mergeCell ref="F5:G5"/>
    <mergeCell ref="H5:I5"/>
    <mergeCell ref="J5:K5"/>
    <mergeCell ref="A1:O1"/>
    <mergeCell ref="A2:O2"/>
    <mergeCell ref="B3:L3"/>
    <mergeCell ref="N3:O3"/>
    <mergeCell ref="A28:O28"/>
    <mergeCell ref="N5:O5"/>
    <mergeCell ref="B6:D6"/>
    <mergeCell ref="F6:O6"/>
    <mergeCell ref="A22:A25"/>
    <mergeCell ref="B22:I22"/>
    <mergeCell ref="J22:Q22"/>
    <mergeCell ref="B23:D24"/>
    <mergeCell ref="E23:I23"/>
    <mergeCell ref="J23:Q23"/>
    <mergeCell ref="A5:A7"/>
    <mergeCell ref="B5:E5"/>
    <mergeCell ref="E24:I24"/>
    <mergeCell ref="J24:Q24"/>
    <mergeCell ref="B25:I25"/>
    <mergeCell ref="J25:Q25"/>
    <mergeCell ref="A27:O27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工作表16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830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39</v>
      </c>
      <c r="Q3" s="323"/>
    </row>
    <row r="4" spans="1:17" ht="18" customHeight="1">
      <c r="A4" s="4"/>
      <c r="B4" s="335" t="s">
        <v>831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</v>
      </c>
      <c r="Q4" s="323"/>
    </row>
    <row r="5" spans="1:17" s="7" customFormat="1" ht="34.15" customHeight="1">
      <c r="A5" s="332" t="s">
        <v>41</v>
      </c>
      <c r="B5" s="326" t="s">
        <v>42</v>
      </c>
      <c r="C5" s="327"/>
      <c r="D5" s="327"/>
      <c r="E5" s="328"/>
      <c r="F5" s="336" t="s">
        <v>43</v>
      </c>
      <c r="G5" s="336"/>
      <c r="H5" s="336" t="s">
        <v>44</v>
      </c>
      <c r="I5" s="336"/>
      <c r="J5" s="336" t="s">
        <v>45</v>
      </c>
      <c r="K5" s="336"/>
      <c r="L5" s="336" t="s">
        <v>46</v>
      </c>
      <c r="M5" s="336"/>
      <c r="N5" s="325" t="s">
        <v>81</v>
      </c>
      <c r="O5" s="325"/>
      <c r="P5" s="326" t="s">
        <v>47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9">
        <v>42547</v>
      </c>
      <c r="C8" s="19">
        <v>14575</v>
      </c>
      <c r="D8" s="19">
        <v>27972</v>
      </c>
      <c r="E8" s="20">
        <v>100</v>
      </c>
      <c r="F8" s="19">
        <v>5067</v>
      </c>
      <c r="G8" s="19">
        <v>13417</v>
      </c>
      <c r="H8" s="12">
        <v>2377</v>
      </c>
      <c r="I8" s="12">
        <v>5500</v>
      </c>
      <c r="J8" s="12">
        <v>3272</v>
      </c>
      <c r="K8" s="12">
        <v>6464</v>
      </c>
      <c r="L8" s="12">
        <v>2481</v>
      </c>
      <c r="M8" s="12">
        <v>1198</v>
      </c>
      <c r="N8" s="12">
        <v>878</v>
      </c>
      <c r="O8" s="12">
        <v>652</v>
      </c>
      <c r="P8" s="12">
        <v>500</v>
      </c>
      <c r="Q8" s="12">
        <v>741</v>
      </c>
    </row>
    <row r="9" spans="1:17" ht="40.5" customHeight="1">
      <c r="A9" s="11" t="s">
        <v>10</v>
      </c>
      <c r="B9" s="12">
        <v>780</v>
      </c>
      <c r="C9" s="12">
        <v>314</v>
      </c>
      <c r="D9" s="12">
        <v>466</v>
      </c>
      <c r="E9" s="13">
        <v>1.83</v>
      </c>
      <c r="F9" s="12">
        <v>94</v>
      </c>
      <c r="G9" s="12">
        <v>187</v>
      </c>
      <c r="H9" s="12">
        <v>85</v>
      </c>
      <c r="I9" s="12">
        <v>120</v>
      </c>
      <c r="J9" s="12">
        <v>104</v>
      </c>
      <c r="K9" s="12">
        <v>133</v>
      </c>
      <c r="L9" s="12">
        <v>17</v>
      </c>
      <c r="M9" s="12">
        <v>16</v>
      </c>
      <c r="N9" s="12">
        <v>12</v>
      </c>
      <c r="O9" s="12">
        <v>8</v>
      </c>
      <c r="P9" s="12">
        <v>2</v>
      </c>
      <c r="Q9" s="12">
        <v>2</v>
      </c>
    </row>
    <row r="10" spans="1:17" ht="40.5" customHeight="1">
      <c r="A10" s="11" t="s">
        <v>11</v>
      </c>
      <c r="B10" s="12">
        <v>525</v>
      </c>
      <c r="C10" s="12">
        <v>282</v>
      </c>
      <c r="D10" s="12">
        <v>243</v>
      </c>
      <c r="E10" s="13">
        <v>1.23</v>
      </c>
      <c r="F10" s="12">
        <v>21</v>
      </c>
      <c r="G10" s="12">
        <v>79</v>
      </c>
      <c r="H10" s="12">
        <v>6</v>
      </c>
      <c r="I10" s="12">
        <v>47</v>
      </c>
      <c r="J10" s="12">
        <v>6</v>
      </c>
      <c r="K10" s="12">
        <v>1</v>
      </c>
      <c r="L10" s="12">
        <v>175</v>
      </c>
      <c r="M10" s="12">
        <v>30</v>
      </c>
      <c r="N10" s="12">
        <v>56</v>
      </c>
      <c r="O10" s="12">
        <v>57</v>
      </c>
      <c r="P10" s="12">
        <v>18</v>
      </c>
      <c r="Q10" s="12">
        <v>29</v>
      </c>
    </row>
    <row r="11" spans="1:17" ht="40.5" customHeight="1">
      <c r="A11" s="11" t="s">
        <v>12</v>
      </c>
      <c r="B11" s="12">
        <v>1268</v>
      </c>
      <c r="C11" s="12">
        <v>253</v>
      </c>
      <c r="D11" s="12">
        <v>1015</v>
      </c>
      <c r="E11" s="13">
        <v>2.98</v>
      </c>
      <c r="F11" s="12">
        <v>39</v>
      </c>
      <c r="G11" s="12">
        <v>243</v>
      </c>
      <c r="H11" s="12">
        <v>38</v>
      </c>
      <c r="I11" s="12">
        <v>220</v>
      </c>
      <c r="J11" s="12">
        <v>59</v>
      </c>
      <c r="K11" s="12">
        <v>506</v>
      </c>
      <c r="L11" s="12">
        <v>68</v>
      </c>
      <c r="M11" s="12">
        <v>29</v>
      </c>
      <c r="N11" s="12">
        <v>47</v>
      </c>
      <c r="O11" s="12">
        <v>4</v>
      </c>
      <c r="P11" s="12">
        <v>2</v>
      </c>
      <c r="Q11" s="12">
        <v>13</v>
      </c>
    </row>
    <row r="12" spans="1:17" ht="40.5" customHeight="1">
      <c r="A12" s="14" t="s">
        <v>13</v>
      </c>
      <c r="B12" s="12">
        <v>5556</v>
      </c>
      <c r="C12" s="12">
        <v>1305</v>
      </c>
      <c r="D12" s="12">
        <v>4251</v>
      </c>
      <c r="E12" s="13">
        <v>13.06</v>
      </c>
      <c r="F12" s="12">
        <v>238</v>
      </c>
      <c r="G12" s="12">
        <v>748</v>
      </c>
      <c r="H12" s="12">
        <v>323</v>
      </c>
      <c r="I12" s="12">
        <v>1347</v>
      </c>
      <c r="J12" s="12">
        <v>489</v>
      </c>
      <c r="K12" s="12">
        <v>1534</v>
      </c>
      <c r="L12" s="12">
        <v>122</v>
      </c>
      <c r="M12" s="12">
        <v>266</v>
      </c>
      <c r="N12" s="12">
        <v>108</v>
      </c>
      <c r="O12" s="12">
        <v>241</v>
      </c>
      <c r="P12" s="12">
        <v>25</v>
      </c>
      <c r="Q12" s="12">
        <v>115</v>
      </c>
    </row>
    <row r="13" spans="1:17" ht="40.5" customHeight="1">
      <c r="A13" s="14" t="s">
        <v>14</v>
      </c>
      <c r="B13" s="12">
        <v>5608</v>
      </c>
      <c r="C13" s="12">
        <v>1494</v>
      </c>
      <c r="D13" s="12">
        <v>4114</v>
      </c>
      <c r="E13" s="13">
        <v>13.18</v>
      </c>
      <c r="F13" s="12">
        <v>294</v>
      </c>
      <c r="G13" s="12">
        <v>888</v>
      </c>
      <c r="H13" s="12">
        <v>292</v>
      </c>
      <c r="I13" s="12">
        <v>1223</v>
      </c>
      <c r="J13" s="12">
        <v>565</v>
      </c>
      <c r="K13" s="12">
        <v>1530</v>
      </c>
      <c r="L13" s="12">
        <v>133</v>
      </c>
      <c r="M13" s="12">
        <v>164</v>
      </c>
      <c r="N13" s="12">
        <v>129</v>
      </c>
      <c r="O13" s="12">
        <v>183</v>
      </c>
      <c r="P13" s="12">
        <v>81</v>
      </c>
      <c r="Q13" s="12">
        <v>126</v>
      </c>
    </row>
    <row r="14" spans="1:17" ht="40.5" customHeight="1">
      <c r="A14" s="14" t="s">
        <v>15</v>
      </c>
      <c r="B14" s="12">
        <v>4893</v>
      </c>
      <c r="C14" s="12">
        <v>1925</v>
      </c>
      <c r="D14" s="12">
        <v>2968</v>
      </c>
      <c r="E14" s="13">
        <v>11.5</v>
      </c>
      <c r="F14" s="12">
        <v>523</v>
      </c>
      <c r="G14" s="12">
        <v>1180</v>
      </c>
      <c r="H14" s="12">
        <v>353</v>
      </c>
      <c r="I14" s="12">
        <v>896</v>
      </c>
      <c r="J14" s="12">
        <v>489</v>
      </c>
      <c r="K14" s="12">
        <v>496</v>
      </c>
      <c r="L14" s="12">
        <v>388</v>
      </c>
      <c r="M14" s="12">
        <v>211</v>
      </c>
      <c r="N14" s="12">
        <v>115</v>
      </c>
      <c r="O14" s="12">
        <v>71</v>
      </c>
      <c r="P14" s="12">
        <v>57</v>
      </c>
      <c r="Q14" s="12">
        <v>114</v>
      </c>
    </row>
    <row r="15" spans="1:17" ht="40.5" customHeight="1">
      <c r="A15" s="14" t="s">
        <v>16</v>
      </c>
      <c r="B15" s="12">
        <v>4269</v>
      </c>
      <c r="C15" s="12">
        <v>1623</v>
      </c>
      <c r="D15" s="12">
        <v>2646</v>
      </c>
      <c r="E15" s="13">
        <v>10.029999999999999</v>
      </c>
      <c r="F15" s="12">
        <v>525</v>
      </c>
      <c r="G15" s="12">
        <v>1109</v>
      </c>
      <c r="H15" s="12">
        <v>226</v>
      </c>
      <c r="I15" s="12">
        <v>729</v>
      </c>
      <c r="J15" s="12">
        <v>458</v>
      </c>
      <c r="K15" s="12">
        <v>517</v>
      </c>
      <c r="L15" s="12">
        <v>266</v>
      </c>
      <c r="M15" s="12">
        <v>161</v>
      </c>
      <c r="N15" s="12">
        <v>84</v>
      </c>
      <c r="O15" s="12">
        <v>33</v>
      </c>
      <c r="P15" s="12">
        <v>64</v>
      </c>
      <c r="Q15" s="12">
        <v>97</v>
      </c>
    </row>
    <row r="16" spans="1:17" ht="40.5" customHeight="1">
      <c r="A16" s="14" t="s">
        <v>17</v>
      </c>
      <c r="B16" s="12">
        <v>4072</v>
      </c>
      <c r="C16" s="12">
        <v>1551</v>
      </c>
      <c r="D16" s="12">
        <v>2521</v>
      </c>
      <c r="E16" s="13">
        <v>9.57</v>
      </c>
      <c r="F16" s="12">
        <v>522</v>
      </c>
      <c r="G16" s="12">
        <v>1277</v>
      </c>
      <c r="H16" s="12">
        <v>242</v>
      </c>
      <c r="I16" s="12">
        <v>405</v>
      </c>
      <c r="J16" s="12">
        <v>370</v>
      </c>
      <c r="K16" s="12">
        <v>620</v>
      </c>
      <c r="L16" s="12">
        <v>331</v>
      </c>
      <c r="M16" s="12">
        <v>144</v>
      </c>
      <c r="N16" s="12">
        <v>40</v>
      </c>
      <c r="O16" s="12">
        <v>28</v>
      </c>
      <c r="P16" s="12">
        <v>46</v>
      </c>
      <c r="Q16" s="12">
        <v>47</v>
      </c>
    </row>
    <row r="17" spans="1:17" ht="40.5" customHeight="1">
      <c r="A17" s="14" t="s">
        <v>18</v>
      </c>
      <c r="B17" s="12">
        <v>3148</v>
      </c>
      <c r="C17" s="12">
        <v>1154</v>
      </c>
      <c r="D17" s="12">
        <v>1994</v>
      </c>
      <c r="E17" s="13">
        <v>7.4</v>
      </c>
      <c r="F17" s="12">
        <v>469</v>
      </c>
      <c r="G17" s="12">
        <v>1232</v>
      </c>
      <c r="H17" s="12">
        <v>148</v>
      </c>
      <c r="I17" s="12">
        <v>233</v>
      </c>
      <c r="J17" s="12">
        <v>211</v>
      </c>
      <c r="K17" s="12">
        <v>396</v>
      </c>
      <c r="L17" s="12">
        <v>211</v>
      </c>
      <c r="M17" s="12">
        <v>61</v>
      </c>
      <c r="N17" s="12">
        <v>73</v>
      </c>
      <c r="O17" s="12">
        <v>13</v>
      </c>
      <c r="P17" s="12">
        <v>42</v>
      </c>
      <c r="Q17" s="12">
        <v>59</v>
      </c>
    </row>
    <row r="18" spans="1:17" ht="40.5" customHeight="1">
      <c r="A18" s="14" t="s">
        <v>19</v>
      </c>
      <c r="B18" s="12">
        <v>5738</v>
      </c>
      <c r="C18" s="12">
        <v>1893</v>
      </c>
      <c r="D18" s="12">
        <v>3845</v>
      </c>
      <c r="E18" s="13">
        <v>13.49</v>
      </c>
      <c r="F18" s="12">
        <v>905</v>
      </c>
      <c r="G18" s="12">
        <v>3019</v>
      </c>
      <c r="H18" s="12">
        <v>302</v>
      </c>
      <c r="I18" s="12">
        <v>183</v>
      </c>
      <c r="J18" s="12">
        <v>245</v>
      </c>
      <c r="K18" s="12">
        <v>499</v>
      </c>
      <c r="L18" s="12">
        <v>334</v>
      </c>
      <c r="M18" s="12">
        <v>52</v>
      </c>
      <c r="N18" s="12">
        <v>47</v>
      </c>
      <c r="O18" s="12">
        <v>11</v>
      </c>
      <c r="P18" s="12">
        <v>60</v>
      </c>
      <c r="Q18" s="12">
        <v>81</v>
      </c>
    </row>
    <row r="19" spans="1:17" ht="40.5" customHeight="1">
      <c r="A19" s="14" t="s">
        <v>22</v>
      </c>
      <c r="B19" s="12">
        <v>3667</v>
      </c>
      <c r="C19" s="12">
        <v>1371</v>
      </c>
      <c r="D19" s="12">
        <v>2296</v>
      </c>
      <c r="E19" s="13">
        <v>8.6199999999999992</v>
      </c>
      <c r="F19" s="12">
        <v>657</v>
      </c>
      <c r="G19" s="12">
        <v>1975</v>
      </c>
      <c r="H19" s="12">
        <v>176</v>
      </c>
      <c r="I19" s="12">
        <v>65</v>
      </c>
      <c r="J19" s="12">
        <v>135</v>
      </c>
      <c r="K19" s="12">
        <v>178</v>
      </c>
      <c r="L19" s="12">
        <v>216</v>
      </c>
      <c r="M19" s="12">
        <v>46</v>
      </c>
      <c r="N19" s="12">
        <v>139</v>
      </c>
      <c r="O19" s="12">
        <v>3</v>
      </c>
      <c r="P19" s="12">
        <v>48</v>
      </c>
      <c r="Q19" s="12">
        <v>29</v>
      </c>
    </row>
    <row r="20" spans="1:17" ht="40.5" customHeight="1">
      <c r="A20" s="14" t="s">
        <v>23</v>
      </c>
      <c r="B20" s="12">
        <v>1787</v>
      </c>
      <c r="C20" s="12">
        <v>758</v>
      </c>
      <c r="D20" s="12">
        <v>1029</v>
      </c>
      <c r="E20" s="13">
        <v>4.2</v>
      </c>
      <c r="F20" s="12">
        <v>404</v>
      </c>
      <c r="G20" s="12">
        <v>950</v>
      </c>
      <c r="H20" s="12">
        <v>105</v>
      </c>
      <c r="I20" s="12">
        <v>18</v>
      </c>
      <c r="J20" s="12">
        <v>90</v>
      </c>
      <c r="K20" s="12">
        <v>37</v>
      </c>
      <c r="L20" s="12">
        <v>123</v>
      </c>
      <c r="M20" s="12">
        <v>11</v>
      </c>
      <c r="N20" s="12">
        <v>10</v>
      </c>
      <c r="O20" s="12">
        <v>0</v>
      </c>
      <c r="P20" s="12">
        <v>26</v>
      </c>
      <c r="Q20" s="12">
        <v>13</v>
      </c>
    </row>
    <row r="21" spans="1:17" ht="40.5" customHeight="1">
      <c r="A21" s="14" t="s">
        <v>24</v>
      </c>
      <c r="B21" s="12">
        <v>1236</v>
      </c>
      <c r="C21" s="12">
        <v>652</v>
      </c>
      <c r="D21" s="12">
        <v>584</v>
      </c>
      <c r="E21" s="13">
        <v>2.91</v>
      </c>
      <c r="F21" s="12">
        <v>376</v>
      </c>
      <c r="G21" s="12">
        <v>530</v>
      </c>
      <c r="H21" s="12">
        <v>81</v>
      </c>
      <c r="I21" s="12">
        <v>14</v>
      </c>
      <c r="J21" s="12">
        <v>51</v>
      </c>
      <c r="K21" s="12">
        <v>17</v>
      </c>
      <c r="L21" s="12">
        <v>97</v>
      </c>
      <c r="M21" s="12">
        <v>7</v>
      </c>
      <c r="N21" s="12">
        <v>18</v>
      </c>
      <c r="O21" s="12">
        <v>0</v>
      </c>
      <c r="P21" s="12">
        <v>29</v>
      </c>
      <c r="Q21" s="12">
        <v>16</v>
      </c>
    </row>
    <row r="22" spans="1:17" ht="29.6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26174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4387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347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30908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27:O27"/>
    <mergeCell ref="A28:O28"/>
    <mergeCell ref="A22:A25"/>
    <mergeCell ref="B22:I22"/>
    <mergeCell ref="J22:Q22"/>
    <mergeCell ref="B23:D24"/>
    <mergeCell ref="E23:I23"/>
    <mergeCell ref="J23:Q23"/>
    <mergeCell ref="E24:I24"/>
    <mergeCell ref="J24:Q24"/>
    <mergeCell ref="B25:I25"/>
    <mergeCell ref="J25:Q25"/>
    <mergeCell ref="B4:L4"/>
    <mergeCell ref="N4:O4"/>
    <mergeCell ref="P4:Q4"/>
    <mergeCell ref="A5:A7"/>
    <mergeCell ref="B5:E5"/>
    <mergeCell ref="F5:G5"/>
    <mergeCell ref="H5:I5"/>
    <mergeCell ref="J5:K5"/>
    <mergeCell ref="L5:M5"/>
    <mergeCell ref="N5:O5"/>
    <mergeCell ref="P5:Q5"/>
    <mergeCell ref="B6:D6"/>
    <mergeCell ref="F6:O6"/>
    <mergeCell ref="A1:O1"/>
    <mergeCell ref="A2:O2"/>
    <mergeCell ref="B3:L3"/>
    <mergeCell ref="N3:O3"/>
    <mergeCell ref="P3:Q3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工作表17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165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166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42659</v>
      </c>
      <c r="C8" s="19">
        <v>14637</v>
      </c>
      <c r="D8" s="19">
        <v>28022</v>
      </c>
      <c r="E8" s="20">
        <v>100</v>
      </c>
      <c r="F8" s="19">
        <v>5018</v>
      </c>
      <c r="G8" s="19">
        <v>13354</v>
      </c>
      <c r="H8" s="12">
        <v>2401</v>
      </c>
      <c r="I8" s="12">
        <v>5444</v>
      </c>
      <c r="J8" s="12">
        <v>3295</v>
      </c>
      <c r="K8" s="12">
        <v>6515</v>
      </c>
      <c r="L8" s="12">
        <v>2501</v>
      </c>
      <c r="M8" s="12">
        <v>1306</v>
      </c>
      <c r="N8" s="12">
        <v>921</v>
      </c>
      <c r="O8" s="12">
        <v>651</v>
      </c>
      <c r="P8" s="12">
        <v>501</v>
      </c>
      <c r="Q8" s="12">
        <v>752</v>
      </c>
    </row>
    <row r="9" spans="1:17" ht="40.5" customHeight="1">
      <c r="A9" s="11" t="s">
        <v>329</v>
      </c>
      <c r="B9" s="12">
        <v>617</v>
      </c>
      <c r="C9" s="12">
        <v>261</v>
      </c>
      <c r="D9" s="12">
        <v>356</v>
      </c>
      <c r="E9" s="13">
        <v>1.45</v>
      </c>
      <c r="F9" s="12">
        <v>87</v>
      </c>
      <c r="G9" s="12">
        <v>92</v>
      </c>
      <c r="H9" s="12">
        <v>62</v>
      </c>
      <c r="I9" s="12">
        <v>111</v>
      </c>
      <c r="J9" s="12">
        <v>81</v>
      </c>
      <c r="K9" s="12">
        <v>128</v>
      </c>
      <c r="L9" s="12">
        <v>24</v>
      </c>
      <c r="M9" s="12">
        <v>12</v>
      </c>
      <c r="N9" s="12">
        <v>7</v>
      </c>
      <c r="O9" s="12">
        <v>7</v>
      </c>
      <c r="P9" s="12">
        <v>0</v>
      </c>
      <c r="Q9" s="12">
        <v>6</v>
      </c>
    </row>
    <row r="10" spans="1:17" ht="40.5" customHeight="1">
      <c r="A10" s="11" t="s">
        <v>330</v>
      </c>
      <c r="B10" s="12">
        <v>639</v>
      </c>
      <c r="C10" s="12">
        <v>279</v>
      </c>
      <c r="D10" s="12">
        <v>360</v>
      </c>
      <c r="E10" s="13">
        <v>1.5</v>
      </c>
      <c r="F10" s="12">
        <v>20</v>
      </c>
      <c r="G10" s="12">
        <v>88</v>
      </c>
      <c r="H10" s="12">
        <v>6</v>
      </c>
      <c r="I10" s="12">
        <v>45</v>
      </c>
      <c r="J10" s="12">
        <v>4</v>
      </c>
      <c r="K10" s="12">
        <v>25</v>
      </c>
      <c r="L10" s="12">
        <v>164</v>
      </c>
      <c r="M10" s="12">
        <v>31</v>
      </c>
      <c r="N10" s="12">
        <v>67</v>
      </c>
      <c r="O10" s="12">
        <v>142</v>
      </c>
      <c r="P10" s="12">
        <v>18</v>
      </c>
      <c r="Q10" s="12">
        <v>29</v>
      </c>
    </row>
    <row r="11" spans="1:17" ht="40.5" customHeight="1">
      <c r="A11" s="11" t="s">
        <v>331</v>
      </c>
      <c r="B11" s="12">
        <v>1463</v>
      </c>
      <c r="C11" s="12">
        <v>300</v>
      </c>
      <c r="D11" s="12">
        <v>1163</v>
      </c>
      <c r="E11" s="13">
        <v>3.43</v>
      </c>
      <c r="F11" s="12">
        <v>63</v>
      </c>
      <c r="G11" s="12">
        <v>307</v>
      </c>
      <c r="H11" s="12">
        <v>42</v>
      </c>
      <c r="I11" s="12">
        <v>210</v>
      </c>
      <c r="J11" s="12">
        <v>76</v>
      </c>
      <c r="K11" s="12">
        <v>574</v>
      </c>
      <c r="L11" s="12">
        <v>67</v>
      </c>
      <c r="M11" s="12">
        <v>56</v>
      </c>
      <c r="N11" s="12">
        <v>50</v>
      </c>
      <c r="O11" s="12">
        <v>4</v>
      </c>
      <c r="P11" s="12">
        <v>2</v>
      </c>
      <c r="Q11" s="12">
        <v>12</v>
      </c>
    </row>
    <row r="12" spans="1:17" ht="40.5" customHeight="1">
      <c r="A12" s="14" t="s">
        <v>332</v>
      </c>
      <c r="B12" s="12">
        <v>5590</v>
      </c>
      <c r="C12" s="12">
        <v>1222</v>
      </c>
      <c r="D12" s="12">
        <v>4368</v>
      </c>
      <c r="E12" s="13">
        <v>13.1</v>
      </c>
      <c r="F12" s="12">
        <v>255</v>
      </c>
      <c r="G12" s="12">
        <v>884</v>
      </c>
      <c r="H12" s="12">
        <v>283</v>
      </c>
      <c r="I12" s="12">
        <v>1368</v>
      </c>
      <c r="J12" s="12">
        <v>442</v>
      </c>
      <c r="K12" s="12">
        <v>1538</v>
      </c>
      <c r="L12" s="12">
        <v>108</v>
      </c>
      <c r="M12" s="12">
        <v>267</v>
      </c>
      <c r="N12" s="12">
        <v>107</v>
      </c>
      <c r="O12" s="12">
        <v>178</v>
      </c>
      <c r="P12" s="12">
        <v>27</v>
      </c>
      <c r="Q12" s="12">
        <v>133</v>
      </c>
    </row>
    <row r="13" spans="1:17" ht="40.5" customHeight="1">
      <c r="A13" s="14" t="s">
        <v>333</v>
      </c>
      <c r="B13" s="12">
        <v>6173</v>
      </c>
      <c r="C13" s="12">
        <v>1563</v>
      </c>
      <c r="D13" s="12">
        <v>4610</v>
      </c>
      <c r="E13" s="13">
        <v>14.47</v>
      </c>
      <c r="F13" s="12">
        <v>337</v>
      </c>
      <c r="G13" s="12">
        <v>1298</v>
      </c>
      <c r="H13" s="12">
        <v>308</v>
      </c>
      <c r="I13" s="12">
        <v>1185</v>
      </c>
      <c r="J13" s="12">
        <v>548</v>
      </c>
      <c r="K13" s="12">
        <v>1555</v>
      </c>
      <c r="L13" s="12">
        <v>149</v>
      </c>
      <c r="M13" s="12">
        <v>267</v>
      </c>
      <c r="N13" s="12">
        <v>118</v>
      </c>
      <c r="O13" s="12">
        <v>171</v>
      </c>
      <c r="P13" s="12">
        <v>103</v>
      </c>
      <c r="Q13" s="12">
        <v>134</v>
      </c>
    </row>
    <row r="14" spans="1:17" ht="40.5" customHeight="1">
      <c r="A14" s="14" t="s">
        <v>334</v>
      </c>
      <c r="B14" s="12">
        <v>5747</v>
      </c>
      <c r="C14" s="12">
        <v>2253</v>
      </c>
      <c r="D14" s="12">
        <v>3494</v>
      </c>
      <c r="E14" s="13">
        <v>13.47</v>
      </c>
      <c r="F14" s="12">
        <v>636</v>
      </c>
      <c r="G14" s="12">
        <v>1521</v>
      </c>
      <c r="H14" s="12">
        <v>394</v>
      </c>
      <c r="I14" s="12">
        <v>1000</v>
      </c>
      <c r="J14" s="12">
        <v>635</v>
      </c>
      <c r="K14" s="12">
        <v>568</v>
      </c>
      <c r="L14" s="12">
        <v>417</v>
      </c>
      <c r="M14" s="12">
        <v>217</v>
      </c>
      <c r="N14" s="12">
        <v>111</v>
      </c>
      <c r="O14" s="12">
        <v>62</v>
      </c>
      <c r="P14" s="12">
        <v>60</v>
      </c>
      <c r="Q14" s="12">
        <v>126</v>
      </c>
    </row>
    <row r="15" spans="1:17" ht="40.5" customHeight="1">
      <c r="A15" s="14" t="s">
        <v>335</v>
      </c>
      <c r="B15" s="12">
        <v>4681</v>
      </c>
      <c r="C15" s="12">
        <v>1717</v>
      </c>
      <c r="D15" s="12">
        <v>2964</v>
      </c>
      <c r="E15" s="13">
        <v>10.97</v>
      </c>
      <c r="F15" s="12">
        <v>598</v>
      </c>
      <c r="G15" s="12">
        <v>1435</v>
      </c>
      <c r="H15" s="12">
        <v>249</v>
      </c>
      <c r="I15" s="12">
        <v>688</v>
      </c>
      <c r="J15" s="12">
        <v>447</v>
      </c>
      <c r="K15" s="12">
        <v>573</v>
      </c>
      <c r="L15" s="12">
        <v>265</v>
      </c>
      <c r="M15" s="12">
        <v>134</v>
      </c>
      <c r="N15" s="12">
        <v>87</v>
      </c>
      <c r="O15" s="12">
        <v>34</v>
      </c>
      <c r="P15" s="12">
        <v>71</v>
      </c>
      <c r="Q15" s="12">
        <v>100</v>
      </c>
    </row>
    <row r="16" spans="1:17" ht="40.5" customHeight="1">
      <c r="A16" s="14" t="s">
        <v>336</v>
      </c>
      <c r="B16" s="12">
        <v>4378</v>
      </c>
      <c r="C16" s="12">
        <v>1667</v>
      </c>
      <c r="D16" s="12">
        <v>2711</v>
      </c>
      <c r="E16" s="13">
        <v>10.26</v>
      </c>
      <c r="F16" s="12">
        <v>593</v>
      </c>
      <c r="G16" s="12">
        <v>1521</v>
      </c>
      <c r="H16" s="12">
        <v>253</v>
      </c>
      <c r="I16" s="12">
        <v>374</v>
      </c>
      <c r="J16" s="12">
        <v>372</v>
      </c>
      <c r="K16" s="12">
        <v>596</v>
      </c>
      <c r="L16" s="12">
        <v>357</v>
      </c>
      <c r="M16" s="12">
        <v>135</v>
      </c>
      <c r="N16" s="12">
        <v>45</v>
      </c>
      <c r="O16" s="12">
        <v>29</v>
      </c>
      <c r="P16" s="12">
        <v>47</v>
      </c>
      <c r="Q16" s="12">
        <v>56</v>
      </c>
    </row>
    <row r="17" spans="1:17" ht="40.5" customHeight="1">
      <c r="A17" s="14" t="s">
        <v>337</v>
      </c>
      <c r="B17" s="12">
        <v>3306</v>
      </c>
      <c r="C17" s="12">
        <v>1195</v>
      </c>
      <c r="D17" s="12">
        <v>2111</v>
      </c>
      <c r="E17" s="13">
        <v>7.75</v>
      </c>
      <c r="F17" s="12">
        <v>511</v>
      </c>
      <c r="G17" s="12">
        <v>1499</v>
      </c>
      <c r="H17" s="12">
        <v>167</v>
      </c>
      <c r="I17" s="12">
        <v>208</v>
      </c>
      <c r="J17" s="12">
        <v>201</v>
      </c>
      <c r="K17" s="12">
        <v>294</v>
      </c>
      <c r="L17" s="12">
        <v>209</v>
      </c>
      <c r="M17" s="12">
        <v>48</v>
      </c>
      <c r="N17" s="12">
        <v>65</v>
      </c>
      <c r="O17" s="12">
        <v>10</v>
      </c>
      <c r="P17" s="12">
        <v>42</v>
      </c>
      <c r="Q17" s="12">
        <v>52</v>
      </c>
    </row>
    <row r="18" spans="1:17" ht="40.5" customHeight="1">
      <c r="A18" s="14" t="s">
        <v>338</v>
      </c>
      <c r="B18" s="12">
        <v>5342</v>
      </c>
      <c r="C18" s="12">
        <v>1798</v>
      </c>
      <c r="D18" s="12">
        <v>3544</v>
      </c>
      <c r="E18" s="13">
        <v>12.52</v>
      </c>
      <c r="F18" s="12">
        <v>856</v>
      </c>
      <c r="G18" s="12">
        <v>2815</v>
      </c>
      <c r="H18" s="12">
        <v>277</v>
      </c>
      <c r="I18" s="12">
        <v>158</v>
      </c>
      <c r="J18" s="12">
        <v>230</v>
      </c>
      <c r="K18" s="12">
        <v>446</v>
      </c>
      <c r="L18" s="12">
        <v>314</v>
      </c>
      <c r="M18" s="12">
        <v>57</v>
      </c>
      <c r="N18" s="12">
        <v>69</v>
      </c>
      <c r="O18" s="12">
        <v>11</v>
      </c>
      <c r="P18" s="12">
        <v>52</v>
      </c>
      <c r="Q18" s="12">
        <v>57</v>
      </c>
    </row>
    <row r="19" spans="1:17" ht="40.5" customHeight="1">
      <c r="A19" s="14" t="s">
        <v>339</v>
      </c>
      <c r="B19" s="12">
        <v>2902</v>
      </c>
      <c r="C19" s="12">
        <v>1252</v>
      </c>
      <c r="D19" s="12">
        <v>1650</v>
      </c>
      <c r="E19" s="13">
        <v>6.8</v>
      </c>
      <c r="F19" s="12">
        <v>536</v>
      </c>
      <c r="G19" s="12">
        <v>1327</v>
      </c>
      <c r="H19" s="12">
        <v>164</v>
      </c>
      <c r="I19" s="12">
        <v>63</v>
      </c>
      <c r="J19" s="12">
        <v>131</v>
      </c>
      <c r="K19" s="12">
        <v>180</v>
      </c>
      <c r="L19" s="12">
        <v>211</v>
      </c>
      <c r="M19" s="12">
        <v>58</v>
      </c>
      <c r="N19" s="12">
        <v>169</v>
      </c>
      <c r="O19" s="12">
        <v>3</v>
      </c>
      <c r="P19" s="12">
        <v>41</v>
      </c>
      <c r="Q19" s="12">
        <v>19</v>
      </c>
    </row>
    <row r="20" spans="1:17" ht="40.5" customHeight="1">
      <c r="A20" s="14" t="s">
        <v>340</v>
      </c>
      <c r="B20" s="12">
        <v>1104</v>
      </c>
      <c r="C20" s="12">
        <v>606</v>
      </c>
      <c r="D20" s="12">
        <v>498</v>
      </c>
      <c r="E20" s="13">
        <v>2.59</v>
      </c>
      <c r="F20" s="12">
        <v>273</v>
      </c>
      <c r="G20" s="12">
        <v>419</v>
      </c>
      <c r="H20" s="12">
        <v>113</v>
      </c>
      <c r="I20" s="12">
        <v>21</v>
      </c>
      <c r="J20" s="12">
        <v>81</v>
      </c>
      <c r="K20" s="12">
        <v>30</v>
      </c>
      <c r="L20" s="12">
        <v>116</v>
      </c>
      <c r="M20" s="12">
        <v>15</v>
      </c>
      <c r="N20" s="12">
        <v>8</v>
      </c>
      <c r="O20" s="12">
        <v>0</v>
      </c>
      <c r="P20" s="12">
        <v>15</v>
      </c>
      <c r="Q20" s="12">
        <v>13</v>
      </c>
    </row>
    <row r="21" spans="1:17" ht="40.5" customHeight="1">
      <c r="A21" s="14" t="s">
        <v>341</v>
      </c>
      <c r="B21" s="12">
        <v>717</v>
      </c>
      <c r="C21" s="12">
        <v>524</v>
      </c>
      <c r="D21" s="12">
        <v>193</v>
      </c>
      <c r="E21" s="13">
        <v>1.68</v>
      </c>
      <c r="F21" s="12">
        <v>253</v>
      </c>
      <c r="G21" s="12">
        <v>148</v>
      </c>
      <c r="H21" s="12">
        <v>83</v>
      </c>
      <c r="I21" s="12">
        <v>13</v>
      </c>
      <c r="J21" s="12">
        <v>47</v>
      </c>
      <c r="K21" s="12">
        <v>8</v>
      </c>
      <c r="L21" s="12">
        <v>100</v>
      </c>
      <c r="M21" s="12">
        <v>9</v>
      </c>
      <c r="N21" s="12">
        <v>18</v>
      </c>
      <c r="O21" s="12">
        <v>0</v>
      </c>
      <c r="P21" s="12">
        <v>23</v>
      </c>
      <c r="Q21" s="12">
        <v>15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26174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3311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280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29765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工作表18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7.75" style="1" customWidth="1"/>
    <col min="3" max="4" width="8" style="1" customWidth="1"/>
    <col min="5" max="5" width="7.875" style="1" customWidth="1"/>
    <col min="6" max="6" width="7.125" style="1" customWidth="1"/>
    <col min="7" max="7" width="7.75" style="1" customWidth="1"/>
    <col min="8" max="15" width="7.125" style="1" customWidth="1"/>
    <col min="16" max="16384" width="9" style="1"/>
  </cols>
  <sheetData>
    <row r="1" spans="1:17" ht="25.15" customHeight="1">
      <c r="A1" s="302" t="s">
        <v>272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273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270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274</v>
      </c>
      <c r="Q3" s="323"/>
    </row>
    <row r="4" spans="1:17" ht="18" customHeight="1">
      <c r="A4" s="4"/>
      <c r="B4" s="335" t="s">
        <v>271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275</v>
      </c>
      <c r="Q4" s="323"/>
    </row>
    <row r="5" spans="1:17" s="7" customFormat="1" ht="34.15" customHeight="1">
      <c r="A5" s="332" t="s">
        <v>276</v>
      </c>
      <c r="B5" s="326" t="s">
        <v>277</v>
      </c>
      <c r="C5" s="327"/>
      <c r="D5" s="327"/>
      <c r="E5" s="328"/>
      <c r="F5" s="336" t="s">
        <v>278</v>
      </c>
      <c r="G5" s="336"/>
      <c r="H5" s="336" t="s">
        <v>279</v>
      </c>
      <c r="I5" s="336"/>
      <c r="J5" s="336" t="s">
        <v>280</v>
      </c>
      <c r="K5" s="336"/>
      <c r="L5" s="336" t="s">
        <v>281</v>
      </c>
      <c r="M5" s="336"/>
      <c r="N5" s="325" t="s">
        <v>282</v>
      </c>
      <c r="O5" s="325"/>
      <c r="P5" s="326" t="s">
        <v>283</v>
      </c>
      <c r="Q5" s="328"/>
    </row>
    <row r="6" spans="1:17" s="7" customFormat="1" ht="34.700000000000003" customHeight="1">
      <c r="A6" s="333"/>
      <c r="B6" s="326" t="s">
        <v>284</v>
      </c>
      <c r="C6" s="327"/>
      <c r="D6" s="328"/>
      <c r="E6" s="8" t="s">
        <v>285</v>
      </c>
      <c r="F6" s="327" t="s">
        <v>286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287</v>
      </c>
      <c r="C7" s="6" t="s">
        <v>288</v>
      </c>
      <c r="D7" s="6" t="s">
        <v>289</v>
      </c>
      <c r="E7" s="10" t="s">
        <v>290</v>
      </c>
      <c r="F7" s="6" t="s">
        <v>288</v>
      </c>
      <c r="G7" s="6" t="s">
        <v>289</v>
      </c>
      <c r="H7" s="6" t="s">
        <v>288</v>
      </c>
      <c r="I7" s="6" t="s">
        <v>289</v>
      </c>
      <c r="J7" s="6" t="s">
        <v>288</v>
      </c>
      <c r="K7" s="6" t="s">
        <v>289</v>
      </c>
      <c r="L7" s="6" t="s">
        <v>288</v>
      </c>
      <c r="M7" s="6" t="s">
        <v>289</v>
      </c>
      <c r="N7" s="6" t="s">
        <v>288</v>
      </c>
      <c r="O7" s="6" t="s">
        <v>289</v>
      </c>
      <c r="P7" s="6" t="s">
        <v>288</v>
      </c>
      <c r="Q7" s="6" t="s">
        <v>289</v>
      </c>
    </row>
    <row r="8" spans="1:17" ht="40.5" customHeight="1">
      <c r="A8" s="15" t="s">
        <v>291</v>
      </c>
      <c r="B8" s="12">
        <v>42925</v>
      </c>
      <c r="C8" s="12">
        <v>14722</v>
      </c>
      <c r="D8" s="12">
        <v>28203</v>
      </c>
      <c r="E8" s="13">
        <v>100</v>
      </c>
      <c r="F8" s="12">
        <v>5003</v>
      </c>
      <c r="G8" s="12">
        <v>13346</v>
      </c>
      <c r="H8" s="12">
        <v>2388</v>
      </c>
      <c r="I8" s="12">
        <v>5450</v>
      </c>
      <c r="J8" s="12">
        <v>3381</v>
      </c>
      <c r="K8" s="12">
        <v>6652</v>
      </c>
      <c r="L8" s="12">
        <v>2515</v>
      </c>
      <c r="M8" s="12">
        <v>1336</v>
      </c>
      <c r="N8" s="12">
        <v>915</v>
      </c>
      <c r="O8" s="12">
        <v>651</v>
      </c>
      <c r="P8" s="12">
        <v>520</v>
      </c>
      <c r="Q8" s="12">
        <v>768</v>
      </c>
    </row>
    <row r="9" spans="1:17" ht="40.5" customHeight="1">
      <c r="A9" s="11" t="s">
        <v>292</v>
      </c>
      <c r="B9" s="12">
        <v>322</v>
      </c>
      <c r="C9" s="12">
        <v>135</v>
      </c>
      <c r="D9" s="12">
        <v>187</v>
      </c>
      <c r="E9" s="13">
        <v>0.75</v>
      </c>
      <c r="F9" s="12">
        <v>56</v>
      </c>
      <c r="G9" s="12">
        <v>78</v>
      </c>
      <c r="H9" s="12">
        <v>27</v>
      </c>
      <c r="I9" s="12">
        <v>54</v>
      </c>
      <c r="J9" s="12">
        <v>42</v>
      </c>
      <c r="K9" s="12">
        <v>46</v>
      </c>
      <c r="L9" s="12">
        <v>9</v>
      </c>
      <c r="M9" s="12">
        <v>7</v>
      </c>
      <c r="N9" s="12">
        <v>0</v>
      </c>
      <c r="O9" s="12">
        <v>2</v>
      </c>
      <c r="P9" s="12">
        <v>1</v>
      </c>
      <c r="Q9" s="12">
        <v>0</v>
      </c>
    </row>
    <row r="10" spans="1:17" ht="40.5" customHeight="1">
      <c r="A10" s="11" t="s">
        <v>293</v>
      </c>
      <c r="B10" s="12">
        <v>591</v>
      </c>
      <c r="C10" s="12">
        <v>263</v>
      </c>
      <c r="D10" s="12">
        <v>328</v>
      </c>
      <c r="E10" s="13">
        <v>1.38</v>
      </c>
      <c r="F10" s="12">
        <v>10</v>
      </c>
      <c r="G10" s="12">
        <v>59</v>
      </c>
      <c r="H10" s="12">
        <v>15</v>
      </c>
      <c r="I10" s="12">
        <v>52</v>
      </c>
      <c r="J10" s="12">
        <v>5</v>
      </c>
      <c r="K10" s="12">
        <v>24</v>
      </c>
      <c r="L10" s="12">
        <v>175</v>
      </c>
      <c r="M10" s="12">
        <v>31</v>
      </c>
      <c r="N10" s="12">
        <v>55</v>
      </c>
      <c r="O10" s="12">
        <v>140</v>
      </c>
      <c r="P10" s="12">
        <v>3</v>
      </c>
      <c r="Q10" s="12">
        <v>22</v>
      </c>
    </row>
    <row r="11" spans="1:17" ht="40.5" customHeight="1">
      <c r="A11" s="11" t="s">
        <v>294</v>
      </c>
      <c r="B11" s="12">
        <v>2068</v>
      </c>
      <c r="C11" s="12">
        <v>408</v>
      </c>
      <c r="D11" s="12">
        <v>1660</v>
      </c>
      <c r="E11" s="13">
        <v>4.82</v>
      </c>
      <c r="F11" s="12">
        <v>58</v>
      </c>
      <c r="G11" s="12">
        <v>263</v>
      </c>
      <c r="H11" s="12">
        <v>96</v>
      </c>
      <c r="I11" s="12">
        <v>647</v>
      </c>
      <c r="J11" s="12">
        <v>67</v>
      </c>
      <c r="K11" s="12">
        <v>643</v>
      </c>
      <c r="L11" s="12">
        <v>80</v>
      </c>
      <c r="M11" s="12">
        <v>63</v>
      </c>
      <c r="N11" s="12">
        <v>82</v>
      </c>
      <c r="O11" s="12">
        <v>27</v>
      </c>
      <c r="P11" s="12">
        <v>25</v>
      </c>
      <c r="Q11" s="12">
        <v>17</v>
      </c>
    </row>
    <row r="12" spans="1:17" ht="40.5" customHeight="1">
      <c r="A12" s="14" t="s">
        <v>295</v>
      </c>
      <c r="B12" s="12">
        <v>5154</v>
      </c>
      <c r="C12" s="12">
        <v>1131</v>
      </c>
      <c r="D12" s="12">
        <v>4023</v>
      </c>
      <c r="E12" s="13">
        <v>12.01</v>
      </c>
      <c r="F12" s="12">
        <v>189</v>
      </c>
      <c r="G12" s="12">
        <v>839</v>
      </c>
      <c r="H12" s="12">
        <v>231</v>
      </c>
      <c r="I12" s="12">
        <v>978</v>
      </c>
      <c r="J12" s="12">
        <v>473</v>
      </c>
      <c r="K12" s="12">
        <v>1537</v>
      </c>
      <c r="L12" s="12">
        <v>106</v>
      </c>
      <c r="M12" s="12">
        <v>328</v>
      </c>
      <c r="N12" s="12">
        <v>83</v>
      </c>
      <c r="O12" s="12">
        <v>199</v>
      </c>
      <c r="P12" s="12">
        <v>49</v>
      </c>
      <c r="Q12" s="12">
        <v>142</v>
      </c>
    </row>
    <row r="13" spans="1:17" ht="40.5" customHeight="1">
      <c r="A13" s="14" t="s">
        <v>296</v>
      </c>
      <c r="B13" s="12">
        <v>5812</v>
      </c>
      <c r="C13" s="12">
        <v>1540</v>
      </c>
      <c r="D13" s="12">
        <v>4272</v>
      </c>
      <c r="E13" s="13">
        <v>13.54</v>
      </c>
      <c r="F13" s="12">
        <v>256</v>
      </c>
      <c r="G13" s="12">
        <v>851</v>
      </c>
      <c r="H13" s="12">
        <v>325</v>
      </c>
      <c r="I13" s="12">
        <v>1215</v>
      </c>
      <c r="J13" s="12">
        <v>591</v>
      </c>
      <c r="K13" s="12">
        <v>1614</v>
      </c>
      <c r="L13" s="12">
        <v>143</v>
      </c>
      <c r="M13" s="12">
        <v>309</v>
      </c>
      <c r="N13" s="12">
        <v>132</v>
      </c>
      <c r="O13" s="12">
        <v>129</v>
      </c>
      <c r="P13" s="12">
        <v>93</v>
      </c>
      <c r="Q13" s="12">
        <v>154</v>
      </c>
    </row>
    <row r="14" spans="1:17" ht="40.5" customHeight="1">
      <c r="A14" s="14" t="s">
        <v>297</v>
      </c>
      <c r="B14" s="12">
        <v>5174</v>
      </c>
      <c r="C14" s="12">
        <v>2202</v>
      </c>
      <c r="D14" s="12">
        <v>2972</v>
      </c>
      <c r="E14" s="13">
        <v>12.05</v>
      </c>
      <c r="F14" s="12">
        <v>483</v>
      </c>
      <c r="G14" s="12">
        <v>1055</v>
      </c>
      <c r="H14" s="12">
        <v>407</v>
      </c>
      <c r="I14" s="12">
        <v>945</v>
      </c>
      <c r="J14" s="12">
        <v>718</v>
      </c>
      <c r="K14" s="12">
        <v>621</v>
      </c>
      <c r="L14" s="12">
        <v>432</v>
      </c>
      <c r="M14" s="12">
        <v>158</v>
      </c>
      <c r="N14" s="12">
        <v>104</v>
      </c>
      <c r="O14" s="12">
        <v>66</v>
      </c>
      <c r="P14" s="12">
        <v>58</v>
      </c>
      <c r="Q14" s="12">
        <v>127</v>
      </c>
    </row>
    <row r="15" spans="1:17" ht="40.5" customHeight="1">
      <c r="A15" s="14" t="s">
        <v>298</v>
      </c>
      <c r="B15" s="12">
        <v>3936</v>
      </c>
      <c r="C15" s="12">
        <v>1618</v>
      </c>
      <c r="D15" s="12">
        <v>2318</v>
      </c>
      <c r="E15" s="13">
        <v>9.17</v>
      </c>
      <c r="F15" s="12">
        <v>425</v>
      </c>
      <c r="G15" s="12">
        <v>850</v>
      </c>
      <c r="H15" s="12">
        <v>269</v>
      </c>
      <c r="I15" s="12">
        <v>701</v>
      </c>
      <c r="J15" s="12">
        <v>487</v>
      </c>
      <c r="K15" s="12">
        <v>501</v>
      </c>
      <c r="L15" s="12">
        <v>292</v>
      </c>
      <c r="M15" s="12">
        <v>132</v>
      </c>
      <c r="N15" s="12">
        <v>71</v>
      </c>
      <c r="O15" s="12">
        <v>31</v>
      </c>
      <c r="P15" s="12">
        <v>74</v>
      </c>
      <c r="Q15" s="12">
        <v>103</v>
      </c>
    </row>
    <row r="16" spans="1:17" ht="40.5" customHeight="1">
      <c r="A16" s="14" t="s">
        <v>299</v>
      </c>
      <c r="B16" s="12">
        <v>3735</v>
      </c>
      <c r="C16" s="12">
        <v>1475</v>
      </c>
      <c r="D16" s="12">
        <v>2260</v>
      </c>
      <c r="E16" s="13">
        <v>8.6999999999999993</v>
      </c>
      <c r="F16" s="12">
        <v>460</v>
      </c>
      <c r="G16" s="12">
        <v>1079</v>
      </c>
      <c r="H16" s="12">
        <v>229</v>
      </c>
      <c r="I16" s="12">
        <v>417</v>
      </c>
      <c r="J16" s="12">
        <v>337</v>
      </c>
      <c r="K16" s="12">
        <v>555</v>
      </c>
      <c r="L16" s="12">
        <v>350</v>
      </c>
      <c r="M16" s="12">
        <v>127</v>
      </c>
      <c r="N16" s="12">
        <v>50</v>
      </c>
      <c r="O16" s="12">
        <v>30</v>
      </c>
      <c r="P16" s="12">
        <v>49</v>
      </c>
      <c r="Q16" s="12">
        <v>52</v>
      </c>
    </row>
    <row r="17" spans="1:17" ht="40.5" customHeight="1">
      <c r="A17" s="14" t="s">
        <v>300</v>
      </c>
      <c r="B17" s="12">
        <v>2772</v>
      </c>
      <c r="C17" s="12">
        <v>1067</v>
      </c>
      <c r="D17" s="12">
        <v>1705</v>
      </c>
      <c r="E17" s="13">
        <v>6.46</v>
      </c>
      <c r="F17" s="12">
        <v>405</v>
      </c>
      <c r="G17" s="12">
        <v>1036</v>
      </c>
      <c r="H17" s="12">
        <v>152</v>
      </c>
      <c r="I17" s="12">
        <v>190</v>
      </c>
      <c r="J17" s="12">
        <v>176</v>
      </c>
      <c r="K17" s="12">
        <v>373</v>
      </c>
      <c r="L17" s="12">
        <v>212</v>
      </c>
      <c r="M17" s="12">
        <v>45</v>
      </c>
      <c r="N17" s="12">
        <v>76</v>
      </c>
      <c r="O17" s="12">
        <v>12</v>
      </c>
      <c r="P17" s="12">
        <v>46</v>
      </c>
      <c r="Q17" s="12">
        <v>49</v>
      </c>
    </row>
    <row r="18" spans="1:17" ht="40.5" customHeight="1">
      <c r="A18" s="14" t="s">
        <v>301</v>
      </c>
      <c r="B18" s="12">
        <v>5347</v>
      </c>
      <c r="C18" s="12">
        <v>1822</v>
      </c>
      <c r="D18" s="12">
        <v>3525</v>
      </c>
      <c r="E18" s="13">
        <v>12.46</v>
      </c>
      <c r="F18" s="12">
        <v>906</v>
      </c>
      <c r="G18" s="12">
        <v>2686</v>
      </c>
      <c r="H18" s="12">
        <v>284</v>
      </c>
      <c r="I18" s="12">
        <v>154</v>
      </c>
      <c r="J18" s="12">
        <v>223</v>
      </c>
      <c r="K18" s="12">
        <v>549</v>
      </c>
      <c r="L18" s="12">
        <v>285</v>
      </c>
      <c r="M18" s="12">
        <v>70</v>
      </c>
      <c r="N18" s="12">
        <v>70</v>
      </c>
      <c r="O18" s="12">
        <v>13</v>
      </c>
      <c r="P18" s="12">
        <v>54</v>
      </c>
      <c r="Q18" s="12">
        <v>53</v>
      </c>
    </row>
    <row r="19" spans="1:17" ht="40.5" customHeight="1">
      <c r="A19" s="14" t="s">
        <v>302</v>
      </c>
      <c r="B19" s="12">
        <v>3863</v>
      </c>
      <c r="C19" s="12">
        <v>1439</v>
      </c>
      <c r="D19" s="12">
        <v>2424</v>
      </c>
      <c r="E19" s="13">
        <v>9</v>
      </c>
      <c r="F19" s="12">
        <v>748</v>
      </c>
      <c r="G19" s="12">
        <v>2152</v>
      </c>
      <c r="H19" s="12">
        <v>160</v>
      </c>
      <c r="I19" s="12">
        <v>61</v>
      </c>
      <c r="J19" s="12">
        <v>138</v>
      </c>
      <c r="K19" s="12">
        <v>152</v>
      </c>
      <c r="L19" s="12">
        <v>193</v>
      </c>
      <c r="M19" s="12">
        <v>36</v>
      </c>
      <c r="N19" s="12">
        <v>168</v>
      </c>
      <c r="O19" s="12">
        <v>2</v>
      </c>
      <c r="P19" s="12">
        <v>32</v>
      </c>
      <c r="Q19" s="12">
        <v>21</v>
      </c>
    </row>
    <row r="20" spans="1:17" ht="40.5" customHeight="1">
      <c r="A20" s="14" t="s">
        <v>303</v>
      </c>
      <c r="B20" s="12">
        <v>2269</v>
      </c>
      <c r="C20" s="12">
        <v>824</v>
      </c>
      <c r="D20" s="12">
        <v>1445</v>
      </c>
      <c r="E20" s="13">
        <v>5.29</v>
      </c>
      <c r="F20" s="12">
        <v>499</v>
      </c>
      <c r="G20" s="12">
        <v>1366</v>
      </c>
      <c r="H20" s="12">
        <v>106</v>
      </c>
      <c r="I20" s="12">
        <v>23</v>
      </c>
      <c r="J20" s="12">
        <v>76</v>
      </c>
      <c r="K20" s="12">
        <v>28</v>
      </c>
      <c r="L20" s="12">
        <v>122</v>
      </c>
      <c r="M20" s="12">
        <v>17</v>
      </c>
      <c r="N20" s="12">
        <v>6</v>
      </c>
      <c r="O20" s="12">
        <v>0</v>
      </c>
      <c r="P20" s="12">
        <v>15</v>
      </c>
      <c r="Q20" s="12">
        <v>11</v>
      </c>
    </row>
    <row r="21" spans="1:17" ht="40.5" customHeight="1">
      <c r="A21" s="14" t="s">
        <v>304</v>
      </c>
      <c r="B21" s="12">
        <v>1882</v>
      </c>
      <c r="C21" s="12">
        <v>798</v>
      </c>
      <c r="D21" s="12">
        <v>1084</v>
      </c>
      <c r="E21" s="13">
        <v>4.38</v>
      </c>
      <c r="F21" s="12">
        <v>508</v>
      </c>
      <c r="G21" s="12">
        <v>1032</v>
      </c>
      <c r="H21" s="12">
        <v>87</v>
      </c>
      <c r="I21" s="12">
        <v>13</v>
      </c>
      <c r="J21" s="12">
        <v>48</v>
      </c>
      <c r="K21" s="12">
        <v>9</v>
      </c>
      <c r="L21" s="12">
        <v>116</v>
      </c>
      <c r="M21" s="12">
        <v>13</v>
      </c>
      <c r="N21" s="12">
        <v>18</v>
      </c>
      <c r="O21" s="12">
        <v>0</v>
      </c>
      <c r="P21" s="12">
        <v>21</v>
      </c>
      <c r="Q21" s="12">
        <v>17</v>
      </c>
    </row>
    <row r="22" spans="1:17" ht="29.65" customHeight="1">
      <c r="A22" s="329" t="s">
        <v>305</v>
      </c>
      <c r="B22" s="316" t="s">
        <v>306</v>
      </c>
      <c r="C22" s="316"/>
      <c r="D22" s="316"/>
      <c r="E22" s="316"/>
      <c r="F22" s="316"/>
      <c r="G22" s="316"/>
      <c r="H22" s="316"/>
      <c r="I22" s="316"/>
      <c r="J22" s="317">
        <v>26326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307</v>
      </c>
      <c r="C23" s="316"/>
      <c r="D23" s="316"/>
      <c r="E23" s="316" t="s">
        <v>308</v>
      </c>
      <c r="F23" s="316"/>
      <c r="G23" s="316"/>
      <c r="H23" s="316"/>
      <c r="I23" s="316"/>
      <c r="J23" s="317">
        <v>3998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309</v>
      </c>
      <c r="F24" s="316"/>
      <c r="G24" s="316"/>
      <c r="H24" s="316"/>
      <c r="I24" s="316"/>
      <c r="J24" s="317">
        <v>24636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310</v>
      </c>
      <c r="C25" s="316"/>
      <c r="D25" s="316"/>
      <c r="E25" s="316"/>
      <c r="F25" s="316"/>
      <c r="G25" s="316"/>
      <c r="H25" s="316"/>
      <c r="I25" s="316"/>
      <c r="J25" s="317">
        <v>54960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311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312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313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314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工作表19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7.75" style="1" customWidth="1"/>
    <col min="3" max="3" width="8" style="1" customWidth="1"/>
    <col min="4" max="4" width="7.625" style="1" customWidth="1"/>
    <col min="5" max="5" width="7.5" style="1" customWidth="1"/>
    <col min="6" max="6" width="7.125" style="1" customWidth="1"/>
    <col min="7" max="7" width="8.125" style="1" customWidth="1"/>
    <col min="8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430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431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2">
        <v>42849</v>
      </c>
      <c r="C8" s="12">
        <v>14723</v>
      </c>
      <c r="D8" s="12">
        <v>28126</v>
      </c>
      <c r="E8" s="13">
        <v>100</v>
      </c>
      <c r="F8" s="12">
        <v>5009</v>
      </c>
      <c r="G8" s="12">
        <v>13381</v>
      </c>
      <c r="H8" s="12">
        <v>2430</v>
      </c>
      <c r="I8" s="12">
        <v>5499</v>
      </c>
      <c r="J8" s="12">
        <v>3343</v>
      </c>
      <c r="K8" s="12">
        <v>6499</v>
      </c>
      <c r="L8" s="12">
        <v>2514</v>
      </c>
      <c r="M8" s="12">
        <v>1342</v>
      </c>
      <c r="N8" s="12">
        <v>899</v>
      </c>
      <c r="O8" s="12">
        <v>644</v>
      </c>
      <c r="P8" s="12">
        <v>528</v>
      </c>
      <c r="Q8" s="12">
        <v>761</v>
      </c>
    </row>
    <row r="9" spans="1:17" ht="40.5" customHeight="1">
      <c r="A9" s="11" t="s">
        <v>329</v>
      </c>
      <c r="B9" s="12">
        <v>523</v>
      </c>
      <c r="C9" s="12">
        <v>239</v>
      </c>
      <c r="D9" s="12">
        <v>284</v>
      </c>
      <c r="E9" s="13">
        <v>1.22</v>
      </c>
      <c r="F9" s="12">
        <v>89</v>
      </c>
      <c r="G9" s="12">
        <v>102</v>
      </c>
      <c r="H9" s="12">
        <v>35</v>
      </c>
      <c r="I9" s="12">
        <v>60</v>
      </c>
      <c r="J9" s="12">
        <v>99</v>
      </c>
      <c r="K9" s="12">
        <v>110</v>
      </c>
      <c r="L9" s="12">
        <v>12</v>
      </c>
      <c r="M9" s="12">
        <v>9</v>
      </c>
      <c r="N9" s="12">
        <v>2</v>
      </c>
      <c r="O9" s="12">
        <v>0</v>
      </c>
      <c r="P9" s="12">
        <v>2</v>
      </c>
      <c r="Q9" s="12">
        <v>3</v>
      </c>
    </row>
    <row r="10" spans="1:17" ht="40.5" customHeight="1">
      <c r="A10" s="11" t="s">
        <v>330</v>
      </c>
      <c r="B10" s="12">
        <v>615</v>
      </c>
      <c r="C10" s="12">
        <v>261</v>
      </c>
      <c r="D10" s="12">
        <v>354</v>
      </c>
      <c r="E10" s="13">
        <v>1.44</v>
      </c>
      <c r="F10" s="12">
        <v>13</v>
      </c>
      <c r="G10" s="12">
        <v>78</v>
      </c>
      <c r="H10" s="12">
        <v>17</v>
      </c>
      <c r="I10" s="12">
        <v>60</v>
      </c>
      <c r="J10" s="12">
        <v>4</v>
      </c>
      <c r="K10" s="12">
        <v>21</v>
      </c>
      <c r="L10" s="12">
        <v>171</v>
      </c>
      <c r="M10" s="12">
        <v>32</v>
      </c>
      <c r="N10" s="12">
        <v>53</v>
      </c>
      <c r="O10" s="12">
        <v>141</v>
      </c>
      <c r="P10" s="12">
        <v>3</v>
      </c>
      <c r="Q10" s="12">
        <v>22</v>
      </c>
    </row>
    <row r="11" spans="1:17" ht="40.5" customHeight="1">
      <c r="A11" s="11" t="s">
        <v>331</v>
      </c>
      <c r="B11" s="12">
        <v>2544</v>
      </c>
      <c r="C11" s="12">
        <v>479</v>
      </c>
      <c r="D11" s="12">
        <v>2065</v>
      </c>
      <c r="E11" s="13">
        <v>5.94</v>
      </c>
      <c r="F11" s="12">
        <v>80</v>
      </c>
      <c r="G11" s="12">
        <v>377</v>
      </c>
      <c r="H11" s="12">
        <v>115</v>
      </c>
      <c r="I11" s="12">
        <v>823</v>
      </c>
      <c r="J11" s="12">
        <v>72</v>
      </c>
      <c r="K11" s="12">
        <v>709</v>
      </c>
      <c r="L11" s="12">
        <v>93</v>
      </c>
      <c r="M11" s="12">
        <v>68</v>
      </c>
      <c r="N11" s="12">
        <v>93</v>
      </c>
      <c r="O11" s="12">
        <v>57</v>
      </c>
      <c r="P11" s="12">
        <v>26</v>
      </c>
      <c r="Q11" s="12">
        <v>31</v>
      </c>
    </row>
    <row r="12" spans="1:17" ht="40.5" customHeight="1">
      <c r="A12" s="14" t="s">
        <v>332</v>
      </c>
      <c r="B12" s="12">
        <v>5010</v>
      </c>
      <c r="C12" s="12">
        <v>1084</v>
      </c>
      <c r="D12" s="12">
        <v>3926</v>
      </c>
      <c r="E12" s="13">
        <v>11.69</v>
      </c>
      <c r="F12" s="12">
        <v>251</v>
      </c>
      <c r="G12" s="12">
        <v>1067</v>
      </c>
      <c r="H12" s="12">
        <v>227</v>
      </c>
      <c r="I12" s="12">
        <v>928</v>
      </c>
      <c r="J12" s="12">
        <v>420</v>
      </c>
      <c r="K12" s="12">
        <v>1293</v>
      </c>
      <c r="L12" s="12">
        <v>52</v>
      </c>
      <c r="M12" s="12">
        <v>313</v>
      </c>
      <c r="N12" s="12">
        <v>82</v>
      </c>
      <c r="O12" s="12">
        <v>182</v>
      </c>
      <c r="P12" s="12">
        <v>52</v>
      </c>
      <c r="Q12" s="12">
        <v>143</v>
      </c>
    </row>
    <row r="13" spans="1:17" ht="40.5" customHeight="1">
      <c r="A13" s="14" t="s">
        <v>333</v>
      </c>
      <c r="B13" s="12">
        <v>5473</v>
      </c>
      <c r="C13" s="12">
        <v>1645</v>
      </c>
      <c r="D13" s="12">
        <v>3828</v>
      </c>
      <c r="E13" s="13">
        <v>12.77</v>
      </c>
      <c r="F13" s="12">
        <v>353</v>
      </c>
      <c r="G13" s="12">
        <v>1060</v>
      </c>
      <c r="H13" s="12">
        <v>326</v>
      </c>
      <c r="I13" s="12">
        <v>1129</v>
      </c>
      <c r="J13" s="12">
        <v>423</v>
      </c>
      <c r="K13" s="12">
        <v>1070</v>
      </c>
      <c r="L13" s="12">
        <v>322</v>
      </c>
      <c r="M13" s="12">
        <v>278</v>
      </c>
      <c r="N13" s="12">
        <v>123</v>
      </c>
      <c r="O13" s="12">
        <v>135</v>
      </c>
      <c r="P13" s="12">
        <v>98</v>
      </c>
      <c r="Q13" s="12">
        <v>156</v>
      </c>
    </row>
    <row r="14" spans="1:17" ht="40.5" customHeight="1">
      <c r="A14" s="14" t="s">
        <v>334</v>
      </c>
      <c r="B14" s="12">
        <v>5373</v>
      </c>
      <c r="C14" s="12">
        <v>1838</v>
      </c>
      <c r="D14" s="12">
        <v>3535</v>
      </c>
      <c r="E14" s="13">
        <v>12.54</v>
      </c>
      <c r="F14" s="12">
        <v>564</v>
      </c>
      <c r="G14" s="12">
        <v>1503</v>
      </c>
      <c r="H14" s="12">
        <v>422</v>
      </c>
      <c r="I14" s="12">
        <v>911</v>
      </c>
      <c r="J14" s="12">
        <v>456</v>
      </c>
      <c r="K14" s="12">
        <v>721</v>
      </c>
      <c r="L14" s="12">
        <v>235</v>
      </c>
      <c r="M14" s="12">
        <v>213</v>
      </c>
      <c r="N14" s="12">
        <v>104</v>
      </c>
      <c r="O14" s="12">
        <v>61</v>
      </c>
      <c r="P14" s="12">
        <v>57</v>
      </c>
      <c r="Q14" s="12">
        <v>126</v>
      </c>
    </row>
    <row r="15" spans="1:17" ht="40.5" customHeight="1">
      <c r="A15" s="14" t="s">
        <v>335</v>
      </c>
      <c r="B15" s="12">
        <v>5071</v>
      </c>
      <c r="C15" s="12">
        <v>2073</v>
      </c>
      <c r="D15" s="12">
        <v>2998</v>
      </c>
      <c r="E15" s="13">
        <v>11.83</v>
      </c>
      <c r="F15" s="12">
        <v>510</v>
      </c>
      <c r="G15" s="12">
        <v>1210</v>
      </c>
      <c r="H15" s="12">
        <v>266</v>
      </c>
      <c r="I15" s="12">
        <v>699</v>
      </c>
      <c r="J15" s="12">
        <v>789</v>
      </c>
      <c r="K15" s="12">
        <v>851</v>
      </c>
      <c r="L15" s="12">
        <v>358</v>
      </c>
      <c r="M15" s="12">
        <v>129</v>
      </c>
      <c r="N15" s="12">
        <v>80</v>
      </c>
      <c r="O15" s="12">
        <v>23</v>
      </c>
      <c r="P15" s="12">
        <v>70</v>
      </c>
      <c r="Q15" s="12">
        <v>86</v>
      </c>
    </row>
    <row r="16" spans="1:17" ht="40.5" customHeight="1">
      <c r="A16" s="14" t="s">
        <v>336</v>
      </c>
      <c r="B16" s="12">
        <v>4415</v>
      </c>
      <c r="C16" s="12">
        <v>1614</v>
      </c>
      <c r="D16" s="12">
        <v>2801</v>
      </c>
      <c r="E16" s="13">
        <v>10.3</v>
      </c>
      <c r="F16" s="12">
        <v>576</v>
      </c>
      <c r="G16" s="12">
        <v>1491</v>
      </c>
      <c r="H16" s="12">
        <v>240</v>
      </c>
      <c r="I16" s="12">
        <v>432</v>
      </c>
      <c r="J16" s="12">
        <v>387</v>
      </c>
      <c r="K16" s="12">
        <v>693</v>
      </c>
      <c r="L16" s="12">
        <v>322</v>
      </c>
      <c r="M16" s="12">
        <v>122</v>
      </c>
      <c r="N16" s="12">
        <v>45</v>
      </c>
      <c r="O16" s="12">
        <v>22</v>
      </c>
      <c r="P16" s="12">
        <v>44</v>
      </c>
      <c r="Q16" s="12">
        <v>41</v>
      </c>
    </row>
    <row r="17" spans="1:17" ht="40.5" customHeight="1">
      <c r="A17" s="14" t="s">
        <v>337</v>
      </c>
      <c r="B17" s="12">
        <v>3098</v>
      </c>
      <c r="C17" s="12">
        <v>1159</v>
      </c>
      <c r="D17" s="12">
        <v>1939</v>
      </c>
      <c r="E17" s="13">
        <v>7.23</v>
      </c>
      <c r="F17" s="12">
        <v>485</v>
      </c>
      <c r="G17" s="12">
        <v>1255</v>
      </c>
      <c r="H17" s="12">
        <v>157</v>
      </c>
      <c r="I17" s="12">
        <v>209</v>
      </c>
      <c r="J17" s="12">
        <v>217</v>
      </c>
      <c r="K17" s="12">
        <v>361</v>
      </c>
      <c r="L17" s="12">
        <v>186</v>
      </c>
      <c r="M17" s="12">
        <v>44</v>
      </c>
      <c r="N17" s="12">
        <v>62</v>
      </c>
      <c r="O17" s="12">
        <v>13</v>
      </c>
      <c r="P17" s="12">
        <v>52</v>
      </c>
      <c r="Q17" s="12">
        <v>57</v>
      </c>
    </row>
    <row r="18" spans="1:17" ht="40.5" customHeight="1">
      <c r="A18" s="14" t="s">
        <v>338</v>
      </c>
      <c r="B18" s="12">
        <v>4907</v>
      </c>
      <c r="C18" s="12">
        <v>1773</v>
      </c>
      <c r="D18" s="12">
        <v>3134</v>
      </c>
      <c r="E18" s="13">
        <v>11.45</v>
      </c>
      <c r="F18" s="12">
        <v>837</v>
      </c>
      <c r="G18" s="12">
        <v>2369</v>
      </c>
      <c r="H18" s="12">
        <v>278</v>
      </c>
      <c r="I18" s="12">
        <v>159</v>
      </c>
      <c r="J18" s="12">
        <v>230</v>
      </c>
      <c r="K18" s="12">
        <v>473</v>
      </c>
      <c r="L18" s="12">
        <v>313</v>
      </c>
      <c r="M18" s="12">
        <v>74</v>
      </c>
      <c r="N18" s="12">
        <v>64</v>
      </c>
      <c r="O18" s="12">
        <v>8</v>
      </c>
      <c r="P18" s="12">
        <v>51</v>
      </c>
      <c r="Q18" s="12">
        <v>51</v>
      </c>
    </row>
    <row r="19" spans="1:17" ht="40.5" customHeight="1">
      <c r="A19" s="14" t="s">
        <v>339</v>
      </c>
      <c r="B19" s="12">
        <v>3089</v>
      </c>
      <c r="C19" s="12">
        <v>1254</v>
      </c>
      <c r="D19" s="12">
        <v>1835</v>
      </c>
      <c r="E19" s="13">
        <v>7.21</v>
      </c>
      <c r="F19" s="12">
        <v>575</v>
      </c>
      <c r="G19" s="12">
        <v>1585</v>
      </c>
      <c r="H19" s="12">
        <v>165</v>
      </c>
      <c r="I19" s="12">
        <v>54</v>
      </c>
      <c r="J19" s="12">
        <v>125</v>
      </c>
      <c r="K19" s="12">
        <v>154</v>
      </c>
      <c r="L19" s="12">
        <v>185</v>
      </c>
      <c r="M19" s="12">
        <v>23</v>
      </c>
      <c r="N19" s="12">
        <v>167</v>
      </c>
      <c r="O19" s="12">
        <v>2</v>
      </c>
      <c r="P19" s="12">
        <v>37</v>
      </c>
      <c r="Q19" s="12">
        <v>17</v>
      </c>
    </row>
    <row r="20" spans="1:17" ht="40.5" customHeight="1">
      <c r="A20" s="14" t="s">
        <v>340</v>
      </c>
      <c r="B20" s="12">
        <v>1553</v>
      </c>
      <c r="C20" s="12">
        <v>668</v>
      </c>
      <c r="D20" s="12">
        <v>885</v>
      </c>
      <c r="E20" s="13">
        <v>3.62</v>
      </c>
      <c r="F20" s="12">
        <v>338</v>
      </c>
      <c r="G20" s="12">
        <v>797</v>
      </c>
      <c r="H20" s="12">
        <v>101</v>
      </c>
      <c r="I20" s="12">
        <v>21</v>
      </c>
      <c r="J20" s="12">
        <v>75</v>
      </c>
      <c r="K20" s="12">
        <v>36</v>
      </c>
      <c r="L20" s="12">
        <v>134</v>
      </c>
      <c r="M20" s="12">
        <v>19</v>
      </c>
      <c r="N20" s="12">
        <v>6</v>
      </c>
      <c r="O20" s="12">
        <v>0</v>
      </c>
      <c r="P20" s="12">
        <v>14</v>
      </c>
      <c r="Q20" s="12">
        <v>12</v>
      </c>
    </row>
    <row r="21" spans="1:17" ht="40.5" customHeight="1">
      <c r="A21" s="14" t="s">
        <v>341</v>
      </c>
      <c r="B21" s="12">
        <v>1178</v>
      </c>
      <c r="C21" s="12">
        <v>636</v>
      </c>
      <c r="D21" s="12">
        <v>542</v>
      </c>
      <c r="E21" s="13">
        <v>2.75</v>
      </c>
      <c r="F21" s="12">
        <v>338</v>
      </c>
      <c r="G21" s="12">
        <v>487</v>
      </c>
      <c r="H21" s="12">
        <v>81</v>
      </c>
      <c r="I21" s="12">
        <v>14</v>
      </c>
      <c r="J21" s="12">
        <v>46</v>
      </c>
      <c r="K21" s="12">
        <v>7</v>
      </c>
      <c r="L21" s="12">
        <v>131</v>
      </c>
      <c r="M21" s="12">
        <v>18</v>
      </c>
      <c r="N21" s="12">
        <v>18</v>
      </c>
      <c r="O21" s="12">
        <v>0</v>
      </c>
      <c r="P21" s="12">
        <v>22</v>
      </c>
      <c r="Q21" s="12">
        <v>16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25844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3148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834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29827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工作表20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4" width="7.625" style="1" customWidth="1"/>
    <col min="5" max="5" width="7.75" style="1" customWidth="1"/>
    <col min="6" max="6" width="7.125" style="1" customWidth="1"/>
    <col min="7" max="7" width="7.625" style="1" customWidth="1"/>
    <col min="8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533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534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2">
        <v>42815</v>
      </c>
      <c r="C8" s="12">
        <v>14679</v>
      </c>
      <c r="D8" s="12">
        <v>28136</v>
      </c>
      <c r="E8" s="13">
        <v>100</v>
      </c>
      <c r="F8" s="12">
        <v>4944</v>
      </c>
      <c r="G8" s="12">
        <v>13307</v>
      </c>
      <c r="H8" s="12">
        <v>2462</v>
      </c>
      <c r="I8" s="12">
        <v>5508</v>
      </c>
      <c r="J8" s="12">
        <v>3350</v>
      </c>
      <c r="K8" s="12">
        <v>6546</v>
      </c>
      <c r="L8" s="12">
        <v>2505</v>
      </c>
      <c r="M8" s="12">
        <v>1365</v>
      </c>
      <c r="N8" s="12">
        <v>902</v>
      </c>
      <c r="O8" s="12">
        <v>648</v>
      </c>
      <c r="P8" s="12">
        <v>516</v>
      </c>
      <c r="Q8" s="12">
        <v>762</v>
      </c>
    </row>
    <row r="9" spans="1:17" ht="40.5" customHeight="1">
      <c r="A9" s="11" t="s">
        <v>329</v>
      </c>
      <c r="B9" s="12">
        <v>661</v>
      </c>
      <c r="C9" s="12">
        <v>277</v>
      </c>
      <c r="D9" s="12">
        <v>384</v>
      </c>
      <c r="E9" s="13">
        <v>1.54</v>
      </c>
      <c r="F9" s="12">
        <v>70</v>
      </c>
      <c r="G9" s="12">
        <v>143</v>
      </c>
      <c r="H9" s="12">
        <v>42</v>
      </c>
      <c r="I9" s="12">
        <v>82</v>
      </c>
      <c r="J9" s="12">
        <v>141</v>
      </c>
      <c r="K9" s="12">
        <v>140</v>
      </c>
      <c r="L9" s="12">
        <v>16</v>
      </c>
      <c r="M9" s="12">
        <v>13</v>
      </c>
      <c r="N9" s="12">
        <v>7</v>
      </c>
      <c r="O9" s="12">
        <v>4</v>
      </c>
      <c r="P9" s="12">
        <v>1</v>
      </c>
      <c r="Q9" s="12">
        <v>2</v>
      </c>
    </row>
    <row r="10" spans="1:17" ht="40.5" customHeight="1">
      <c r="A10" s="11" t="s">
        <v>330</v>
      </c>
      <c r="B10" s="12">
        <v>630</v>
      </c>
      <c r="C10" s="12">
        <v>270</v>
      </c>
      <c r="D10" s="12">
        <v>360</v>
      </c>
      <c r="E10" s="13">
        <v>1.47</v>
      </c>
      <c r="F10" s="12">
        <v>17</v>
      </c>
      <c r="G10" s="12">
        <v>79</v>
      </c>
      <c r="H10" s="12">
        <v>18</v>
      </c>
      <c r="I10" s="12">
        <v>57</v>
      </c>
      <c r="J10" s="12">
        <v>9</v>
      </c>
      <c r="K10" s="12">
        <v>27</v>
      </c>
      <c r="L10" s="12">
        <v>170</v>
      </c>
      <c r="M10" s="12">
        <v>32</v>
      </c>
      <c r="N10" s="12">
        <v>53</v>
      </c>
      <c r="O10" s="12">
        <v>142</v>
      </c>
      <c r="P10" s="12">
        <v>3</v>
      </c>
      <c r="Q10" s="12">
        <v>23</v>
      </c>
    </row>
    <row r="11" spans="1:17" ht="40.5" customHeight="1">
      <c r="A11" s="11" t="s">
        <v>331</v>
      </c>
      <c r="B11" s="12">
        <v>2550</v>
      </c>
      <c r="C11" s="12">
        <v>511</v>
      </c>
      <c r="D11" s="12">
        <v>2039</v>
      </c>
      <c r="E11" s="13">
        <v>5.96</v>
      </c>
      <c r="F11" s="12">
        <v>100</v>
      </c>
      <c r="G11" s="12">
        <v>409</v>
      </c>
      <c r="H11" s="12">
        <v>116</v>
      </c>
      <c r="I11" s="12">
        <v>757</v>
      </c>
      <c r="J11" s="12">
        <v>76</v>
      </c>
      <c r="K11" s="12">
        <v>688</v>
      </c>
      <c r="L11" s="12">
        <v>88</v>
      </c>
      <c r="M11" s="12">
        <v>66</v>
      </c>
      <c r="N11" s="12">
        <v>93</v>
      </c>
      <c r="O11" s="12">
        <v>56</v>
      </c>
      <c r="P11" s="12">
        <v>38</v>
      </c>
      <c r="Q11" s="12">
        <v>63</v>
      </c>
    </row>
    <row r="12" spans="1:17" ht="40.5" customHeight="1">
      <c r="A12" s="14" t="s">
        <v>332</v>
      </c>
      <c r="B12" s="12">
        <v>4944</v>
      </c>
      <c r="C12" s="12">
        <v>1039</v>
      </c>
      <c r="D12" s="12">
        <v>3905</v>
      </c>
      <c r="E12" s="13">
        <v>11.55</v>
      </c>
      <c r="F12" s="12">
        <v>223</v>
      </c>
      <c r="G12" s="12">
        <v>915</v>
      </c>
      <c r="H12" s="12">
        <v>230</v>
      </c>
      <c r="I12" s="12">
        <v>981</v>
      </c>
      <c r="J12" s="12">
        <v>408</v>
      </c>
      <c r="K12" s="12">
        <v>1409</v>
      </c>
      <c r="L12" s="12">
        <v>59</v>
      </c>
      <c r="M12" s="12">
        <v>304</v>
      </c>
      <c r="N12" s="12">
        <v>77</v>
      </c>
      <c r="O12" s="12">
        <v>181</v>
      </c>
      <c r="P12" s="12">
        <v>42</v>
      </c>
      <c r="Q12" s="12">
        <v>115</v>
      </c>
    </row>
    <row r="13" spans="1:17" ht="40.5" customHeight="1">
      <c r="A13" s="14" t="s">
        <v>333</v>
      </c>
      <c r="B13" s="12">
        <v>5585</v>
      </c>
      <c r="C13" s="12">
        <v>1586</v>
      </c>
      <c r="D13" s="12">
        <v>3999</v>
      </c>
      <c r="E13" s="13">
        <v>13.04</v>
      </c>
      <c r="F13" s="12">
        <v>337</v>
      </c>
      <c r="G13" s="12">
        <v>1262</v>
      </c>
      <c r="H13" s="12">
        <v>308</v>
      </c>
      <c r="I13" s="12">
        <v>1111</v>
      </c>
      <c r="J13" s="12">
        <v>412</v>
      </c>
      <c r="K13" s="12">
        <v>1036</v>
      </c>
      <c r="L13" s="12">
        <v>306</v>
      </c>
      <c r="M13" s="12">
        <v>298</v>
      </c>
      <c r="N13" s="12">
        <v>129</v>
      </c>
      <c r="O13" s="12">
        <v>136</v>
      </c>
      <c r="P13" s="12">
        <v>94</v>
      </c>
      <c r="Q13" s="12">
        <v>156</v>
      </c>
    </row>
    <row r="14" spans="1:17" ht="40.5" customHeight="1">
      <c r="A14" s="14" t="s">
        <v>334</v>
      </c>
      <c r="B14" s="12">
        <v>5397</v>
      </c>
      <c r="C14" s="12">
        <v>1877</v>
      </c>
      <c r="D14" s="12">
        <v>3520</v>
      </c>
      <c r="E14" s="13">
        <v>12.61</v>
      </c>
      <c r="F14" s="12">
        <v>572</v>
      </c>
      <c r="G14" s="12">
        <v>1410</v>
      </c>
      <c r="H14" s="12">
        <v>436</v>
      </c>
      <c r="I14" s="12">
        <v>964</v>
      </c>
      <c r="J14" s="12">
        <v>465</v>
      </c>
      <c r="K14" s="12">
        <v>770</v>
      </c>
      <c r="L14" s="12">
        <v>242</v>
      </c>
      <c r="M14" s="12">
        <v>193</v>
      </c>
      <c r="N14" s="12">
        <v>103</v>
      </c>
      <c r="O14" s="12">
        <v>63</v>
      </c>
      <c r="P14" s="12">
        <v>59</v>
      </c>
      <c r="Q14" s="12">
        <v>120</v>
      </c>
    </row>
    <row r="15" spans="1:17" ht="40.5" customHeight="1">
      <c r="A15" s="14" t="s">
        <v>335</v>
      </c>
      <c r="B15" s="12">
        <v>5397</v>
      </c>
      <c r="C15" s="12">
        <v>2090</v>
      </c>
      <c r="D15" s="12">
        <v>3307</v>
      </c>
      <c r="E15" s="13">
        <v>12.61</v>
      </c>
      <c r="F15" s="12">
        <v>557</v>
      </c>
      <c r="G15" s="12">
        <v>1359</v>
      </c>
      <c r="H15" s="12">
        <v>271</v>
      </c>
      <c r="I15" s="12">
        <v>697</v>
      </c>
      <c r="J15" s="12">
        <v>747</v>
      </c>
      <c r="K15" s="12">
        <v>1007</v>
      </c>
      <c r="L15" s="12">
        <v>379</v>
      </c>
      <c r="M15" s="12">
        <v>131</v>
      </c>
      <c r="N15" s="12">
        <v>72</v>
      </c>
      <c r="O15" s="12">
        <v>22</v>
      </c>
      <c r="P15" s="12">
        <v>64</v>
      </c>
      <c r="Q15" s="12">
        <v>91</v>
      </c>
    </row>
    <row r="16" spans="1:17" ht="40.5" customHeight="1">
      <c r="A16" s="14" t="s">
        <v>336</v>
      </c>
      <c r="B16" s="12">
        <v>4240</v>
      </c>
      <c r="C16" s="12">
        <v>1635</v>
      </c>
      <c r="D16" s="12">
        <v>2605</v>
      </c>
      <c r="E16" s="13">
        <v>9.9</v>
      </c>
      <c r="F16" s="12">
        <v>598</v>
      </c>
      <c r="G16" s="12">
        <v>1424</v>
      </c>
      <c r="H16" s="12">
        <v>244</v>
      </c>
      <c r="I16" s="12">
        <v>422</v>
      </c>
      <c r="J16" s="12">
        <v>386</v>
      </c>
      <c r="K16" s="12">
        <v>554</v>
      </c>
      <c r="L16" s="12">
        <v>308</v>
      </c>
      <c r="M16" s="12">
        <v>135</v>
      </c>
      <c r="N16" s="12">
        <v>49</v>
      </c>
      <c r="O16" s="12">
        <v>21</v>
      </c>
      <c r="P16" s="12">
        <v>50</v>
      </c>
      <c r="Q16" s="12">
        <v>49</v>
      </c>
    </row>
    <row r="17" spans="1:17" ht="40.5" customHeight="1">
      <c r="A17" s="14" t="s">
        <v>337</v>
      </c>
      <c r="B17" s="12">
        <v>3030</v>
      </c>
      <c r="C17" s="12">
        <v>1168</v>
      </c>
      <c r="D17" s="12">
        <v>1862</v>
      </c>
      <c r="E17" s="13">
        <v>7.08</v>
      </c>
      <c r="F17" s="12">
        <v>493</v>
      </c>
      <c r="G17" s="12">
        <v>1260</v>
      </c>
      <c r="H17" s="12">
        <v>158</v>
      </c>
      <c r="I17" s="12">
        <v>190</v>
      </c>
      <c r="J17" s="12">
        <v>205</v>
      </c>
      <c r="K17" s="12">
        <v>296</v>
      </c>
      <c r="L17" s="12">
        <v>206</v>
      </c>
      <c r="M17" s="12">
        <v>55</v>
      </c>
      <c r="N17" s="12">
        <v>64</v>
      </c>
      <c r="O17" s="12">
        <v>13</v>
      </c>
      <c r="P17" s="12">
        <v>42</v>
      </c>
      <c r="Q17" s="12">
        <v>48</v>
      </c>
    </row>
    <row r="18" spans="1:17" ht="40.5" customHeight="1">
      <c r="A18" s="14" t="s">
        <v>338</v>
      </c>
      <c r="B18" s="12">
        <v>4760</v>
      </c>
      <c r="C18" s="12">
        <v>1731</v>
      </c>
      <c r="D18" s="12">
        <v>3029</v>
      </c>
      <c r="E18" s="13">
        <v>11.12</v>
      </c>
      <c r="F18" s="12">
        <v>815</v>
      </c>
      <c r="G18" s="12">
        <v>2278</v>
      </c>
      <c r="H18" s="12">
        <v>279</v>
      </c>
      <c r="I18" s="12">
        <v>159</v>
      </c>
      <c r="J18" s="12">
        <v>224</v>
      </c>
      <c r="K18" s="12">
        <v>436</v>
      </c>
      <c r="L18" s="12">
        <v>301</v>
      </c>
      <c r="M18" s="12">
        <v>97</v>
      </c>
      <c r="N18" s="12">
        <v>64</v>
      </c>
      <c r="O18" s="12">
        <v>8</v>
      </c>
      <c r="P18" s="12">
        <v>48</v>
      </c>
      <c r="Q18" s="12">
        <v>51</v>
      </c>
    </row>
    <row r="19" spans="1:17" ht="40.5" customHeight="1">
      <c r="A19" s="14" t="s">
        <v>339</v>
      </c>
      <c r="B19" s="12">
        <v>3145</v>
      </c>
      <c r="C19" s="12">
        <v>1255</v>
      </c>
      <c r="D19" s="12">
        <v>1890</v>
      </c>
      <c r="E19" s="13">
        <v>7.35</v>
      </c>
      <c r="F19" s="12">
        <v>556</v>
      </c>
      <c r="G19" s="12">
        <v>1646</v>
      </c>
      <c r="H19" s="12">
        <v>177</v>
      </c>
      <c r="I19" s="12">
        <v>55</v>
      </c>
      <c r="J19" s="12">
        <v>120</v>
      </c>
      <c r="K19" s="12">
        <v>147</v>
      </c>
      <c r="L19" s="12">
        <v>197</v>
      </c>
      <c r="M19" s="12">
        <v>22</v>
      </c>
      <c r="N19" s="12">
        <v>167</v>
      </c>
      <c r="O19" s="12">
        <v>2</v>
      </c>
      <c r="P19" s="12">
        <v>38</v>
      </c>
      <c r="Q19" s="12">
        <v>18</v>
      </c>
    </row>
    <row r="20" spans="1:17" ht="40.5" customHeight="1">
      <c r="A20" s="14" t="s">
        <v>340</v>
      </c>
      <c r="B20" s="12">
        <v>1417</v>
      </c>
      <c r="C20" s="12">
        <v>609</v>
      </c>
      <c r="D20" s="12">
        <v>808</v>
      </c>
      <c r="E20" s="13">
        <v>3.31</v>
      </c>
      <c r="F20" s="12">
        <v>275</v>
      </c>
      <c r="G20" s="12">
        <v>740</v>
      </c>
      <c r="H20" s="12">
        <v>100</v>
      </c>
      <c r="I20" s="12">
        <v>18</v>
      </c>
      <c r="J20" s="12">
        <v>85</v>
      </c>
      <c r="K20" s="12">
        <v>29</v>
      </c>
      <c r="L20" s="12">
        <v>127</v>
      </c>
      <c r="M20" s="12">
        <v>10</v>
      </c>
      <c r="N20" s="12">
        <v>6</v>
      </c>
      <c r="O20" s="12">
        <v>0</v>
      </c>
      <c r="P20" s="12">
        <v>16</v>
      </c>
      <c r="Q20" s="12">
        <v>11</v>
      </c>
    </row>
    <row r="21" spans="1:17" ht="40.5" customHeight="1">
      <c r="A21" s="14" t="s">
        <v>341</v>
      </c>
      <c r="B21" s="12">
        <v>1059</v>
      </c>
      <c r="C21" s="12">
        <v>631</v>
      </c>
      <c r="D21" s="12">
        <v>428</v>
      </c>
      <c r="E21" s="13">
        <v>2.4700000000000002</v>
      </c>
      <c r="F21" s="12">
        <v>331</v>
      </c>
      <c r="G21" s="12">
        <v>382</v>
      </c>
      <c r="H21" s="12">
        <v>83</v>
      </c>
      <c r="I21" s="12">
        <v>15</v>
      </c>
      <c r="J21" s="12">
        <v>72</v>
      </c>
      <c r="K21" s="12">
        <v>7</v>
      </c>
      <c r="L21" s="12">
        <v>106</v>
      </c>
      <c r="M21" s="12">
        <v>9</v>
      </c>
      <c r="N21" s="12">
        <v>18</v>
      </c>
      <c r="O21" s="12">
        <v>0</v>
      </c>
      <c r="P21" s="12">
        <v>21</v>
      </c>
      <c r="Q21" s="12">
        <v>15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25996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3171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269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29437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工作表21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646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647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42823</v>
      </c>
      <c r="C8" s="19">
        <v>14692</v>
      </c>
      <c r="D8" s="19">
        <v>28131</v>
      </c>
      <c r="E8" s="20">
        <v>100</v>
      </c>
      <c r="F8" s="19">
        <v>4989</v>
      </c>
      <c r="G8" s="19">
        <v>13282</v>
      </c>
      <c r="H8" s="12">
        <v>2492</v>
      </c>
      <c r="I8" s="12">
        <v>5561</v>
      </c>
      <c r="J8" s="12">
        <v>3301</v>
      </c>
      <c r="K8" s="12">
        <v>6515</v>
      </c>
      <c r="L8" s="12">
        <v>2491</v>
      </c>
      <c r="M8" s="12">
        <v>1357</v>
      </c>
      <c r="N8" s="12">
        <v>906</v>
      </c>
      <c r="O8" s="12">
        <v>649</v>
      </c>
      <c r="P8" s="12">
        <v>513</v>
      </c>
      <c r="Q8" s="12">
        <v>767</v>
      </c>
    </row>
    <row r="9" spans="1:17" ht="40.5" customHeight="1">
      <c r="A9" s="11" t="s">
        <v>329</v>
      </c>
      <c r="B9" s="12">
        <v>721</v>
      </c>
      <c r="C9" s="12">
        <v>323</v>
      </c>
      <c r="D9" s="12">
        <v>398</v>
      </c>
      <c r="E9" s="13">
        <v>1.68</v>
      </c>
      <c r="F9" s="12">
        <v>76</v>
      </c>
      <c r="G9" s="12">
        <v>79</v>
      </c>
      <c r="H9" s="12">
        <v>68</v>
      </c>
      <c r="I9" s="12">
        <v>105</v>
      </c>
      <c r="J9" s="12">
        <v>140</v>
      </c>
      <c r="K9" s="12">
        <v>199</v>
      </c>
      <c r="L9" s="12">
        <v>29</v>
      </c>
      <c r="M9" s="12">
        <v>9</v>
      </c>
      <c r="N9" s="12">
        <v>9</v>
      </c>
      <c r="O9" s="12">
        <v>5</v>
      </c>
      <c r="P9" s="12">
        <v>1</v>
      </c>
      <c r="Q9" s="12">
        <v>1</v>
      </c>
    </row>
    <row r="10" spans="1:17" ht="40.5" customHeight="1">
      <c r="A10" s="11" t="s">
        <v>330</v>
      </c>
      <c r="B10" s="12">
        <v>562</v>
      </c>
      <c r="C10" s="12">
        <v>244</v>
      </c>
      <c r="D10" s="12">
        <v>318</v>
      </c>
      <c r="E10" s="13">
        <v>1.31</v>
      </c>
      <c r="F10" s="12">
        <v>7</v>
      </c>
      <c r="G10" s="12">
        <v>67</v>
      </c>
      <c r="H10" s="12">
        <v>20</v>
      </c>
      <c r="I10" s="12">
        <v>57</v>
      </c>
      <c r="J10" s="12">
        <v>7</v>
      </c>
      <c r="K10" s="12">
        <v>19</v>
      </c>
      <c r="L10" s="12">
        <v>154</v>
      </c>
      <c r="M10" s="12">
        <v>5</v>
      </c>
      <c r="N10" s="12">
        <v>53</v>
      </c>
      <c r="O10" s="12">
        <v>143</v>
      </c>
      <c r="P10" s="12">
        <v>3</v>
      </c>
      <c r="Q10" s="12">
        <v>27</v>
      </c>
    </row>
    <row r="11" spans="1:17" ht="40.5" customHeight="1">
      <c r="A11" s="11" t="s">
        <v>331</v>
      </c>
      <c r="B11" s="12">
        <v>2465</v>
      </c>
      <c r="C11" s="12">
        <v>483</v>
      </c>
      <c r="D11" s="12">
        <v>1982</v>
      </c>
      <c r="E11" s="13">
        <v>5.76</v>
      </c>
      <c r="F11" s="12">
        <v>87</v>
      </c>
      <c r="G11" s="12">
        <v>382</v>
      </c>
      <c r="H11" s="12">
        <v>119</v>
      </c>
      <c r="I11" s="12">
        <v>767</v>
      </c>
      <c r="J11" s="12">
        <v>69</v>
      </c>
      <c r="K11" s="12">
        <v>668</v>
      </c>
      <c r="L11" s="12">
        <v>85</v>
      </c>
      <c r="M11" s="12">
        <v>54</v>
      </c>
      <c r="N11" s="12">
        <v>96</v>
      </c>
      <c r="O11" s="12">
        <v>59</v>
      </c>
      <c r="P11" s="12">
        <v>27</v>
      </c>
      <c r="Q11" s="12">
        <v>52</v>
      </c>
    </row>
    <row r="12" spans="1:17" ht="40.5" customHeight="1">
      <c r="A12" s="14" t="s">
        <v>332</v>
      </c>
      <c r="B12" s="12">
        <v>4668</v>
      </c>
      <c r="C12" s="12">
        <v>995</v>
      </c>
      <c r="D12" s="12">
        <v>3673</v>
      </c>
      <c r="E12" s="13">
        <v>10.9</v>
      </c>
      <c r="F12" s="12">
        <v>200</v>
      </c>
      <c r="G12" s="12">
        <v>823</v>
      </c>
      <c r="H12" s="12">
        <v>229</v>
      </c>
      <c r="I12" s="12">
        <v>970</v>
      </c>
      <c r="J12" s="12">
        <v>402</v>
      </c>
      <c r="K12" s="12">
        <v>1303</v>
      </c>
      <c r="L12" s="12">
        <v>41</v>
      </c>
      <c r="M12" s="12">
        <v>288</v>
      </c>
      <c r="N12" s="12">
        <v>79</v>
      </c>
      <c r="O12" s="12">
        <v>178</v>
      </c>
      <c r="P12" s="12">
        <v>44</v>
      </c>
      <c r="Q12" s="12">
        <v>111</v>
      </c>
    </row>
    <row r="13" spans="1:17" ht="40.5" customHeight="1">
      <c r="A13" s="14" t="s">
        <v>333</v>
      </c>
      <c r="B13" s="12">
        <v>5372</v>
      </c>
      <c r="C13" s="12">
        <v>1541</v>
      </c>
      <c r="D13" s="12">
        <v>3831</v>
      </c>
      <c r="E13" s="13">
        <v>12.54</v>
      </c>
      <c r="F13" s="12">
        <v>306</v>
      </c>
      <c r="G13" s="12">
        <v>1107</v>
      </c>
      <c r="H13" s="12">
        <v>320</v>
      </c>
      <c r="I13" s="12">
        <v>1120</v>
      </c>
      <c r="J13" s="12">
        <v>387</v>
      </c>
      <c r="K13" s="12">
        <v>1047</v>
      </c>
      <c r="L13" s="12">
        <v>305</v>
      </c>
      <c r="M13" s="12">
        <v>281</v>
      </c>
      <c r="N13" s="12">
        <v>127</v>
      </c>
      <c r="O13" s="12">
        <v>135</v>
      </c>
      <c r="P13" s="12">
        <v>96</v>
      </c>
      <c r="Q13" s="12">
        <v>141</v>
      </c>
    </row>
    <row r="14" spans="1:17" ht="40.5" customHeight="1">
      <c r="A14" s="14" t="s">
        <v>334</v>
      </c>
      <c r="B14" s="12">
        <v>5154</v>
      </c>
      <c r="C14" s="12">
        <v>1798</v>
      </c>
      <c r="D14" s="12">
        <v>3356</v>
      </c>
      <c r="E14" s="13">
        <v>12.04</v>
      </c>
      <c r="F14" s="12">
        <v>553</v>
      </c>
      <c r="G14" s="12">
        <v>1290</v>
      </c>
      <c r="H14" s="12">
        <v>429</v>
      </c>
      <c r="I14" s="12">
        <v>912</v>
      </c>
      <c r="J14" s="12">
        <v>423</v>
      </c>
      <c r="K14" s="12">
        <v>767</v>
      </c>
      <c r="L14" s="12">
        <v>238</v>
      </c>
      <c r="M14" s="12">
        <v>188</v>
      </c>
      <c r="N14" s="12">
        <v>99</v>
      </c>
      <c r="O14" s="12">
        <v>61</v>
      </c>
      <c r="P14" s="12">
        <v>56</v>
      </c>
      <c r="Q14" s="12">
        <v>138</v>
      </c>
    </row>
    <row r="15" spans="1:17" ht="40.5" customHeight="1">
      <c r="A15" s="14" t="s">
        <v>335</v>
      </c>
      <c r="B15" s="12">
        <v>5006</v>
      </c>
      <c r="C15" s="12">
        <v>1991</v>
      </c>
      <c r="D15" s="12">
        <v>3015</v>
      </c>
      <c r="E15" s="13">
        <v>11.69</v>
      </c>
      <c r="F15" s="12">
        <v>449</v>
      </c>
      <c r="G15" s="12">
        <v>1104</v>
      </c>
      <c r="H15" s="12">
        <v>265</v>
      </c>
      <c r="I15" s="12">
        <v>744</v>
      </c>
      <c r="J15" s="12">
        <v>764</v>
      </c>
      <c r="K15" s="12">
        <v>882</v>
      </c>
      <c r="L15" s="12">
        <v>379</v>
      </c>
      <c r="M15" s="12">
        <v>167</v>
      </c>
      <c r="N15" s="12">
        <v>74</v>
      </c>
      <c r="O15" s="12">
        <v>24</v>
      </c>
      <c r="P15" s="12">
        <v>60</v>
      </c>
      <c r="Q15" s="12">
        <v>94</v>
      </c>
    </row>
    <row r="16" spans="1:17" ht="40.5" customHeight="1">
      <c r="A16" s="14" t="s">
        <v>336</v>
      </c>
      <c r="B16" s="12">
        <v>4131</v>
      </c>
      <c r="C16" s="12">
        <v>1545</v>
      </c>
      <c r="D16" s="12">
        <v>2586</v>
      </c>
      <c r="E16" s="13">
        <v>9.65</v>
      </c>
      <c r="F16" s="12">
        <v>541</v>
      </c>
      <c r="G16" s="12">
        <v>1263</v>
      </c>
      <c r="H16" s="12">
        <v>236</v>
      </c>
      <c r="I16" s="12">
        <v>427</v>
      </c>
      <c r="J16" s="12">
        <v>394</v>
      </c>
      <c r="K16" s="12">
        <v>655</v>
      </c>
      <c r="L16" s="12">
        <v>283</v>
      </c>
      <c r="M16" s="12">
        <v>165</v>
      </c>
      <c r="N16" s="12">
        <v>47</v>
      </c>
      <c r="O16" s="12">
        <v>21</v>
      </c>
      <c r="P16" s="12">
        <v>44</v>
      </c>
      <c r="Q16" s="12">
        <v>55</v>
      </c>
    </row>
    <row r="17" spans="1:17" ht="40.5" customHeight="1">
      <c r="A17" s="14" t="s">
        <v>337</v>
      </c>
      <c r="B17" s="12">
        <v>2916</v>
      </c>
      <c r="C17" s="12">
        <v>1144</v>
      </c>
      <c r="D17" s="12">
        <v>1772</v>
      </c>
      <c r="E17" s="13">
        <v>6.81</v>
      </c>
      <c r="F17" s="12">
        <v>423</v>
      </c>
      <c r="G17" s="12">
        <v>1122</v>
      </c>
      <c r="H17" s="12">
        <v>156</v>
      </c>
      <c r="I17" s="12">
        <v>216</v>
      </c>
      <c r="J17" s="12">
        <v>222</v>
      </c>
      <c r="K17" s="12">
        <v>315</v>
      </c>
      <c r="L17" s="12">
        <v>233</v>
      </c>
      <c r="M17" s="12">
        <v>58</v>
      </c>
      <c r="N17" s="12">
        <v>62</v>
      </c>
      <c r="O17" s="12">
        <v>11</v>
      </c>
      <c r="P17" s="12">
        <v>48</v>
      </c>
      <c r="Q17" s="12">
        <v>50</v>
      </c>
    </row>
    <row r="18" spans="1:17" ht="40.5" customHeight="1">
      <c r="A18" s="14" t="s">
        <v>338</v>
      </c>
      <c r="B18" s="12">
        <v>4743</v>
      </c>
      <c r="C18" s="12">
        <v>1762</v>
      </c>
      <c r="D18" s="12">
        <v>2981</v>
      </c>
      <c r="E18" s="13">
        <v>11.08</v>
      </c>
      <c r="F18" s="12">
        <v>852</v>
      </c>
      <c r="G18" s="12">
        <v>2191</v>
      </c>
      <c r="H18" s="12">
        <v>273</v>
      </c>
      <c r="I18" s="12">
        <v>162</v>
      </c>
      <c r="J18" s="12">
        <v>218</v>
      </c>
      <c r="K18" s="12">
        <v>464</v>
      </c>
      <c r="L18" s="12">
        <v>298</v>
      </c>
      <c r="M18" s="12">
        <v>101</v>
      </c>
      <c r="N18" s="12">
        <v>65</v>
      </c>
      <c r="O18" s="12">
        <v>9</v>
      </c>
      <c r="P18" s="12">
        <v>56</v>
      </c>
      <c r="Q18" s="12">
        <v>54</v>
      </c>
    </row>
    <row r="19" spans="1:17" ht="40.5" customHeight="1">
      <c r="A19" s="14" t="s">
        <v>339</v>
      </c>
      <c r="B19" s="12">
        <v>3413</v>
      </c>
      <c r="C19" s="12">
        <v>1381</v>
      </c>
      <c r="D19" s="12">
        <v>2032</v>
      </c>
      <c r="E19" s="13">
        <v>7.97</v>
      </c>
      <c r="F19" s="12">
        <v>640</v>
      </c>
      <c r="G19" s="12">
        <v>1781</v>
      </c>
      <c r="H19" s="12">
        <v>191</v>
      </c>
      <c r="I19" s="12">
        <v>50</v>
      </c>
      <c r="J19" s="12">
        <v>121</v>
      </c>
      <c r="K19" s="12">
        <v>156</v>
      </c>
      <c r="L19" s="12">
        <v>219</v>
      </c>
      <c r="M19" s="12">
        <v>25</v>
      </c>
      <c r="N19" s="12">
        <v>169</v>
      </c>
      <c r="O19" s="12">
        <v>3</v>
      </c>
      <c r="P19" s="12">
        <v>41</v>
      </c>
      <c r="Q19" s="12">
        <v>17</v>
      </c>
    </row>
    <row r="20" spans="1:17" ht="40.5" customHeight="1">
      <c r="A20" s="14" t="s">
        <v>340</v>
      </c>
      <c r="B20" s="12">
        <v>1907</v>
      </c>
      <c r="C20" s="12">
        <v>716</v>
      </c>
      <c r="D20" s="12">
        <v>1191</v>
      </c>
      <c r="E20" s="13">
        <v>4.45</v>
      </c>
      <c r="F20" s="12">
        <v>389</v>
      </c>
      <c r="G20" s="12">
        <v>1119</v>
      </c>
      <c r="H20" s="12">
        <v>99</v>
      </c>
      <c r="I20" s="12">
        <v>18</v>
      </c>
      <c r="J20" s="12">
        <v>81</v>
      </c>
      <c r="K20" s="12">
        <v>33</v>
      </c>
      <c r="L20" s="12">
        <v>125</v>
      </c>
      <c r="M20" s="12">
        <v>9</v>
      </c>
      <c r="N20" s="12">
        <v>6</v>
      </c>
      <c r="O20" s="12">
        <v>0</v>
      </c>
      <c r="P20" s="12">
        <v>16</v>
      </c>
      <c r="Q20" s="12">
        <v>12</v>
      </c>
    </row>
    <row r="21" spans="1:17" ht="40.5" customHeight="1">
      <c r="A21" s="14" t="s">
        <v>341</v>
      </c>
      <c r="B21" s="12">
        <v>1765</v>
      </c>
      <c r="C21" s="12">
        <v>769</v>
      </c>
      <c r="D21" s="12">
        <v>996</v>
      </c>
      <c r="E21" s="13">
        <v>4.12</v>
      </c>
      <c r="F21" s="12">
        <v>466</v>
      </c>
      <c r="G21" s="12">
        <v>954</v>
      </c>
      <c r="H21" s="12">
        <v>87</v>
      </c>
      <c r="I21" s="12">
        <v>13</v>
      </c>
      <c r="J21" s="12">
        <v>73</v>
      </c>
      <c r="K21" s="12">
        <v>7</v>
      </c>
      <c r="L21" s="12">
        <v>102</v>
      </c>
      <c r="M21" s="12">
        <v>7</v>
      </c>
      <c r="N21" s="12">
        <v>20</v>
      </c>
      <c r="O21" s="12">
        <v>0</v>
      </c>
      <c r="P21" s="12">
        <v>21</v>
      </c>
      <c r="Q21" s="12">
        <v>15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26549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3896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476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30921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工作表22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702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703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700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704</v>
      </c>
      <c r="Q3" s="323"/>
    </row>
    <row r="4" spans="1:17" ht="18" customHeight="1">
      <c r="A4" s="4"/>
      <c r="B4" s="335" t="s">
        <v>701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705</v>
      </c>
      <c r="Q4" s="323"/>
    </row>
    <row r="5" spans="1:17" s="7" customFormat="1" ht="34.15" customHeight="1">
      <c r="A5" s="332" t="s">
        <v>706</v>
      </c>
      <c r="B5" s="326" t="s">
        <v>707</v>
      </c>
      <c r="C5" s="327"/>
      <c r="D5" s="327"/>
      <c r="E5" s="328"/>
      <c r="F5" s="336" t="s">
        <v>708</v>
      </c>
      <c r="G5" s="336"/>
      <c r="H5" s="336" t="s">
        <v>709</v>
      </c>
      <c r="I5" s="336"/>
      <c r="J5" s="336" t="s">
        <v>710</v>
      </c>
      <c r="K5" s="336"/>
      <c r="L5" s="336" t="s">
        <v>711</v>
      </c>
      <c r="M5" s="336"/>
      <c r="N5" s="325" t="s">
        <v>712</v>
      </c>
      <c r="O5" s="325"/>
      <c r="P5" s="326" t="s">
        <v>713</v>
      </c>
      <c r="Q5" s="328"/>
    </row>
    <row r="6" spans="1:17" s="7" customFormat="1" ht="34.700000000000003" customHeight="1">
      <c r="A6" s="333"/>
      <c r="B6" s="326" t="s">
        <v>714</v>
      </c>
      <c r="C6" s="327"/>
      <c r="D6" s="328"/>
      <c r="E6" s="8" t="s">
        <v>715</v>
      </c>
      <c r="F6" s="327" t="s">
        <v>716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717</v>
      </c>
      <c r="C7" s="6" t="s">
        <v>718</v>
      </c>
      <c r="D7" s="6" t="s">
        <v>719</v>
      </c>
      <c r="E7" s="10" t="s">
        <v>720</v>
      </c>
      <c r="F7" s="6" t="s">
        <v>718</v>
      </c>
      <c r="G7" s="6" t="s">
        <v>719</v>
      </c>
      <c r="H7" s="6" t="s">
        <v>718</v>
      </c>
      <c r="I7" s="6" t="s">
        <v>719</v>
      </c>
      <c r="J7" s="6" t="s">
        <v>718</v>
      </c>
      <c r="K7" s="6" t="s">
        <v>719</v>
      </c>
      <c r="L7" s="6" t="s">
        <v>718</v>
      </c>
      <c r="M7" s="6" t="s">
        <v>719</v>
      </c>
      <c r="N7" s="6" t="s">
        <v>718</v>
      </c>
      <c r="O7" s="6" t="s">
        <v>719</v>
      </c>
      <c r="P7" s="6" t="s">
        <v>718</v>
      </c>
      <c r="Q7" s="6" t="s">
        <v>719</v>
      </c>
    </row>
    <row r="8" spans="1:17" ht="40.5" customHeight="1">
      <c r="A8" s="15" t="s">
        <v>721</v>
      </c>
      <c r="B8" s="19">
        <v>42846</v>
      </c>
      <c r="C8" s="19">
        <v>14713</v>
      </c>
      <c r="D8" s="19">
        <v>28133</v>
      </c>
      <c r="E8" s="20">
        <v>100</v>
      </c>
      <c r="F8" s="19">
        <v>4999</v>
      </c>
      <c r="G8" s="19">
        <v>13272</v>
      </c>
      <c r="H8" s="12">
        <v>2540</v>
      </c>
      <c r="I8" s="12">
        <v>5592</v>
      </c>
      <c r="J8" s="12">
        <v>3261</v>
      </c>
      <c r="K8" s="12">
        <v>6491</v>
      </c>
      <c r="L8" s="12">
        <v>2486</v>
      </c>
      <c r="M8" s="12">
        <v>1359</v>
      </c>
      <c r="N8" s="12">
        <v>903</v>
      </c>
      <c r="O8" s="12">
        <v>647</v>
      </c>
      <c r="P8" s="12">
        <v>524</v>
      </c>
      <c r="Q8" s="12">
        <v>772</v>
      </c>
    </row>
    <row r="9" spans="1:17" ht="40.5" customHeight="1">
      <c r="A9" s="11" t="s">
        <v>722</v>
      </c>
      <c r="B9" s="12">
        <v>615</v>
      </c>
      <c r="C9" s="12">
        <v>286</v>
      </c>
      <c r="D9" s="12">
        <v>329</v>
      </c>
      <c r="E9" s="13">
        <v>1.44</v>
      </c>
      <c r="F9" s="12">
        <v>97</v>
      </c>
      <c r="G9" s="12">
        <v>110</v>
      </c>
      <c r="H9" s="12">
        <v>80</v>
      </c>
      <c r="I9" s="12">
        <v>116</v>
      </c>
      <c r="J9" s="12">
        <v>58</v>
      </c>
      <c r="K9" s="12">
        <v>67</v>
      </c>
      <c r="L9" s="12">
        <v>35</v>
      </c>
      <c r="M9" s="12">
        <v>15</v>
      </c>
      <c r="N9" s="12">
        <v>10</v>
      </c>
      <c r="O9" s="12">
        <v>3</v>
      </c>
      <c r="P9" s="12">
        <v>6</v>
      </c>
      <c r="Q9" s="12">
        <v>18</v>
      </c>
    </row>
    <row r="10" spans="1:17" ht="40.5" customHeight="1">
      <c r="A10" s="11" t="s">
        <v>723</v>
      </c>
      <c r="B10" s="12">
        <v>612</v>
      </c>
      <c r="C10" s="12">
        <v>249</v>
      </c>
      <c r="D10" s="12">
        <v>363</v>
      </c>
      <c r="E10" s="13">
        <v>1.43</v>
      </c>
      <c r="F10" s="12">
        <v>19</v>
      </c>
      <c r="G10" s="12">
        <v>79</v>
      </c>
      <c r="H10" s="12">
        <v>17</v>
      </c>
      <c r="I10" s="12">
        <v>55</v>
      </c>
      <c r="J10" s="12">
        <v>0</v>
      </c>
      <c r="K10" s="12">
        <v>14</v>
      </c>
      <c r="L10" s="12">
        <v>147</v>
      </c>
      <c r="M10" s="12">
        <v>5</v>
      </c>
      <c r="N10" s="12">
        <v>54</v>
      </c>
      <c r="O10" s="12">
        <v>154</v>
      </c>
      <c r="P10" s="12">
        <v>12</v>
      </c>
      <c r="Q10" s="12">
        <v>56</v>
      </c>
    </row>
    <row r="11" spans="1:17" ht="40.5" customHeight="1">
      <c r="A11" s="11" t="s">
        <v>724</v>
      </c>
      <c r="B11" s="12">
        <v>2216</v>
      </c>
      <c r="C11" s="12">
        <v>531</v>
      </c>
      <c r="D11" s="12">
        <v>1685</v>
      </c>
      <c r="E11" s="13">
        <v>5.17</v>
      </c>
      <c r="F11" s="12">
        <v>96</v>
      </c>
      <c r="G11" s="12">
        <v>387</v>
      </c>
      <c r="H11" s="12">
        <v>126</v>
      </c>
      <c r="I11" s="12">
        <v>799</v>
      </c>
      <c r="J11" s="12">
        <v>124</v>
      </c>
      <c r="K11" s="12">
        <v>377</v>
      </c>
      <c r="L11" s="12">
        <v>77</v>
      </c>
      <c r="M11" s="12">
        <v>54</v>
      </c>
      <c r="N11" s="12">
        <v>89</v>
      </c>
      <c r="O11" s="12">
        <v>55</v>
      </c>
      <c r="P11" s="12">
        <v>19</v>
      </c>
      <c r="Q11" s="12">
        <v>13</v>
      </c>
    </row>
    <row r="12" spans="1:17" ht="40.5" customHeight="1">
      <c r="A12" s="14" t="s">
        <v>725</v>
      </c>
      <c r="B12" s="12">
        <v>4980</v>
      </c>
      <c r="C12" s="12">
        <v>1203</v>
      </c>
      <c r="D12" s="12">
        <v>3777</v>
      </c>
      <c r="E12" s="13">
        <v>11.62</v>
      </c>
      <c r="F12" s="12">
        <v>177</v>
      </c>
      <c r="G12" s="12">
        <v>755</v>
      </c>
      <c r="H12" s="12">
        <v>238</v>
      </c>
      <c r="I12" s="12">
        <v>993</v>
      </c>
      <c r="J12" s="12">
        <v>619</v>
      </c>
      <c r="K12" s="12">
        <v>1469</v>
      </c>
      <c r="L12" s="12">
        <v>39</v>
      </c>
      <c r="M12" s="12">
        <v>285</v>
      </c>
      <c r="N12" s="12">
        <v>83</v>
      </c>
      <c r="O12" s="12">
        <v>168</v>
      </c>
      <c r="P12" s="12">
        <v>47</v>
      </c>
      <c r="Q12" s="12">
        <v>107</v>
      </c>
    </row>
    <row r="13" spans="1:17" ht="40.5" customHeight="1">
      <c r="A13" s="14" t="s">
        <v>726</v>
      </c>
      <c r="B13" s="12">
        <v>5786</v>
      </c>
      <c r="C13" s="12">
        <v>1689</v>
      </c>
      <c r="D13" s="12">
        <v>4097</v>
      </c>
      <c r="E13" s="13">
        <v>13.5</v>
      </c>
      <c r="F13" s="12">
        <v>286</v>
      </c>
      <c r="G13" s="12">
        <v>934</v>
      </c>
      <c r="H13" s="12">
        <v>340</v>
      </c>
      <c r="I13" s="12">
        <v>1153</v>
      </c>
      <c r="J13" s="12">
        <v>525</v>
      </c>
      <c r="K13" s="12">
        <v>1467</v>
      </c>
      <c r="L13" s="12">
        <v>310</v>
      </c>
      <c r="M13" s="12">
        <v>273</v>
      </c>
      <c r="N13" s="12">
        <v>137</v>
      </c>
      <c r="O13" s="12">
        <v>131</v>
      </c>
      <c r="P13" s="12">
        <v>91</v>
      </c>
      <c r="Q13" s="12">
        <v>139</v>
      </c>
    </row>
    <row r="14" spans="1:17" ht="40.5" customHeight="1">
      <c r="A14" s="14" t="s">
        <v>727</v>
      </c>
      <c r="B14" s="12">
        <v>5395</v>
      </c>
      <c r="C14" s="12">
        <v>1925</v>
      </c>
      <c r="D14" s="12">
        <v>3470</v>
      </c>
      <c r="E14" s="13">
        <v>12.59</v>
      </c>
      <c r="F14" s="12">
        <v>569</v>
      </c>
      <c r="G14" s="12">
        <v>1163</v>
      </c>
      <c r="H14" s="12">
        <v>431</v>
      </c>
      <c r="I14" s="12">
        <v>950</v>
      </c>
      <c r="J14" s="12">
        <v>515</v>
      </c>
      <c r="K14" s="12">
        <v>998</v>
      </c>
      <c r="L14" s="12">
        <v>259</v>
      </c>
      <c r="M14" s="12">
        <v>161</v>
      </c>
      <c r="N14" s="12">
        <v>93</v>
      </c>
      <c r="O14" s="12">
        <v>70</v>
      </c>
      <c r="P14" s="12">
        <v>58</v>
      </c>
      <c r="Q14" s="12">
        <v>128</v>
      </c>
    </row>
    <row r="15" spans="1:17" ht="40.5" customHeight="1">
      <c r="A15" s="14" t="s">
        <v>728</v>
      </c>
      <c r="B15" s="12">
        <v>4706</v>
      </c>
      <c r="C15" s="12">
        <v>1697</v>
      </c>
      <c r="D15" s="12">
        <v>3009</v>
      </c>
      <c r="E15" s="13">
        <v>10.98</v>
      </c>
      <c r="F15" s="12">
        <v>478</v>
      </c>
      <c r="G15" s="12">
        <v>1050</v>
      </c>
      <c r="H15" s="12">
        <v>279</v>
      </c>
      <c r="I15" s="12">
        <v>693</v>
      </c>
      <c r="J15" s="12">
        <v>446</v>
      </c>
      <c r="K15" s="12">
        <v>953</v>
      </c>
      <c r="L15" s="12">
        <v>368</v>
      </c>
      <c r="M15" s="12">
        <v>188</v>
      </c>
      <c r="N15" s="12">
        <v>75</v>
      </c>
      <c r="O15" s="12">
        <v>26</v>
      </c>
      <c r="P15" s="12">
        <v>51</v>
      </c>
      <c r="Q15" s="12">
        <v>99</v>
      </c>
    </row>
    <row r="16" spans="1:17" ht="40.5" customHeight="1">
      <c r="A16" s="14" t="s">
        <v>729</v>
      </c>
      <c r="B16" s="12">
        <v>3741</v>
      </c>
      <c r="C16" s="12">
        <v>1419</v>
      </c>
      <c r="D16" s="12">
        <v>2322</v>
      </c>
      <c r="E16" s="13">
        <v>8.73</v>
      </c>
      <c r="F16" s="12">
        <v>522</v>
      </c>
      <c r="G16" s="12">
        <v>1205</v>
      </c>
      <c r="H16" s="12">
        <v>220</v>
      </c>
      <c r="I16" s="12">
        <v>374</v>
      </c>
      <c r="J16" s="12">
        <v>266</v>
      </c>
      <c r="K16" s="12">
        <v>492</v>
      </c>
      <c r="L16" s="12">
        <v>312</v>
      </c>
      <c r="M16" s="12">
        <v>177</v>
      </c>
      <c r="N16" s="12">
        <v>50</v>
      </c>
      <c r="O16" s="12">
        <v>19</v>
      </c>
      <c r="P16" s="12">
        <v>49</v>
      </c>
      <c r="Q16" s="12">
        <v>55</v>
      </c>
    </row>
    <row r="17" spans="1:17" ht="40.5" customHeight="1">
      <c r="A17" s="14" t="s">
        <v>730</v>
      </c>
      <c r="B17" s="12">
        <v>2884</v>
      </c>
      <c r="C17" s="12">
        <v>1127</v>
      </c>
      <c r="D17" s="12">
        <v>1757</v>
      </c>
      <c r="E17" s="13">
        <v>6.73</v>
      </c>
      <c r="F17" s="12">
        <v>466</v>
      </c>
      <c r="G17" s="12">
        <v>1183</v>
      </c>
      <c r="H17" s="12">
        <v>143</v>
      </c>
      <c r="I17" s="12">
        <v>213</v>
      </c>
      <c r="J17" s="12">
        <v>202</v>
      </c>
      <c r="K17" s="12">
        <v>237</v>
      </c>
      <c r="L17" s="12">
        <v>210</v>
      </c>
      <c r="M17" s="12">
        <v>55</v>
      </c>
      <c r="N17" s="12">
        <v>55</v>
      </c>
      <c r="O17" s="12">
        <v>10</v>
      </c>
      <c r="P17" s="12">
        <v>51</v>
      </c>
      <c r="Q17" s="12">
        <v>59</v>
      </c>
    </row>
    <row r="18" spans="1:17" ht="40.5" customHeight="1">
      <c r="A18" s="14" t="s">
        <v>731</v>
      </c>
      <c r="B18" s="12">
        <v>5160</v>
      </c>
      <c r="C18" s="12">
        <v>1817</v>
      </c>
      <c r="D18" s="12">
        <v>3343</v>
      </c>
      <c r="E18" s="13">
        <v>12.04</v>
      </c>
      <c r="F18" s="12">
        <v>888</v>
      </c>
      <c r="G18" s="12">
        <v>2760</v>
      </c>
      <c r="H18" s="12">
        <v>276</v>
      </c>
      <c r="I18" s="12">
        <v>152</v>
      </c>
      <c r="J18" s="12">
        <v>222</v>
      </c>
      <c r="K18" s="12">
        <v>274</v>
      </c>
      <c r="L18" s="12">
        <v>308</v>
      </c>
      <c r="M18" s="12">
        <v>95</v>
      </c>
      <c r="N18" s="12">
        <v>61</v>
      </c>
      <c r="O18" s="12">
        <v>8</v>
      </c>
      <c r="P18" s="12">
        <v>62</v>
      </c>
      <c r="Q18" s="12">
        <v>54</v>
      </c>
    </row>
    <row r="19" spans="1:17" ht="40.5" customHeight="1">
      <c r="A19" s="14" t="s">
        <v>732</v>
      </c>
      <c r="B19" s="12">
        <v>3612</v>
      </c>
      <c r="C19" s="12">
        <v>1361</v>
      </c>
      <c r="D19" s="12">
        <v>2251</v>
      </c>
      <c r="E19" s="13">
        <v>8.43</v>
      </c>
      <c r="F19" s="12">
        <v>649</v>
      </c>
      <c r="G19" s="12">
        <v>2055</v>
      </c>
      <c r="H19" s="12">
        <v>179</v>
      </c>
      <c r="I19" s="12">
        <v>56</v>
      </c>
      <c r="J19" s="12">
        <v>127</v>
      </c>
      <c r="K19" s="12">
        <v>96</v>
      </c>
      <c r="L19" s="12">
        <v>198</v>
      </c>
      <c r="M19" s="12">
        <v>27</v>
      </c>
      <c r="N19" s="12">
        <v>169</v>
      </c>
      <c r="O19" s="12">
        <v>3</v>
      </c>
      <c r="P19" s="12">
        <v>39</v>
      </c>
      <c r="Q19" s="12">
        <v>14</v>
      </c>
    </row>
    <row r="20" spans="1:17" ht="40.5" customHeight="1">
      <c r="A20" s="14" t="s">
        <v>733</v>
      </c>
      <c r="B20" s="12">
        <v>1832</v>
      </c>
      <c r="C20" s="12">
        <v>762</v>
      </c>
      <c r="D20" s="12">
        <v>1070</v>
      </c>
      <c r="E20" s="13">
        <v>4.28</v>
      </c>
      <c r="F20" s="12">
        <v>409</v>
      </c>
      <c r="G20" s="12">
        <v>1001</v>
      </c>
      <c r="H20" s="12">
        <v>109</v>
      </c>
      <c r="I20" s="12">
        <v>20</v>
      </c>
      <c r="J20" s="12">
        <v>89</v>
      </c>
      <c r="K20" s="12">
        <v>19</v>
      </c>
      <c r="L20" s="12">
        <v>133</v>
      </c>
      <c r="M20" s="12">
        <v>17</v>
      </c>
      <c r="N20" s="12">
        <v>6</v>
      </c>
      <c r="O20" s="12">
        <v>0</v>
      </c>
      <c r="P20" s="12">
        <v>16</v>
      </c>
      <c r="Q20" s="12">
        <v>13</v>
      </c>
    </row>
    <row r="21" spans="1:17" ht="40.5" customHeight="1">
      <c r="A21" s="14" t="s">
        <v>734</v>
      </c>
      <c r="B21" s="12">
        <v>1307</v>
      </c>
      <c r="C21" s="12">
        <v>647</v>
      </c>
      <c r="D21" s="12">
        <v>660</v>
      </c>
      <c r="E21" s="13">
        <v>3.05</v>
      </c>
      <c r="F21" s="12">
        <v>343</v>
      </c>
      <c r="G21" s="12">
        <v>590</v>
      </c>
      <c r="H21" s="12">
        <v>102</v>
      </c>
      <c r="I21" s="12">
        <v>18</v>
      </c>
      <c r="J21" s="12">
        <v>68</v>
      </c>
      <c r="K21" s="12">
        <v>28</v>
      </c>
      <c r="L21" s="12">
        <v>90</v>
      </c>
      <c r="M21" s="12">
        <v>7</v>
      </c>
      <c r="N21" s="12">
        <v>21</v>
      </c>
      <c r="O21" s="12">
        <v>0</v>
      </c>
      <c r="P21" s="12">
        <v>23</v>
      </c>
      <c r="Q21" s="12">
        <v>17</v>
      </c>
    </row>
    <row r="22" spans="1:17" ht="29.65" customHeight="1">
      <c r="A22" s="329" t="s">
        <v>735</v>
      </c>
      <c r="B22" s="316" t="s">
        <v>736</v>
      </c>
      <c r="C22" s="316"/>
      <c r="D22" s="316"/>
      <c r="E22" s="316"/>
      <c r="F22" s="316"/>
      <c r="G22" s="316"/>
      <c r="H22" s="316"/>
      <c r="I22" s="316"/>
      <c r="J22" s="317">
        <v>26121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737</v>
      </c>
      <c r="C23" s="316"/>
      <c r="D23" s="316"/>
      <c r="E23" s="316" t="s">
        <v>738</v>
      </c>
      <c r="F23" s="316"/>
      <c r="G23" s="316"/>
      <c r="H23" s="316"/>
      <c r="I23" s="316"/>
      <c r="J23" s="317">
        <v>3881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739</v>
      </c>
      <c r="F24" s="316"/>
      <c r="G24" s="316"/>
      <c r="H24" s="316"/>
      <c r="I24" s="316"/>
      <c r="J24" s="317">
        <v>3270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740</v>
      </c>
      <c r="C25" s="316"/>
      <c r="D25" s="316"/>
      <c r="E25" s="316"/>
      <c r="F25" s="316"/>
      <c r="G25" s="316"/>
      <c r="H25" s="316"/>
      <c r="I25" s="316"/>
      <c r="J25" s="317">
        <v>33273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741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742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743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744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工作表23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761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762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759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763</v>
      </c>
      <c r="Q3" s="323"/>
    </row>
    <row r="4" spans="1:17" ht="18" customHeight="1">
      <c r="A4" s="4"/>
      <c r="B4" s="335" t="s">
        <v>760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764</v>
      </c>
      <c r="Q4" s="323"/>
    </row>
    <row r="5" spans="1:17" s="7" customFormat="1" ht="34.15" customHeight="1">
      <c r="A5" s="332" t="s">
        <v>765</v>
      </c>
      <c r="B5" s="326" t="s">
        <v>766</v>
      </c>
      <c r="C5" s="327"/>
      <c r="D5" s="327"/>
      <c r="E5" s="328"/>
      <c r="F5" s="336" t="s">
        <v>767</v>
      </c>
      <c r="G5" s="336"/>
      <c r="H5" s="336" t="s">
        <v>768</v>
      </c>
      <c r="I5" s="336"/>
      <c r="J5" s="336" t="s">
        <v>769</v>
      </c>
      <c r="K5" s="336"/>
      <c r="L5" s="336" t="s">
        <v>770</v>
      </c>
      <c r="M5" s="336"/>
      <c r="N5" s="325" t="s">
        <v>771</v>
      </c>
      <c r="O5" s="325"/>
      <c r="P5" s="326" t="s">
        <v>772</v>
      </c>
      <c r="Q5" s="328"/>
    </row>
    <row r="6" spans="1:17" s="7" customFormat="1" ht="34.700000000000003" customHeight="1">
      <c r="A6" s="333"/>
      <c r="B6" s="326" t="s">
        <v>773</v>
      </c>
      <c r="C6" s="327"/>
      <c r="D6" s="328"/>
      <c r="E6" s="8" t="s">
        <v>774</v>
      </c>
      <c r="F6" s="327" t="s">
        <v>775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776</v>
      </c>
      <c r="C7" s="6" t="s">
        <v>777</v>
      </c>
      <c r="D7" s="6" t="s">
        <v>778</v>
      </c>
      <c r="E7" s="10" t="s">
        <v>779</v>
      </c>
      <c r="F7" s="6" t="s">
        <v>777</v>
      </c>
      <c r="G7" s="6" t="s">
        <v>778</v>
      </c>
      <c r="H7" s="6" t="s">
        <v>777</v>
      </c>
      <c r="I7" s="6" t="s">
        <v>778</v>
      </c>
      <c r="J7" s="6" t="s">
        <v>777</v>
      </c>
      <c r="K7" s="6" t="s">
        <v>778</v>
      </c>
      <c r="L7" s="6" t="s">
        <v>777</v>
      </c>
      <c r="M7" s="6" t="s">
        <v>778</v>
      </c>
      <c r="N7" s="6" t="s">
        <v>777</v>
      </c>
      <c r="O7" s="6" t="s">
        <v>778</v>
      </c>
      <c r="P7" s="6" t="s">
        <v>777</v>
      </c>
      <c r="Q7" s="6" t="s">
        <v>778</v>
      </c>
    </row>
    <row r="8" spans="1:17" ht="40.5" customHeight="1">
      <c r="A8" s="15" t="s">
        <v>780</v>
      </c>
      <c r="B8" s="19">
        <v>43064</v>
      </c>
      <c r="C8" s="19">
        <v>14710</v>
      </c>
      <c r="D8" s="19">
        <v>28354</v>
      </c>
      <c r="E8" s="20">
        <v>100</v>
      </c>
      <c r="F8" s="19">
        <v>4968</v>
      </c>
      <c r="G8" s="19">
        <v>13293</v>
      </c>
      <c r="H8" s="12">
        <v>2577</v>
      </c>
      <c r="I8" s="12">
        <v>5641</v>
      </c>
      <c r="J8" s="12">
        <v>3223</v>
      </c>
      <c r="K8" s="12">
        <v>6633</v>
      </c>
      <c r="L8" s="12">
        <v>2502</v>
      </c>
      <c r="M8" s="12">
        <v>1371</v>
      </c>
      <c r="N8" s="12">
        <v>914</v>
      </c>
      <c r="O8" s="12">
        <v>651</v>
      </c>
      <c r="P8" s="12">
        <v>526</v>
      </c>
      <c r="Q8" s="12">
        <v>765</v>
      </c>
    </row>
    <row r="9" spans="1:17" ht="40.5" customHeight="1">
      <c r="A9" s="11" t="s">
        <v>781</v>
      </c>
      <c r="B9" s="12">
        <v>662</v>
      </c>
      <c r="C9" s="12">
        <v>279</v>
      </c>
      <c r="D9" s="12">
        <v>383</v>
      </c>
      <c r="E9" s="13">
        <v>1.54</v>
      </c>
      <c r="F9" s="12">
        <v>132</v>
      </c>
      <c r="G9" s="12">
        <v>148</v>
      </c>
      <c r="H9" s="12">
        <v>74</v>
      </c>
      <c r="I9" s="12">
        <v>108</v>
      </c>
      <c r="J9" s="12">
        <v>25</v>
      </c>
      <c r="K9" s="12">
        <v>81</v>
      </c>
      <c r="L9" s="12">
        <v>26</v>
      </c>
      <c r="M9" s="12">
        <v>35</v>
      </c>
      <c r="N9" s="12">
        <v>15</v>
      </c>
      <c r="O9" s="12">
        <v>6</v>
      </c>
      <c r="P9" s="12">
        <v>7</v>
      </c>
      <c r="Q9" s="12">
        <v>5</v>
      </c>
    </row>
    <row r="10" spans="1:17" ht="40.5" customHeight="1">
      <c r="A10" s="11" t="s">
        <v>782</v>
      </c>
      <c r="B10" s="12">
        <v>576</v>
      </c>
      <c r="C10" s="12">
        <v>236</v>
      </c>
      <c r="D10" s="12">
        <v>340</v>
      </c>
      <c r="E10" s="13">
        <v>1.34</v>
      </c>
      <c r="F10" s="12">
        <v>10</v>
      </c>
      <c r="G10" s="12">
        <v>74</v>
      </c>
      <c r="H10" s="12">
        <v>16</v>
      </c>
      <c r="I10" s="12">
        <v>55</v>
      </c>
      <c r="J10" s="12">
        <v>2</v>
      </c>
      <c r="K10" s="12">
        <v>21</v>
      </c>
      <c r="L10" s="12">
        <v>153</v>
      </c>
      <c r="M10" s="12">
        <v>4</v>
      </c>
      <c r="N10" s="12">
        <v>52</v>
      </c>
      <c r="O10" s="12">
        <v>157</v>
      </c>
      <c r="P10" s="12">
        <v>3</v>
      </c>
      <c r="Q10" s="12">
        <v>29</v>
      </c>
    </row>
    <row r="11" spans="1:17" ht="40.5" customHeight="1">
      <c r="A11" s="11" t="s">
        <v>783</v>
      </c>
      <c r="B11" s="12">
        <v>2697</v>
      </c>
      <c r="C11" s="12">
        <v>533</v>
      </c>
      <c r="D11" s="12">
        <v>2164</v>
      </c>
      <c r="E11" s="13">
        <v>6.26</v>
      </c>
      <c r="F11" s="12">
        <v>72</v>
      </c>
      <c r="G11" s="12">
        <v>364</v>
      </c>
      <c r="H11" s="12">
        <v>137</v>
      </c>
      <c r="I11" s="12">
        <v>814</v>
      </c>
      <c r="J11" s="12">
        <v>123</v>
      </c>
      <c r="K11" s="12">
        <v>812</v>
      </c>
      <c r="L11" s="12">
        <v>79</v>
      </c>
      <c r="M11" s="12">
        <v>55</v>
      </c>
      <c r="N11" s="12">
        <v>82</v>
      </c>
      <c r="O11" s="12">
        <v>77</v>
      </c>
      <c r="P11" s="12">
        <v>40</v>
      </c>
      <c r="Q11" s="12">
        <v>42</v>
      </c>
    </row>
    <row r="12" spans="1:17" ht="40.5" customHeight="1">
      <c r="A12" s="14" t="s">
        <v>784</v>
      </c>
      <c r="B12" s="12">
        <v>5194</v>
      </c>
      <c r="C12" s="12">
        <v>1242</v>
      </c>
      <c r="D12" s="12">
        <v>3952</v>
      </c>
      <c r="E12" s="13">
        <v>12.06</v>
      </c>
      <c r="F12" s="12">
        <v>200</v>
      </c>
      <c r="G12" s="12">
        <v>824</v>
      </c>
      <c r="H12" s="12">
        <v>241</v>
      </c>
      <c r="I12" s="12">
        <v>1055</v>
      </c>
      <c r="J12" s="12">
        <v>622</v>
      </c>
      <c r="K12" s="12">
        <v>1511</v>
      </c>
      <c r="L12" s="12">
        <v>37</v>
      </c>
      <c r="M12" s="12">
        <v>282</v>
      </c>
      <c r="N12" s="12">
        <v>98</v>
      </c>
      <c r="O12" s="12">
        <v>176</v>
      </c>
      <c r="P12" s="12">
        <v>44</v>
      </c>
      <c r="Q12" s="12">
        <v>104</v>
      </c>
    </row>
    <row r="13" spans="1:17" ht="40.5" customHeight="1">
      <c r="A13" s="14" t="s">
        <v>785</v>
      </c>
      <c r="B13" s="12">
        <v>5474</v>
      </c>
      <c r="C13" s="12">
        <v>1721</v>
      </c>
      <c r="D13" s="12">
        <v>3753</v>
      </c>
      <c r="E13" s="13">
        <v>12.71</v>
      </c>
      <c r="F13" s="12">
        <v>276</v>
      </c>
      <c r="G13" s="12">
        <v>921</v>
      </c>
      <c r="H13" s="12">
        <v>355</v>
      </c>
      <c r="I13" s="12">
        <v>1084</v>
      </c>
      <c r="J13" s="12">
        <v>523</v>
      </c>
      <c r="K13" s="12">
        <v>1213</v>
      </c>
      <c r="L13" s="12">
        <v>320</v>
      </c>
      <c r="M13" s="12">
        <v>291</v>
      </c>
      <c r="N13" s="12">
        <v>162</v>
      </c>
      <c r="O13" s="12">
        <v>113</v>
      </c>
      <c r="P13" s="12">
        <v>85</v>
      </c>
      <c r="Q13" s="12">
        <v>131</v>
      </c>
    </row>
    <row r="14" spans="1:17" ht="40.5" customHeight="1">
      <c r="A14" s="14" t="s">
        <v>786</v>
      </c>
      <c r="B14" s="12">
        <v>5091</v>
      </c>
      <c r="C14" s="12">
        <v>1841</v>
      </c>
      <c r="D14" s="12">
        <v>3250</v>
      </c>
      <c r="E14" s="13">
        <v>11.82</v>
      </c>
      <c r="F14" s="12">
        <v>527</v>
      </c>
      <c r="G14" s="12">
        <v>1222</v>
      </c>
      <c r="H14" s="12">
        <v>418</v>
      </c>
      <c r="I14" s="12">
        <v>939</v>
      </c>
      <c r="J14" s="12">
        <v>471</v>
      </c>
      <c r="K14" s="12">
        <v>768</v>
      </c>
      <c r="L14" s="12">
        <v>259</v>
      </c>
      <c r="M14" s="12">
        <v>153</v>
      </c>
      <c r="N14" s="12">
        <v>111</v>
      </c>
      <c r="O14" s="12">
        <v>60</v>
      </c>
      <c r="P14" s="12">
        <v>55</v>
      </c>
      <c r="Q14" s="12">
        <v>108</v>
      </c>
    </row>
    <row r="15" spans="1:17" ht="40.5" customHeight="1">
      <c r="A15" s="14" t="s">
        <v>787</v>
      </c>
      <c r="B15" s="12">
        <v>4354</v>
      </c>
      <c r="C15" s="12">
        <v>1728</v>
      </c>
      <c r="D15" s="12">
        <v>2626</v>
      </c>
      <c r="E15" s="13">
        <v>10.11</v>
      </c>
      <c r="F15" s="12">
        <v>491</v>
      </c>
      <c r="G15" s="12">
        <v>1057</v>
      </c>
      <c r="H15" s="12">
        <v>290</v>
      </c>
      <c r="I15" s="12">
        <v>695</v>
      </c>
      <c r="J15" s="12">
        <v>472</v>
      </c>
      <c r="K15" s="12">
        <v>591</v>
      </c>
      <c r="L15" s="12">
        <v>359</v>
      </c>
      <c r="M15" s="12">
        <v>161</v>
      </c>
      <c r="N15" s="12">
        <v>65</v>
      </c>
      <c r="O15" s="12">
        <v>27</v>
      </c>
      <c r="P15" s="12">
        <v>51</v>
      </c>
      <c r="Q15" s="12">
        <v>95</v>
      </c>
    </row>
    <row r="16" spans="1:17" ht="40.5" customHeight="1">
      <c r="A16" s="14" t="s">
        <v>788</v>
      </c>
      <c r="B16" s="12">
        <v>3934</v>
      </c>
      <c r="C16" s="12">
        <v>1444</v>
      </c>
      <c r="D16" s="12">
        <v>2490</v>
      </c>
      <c r="E16" s="13">
        <v>9.14</v>
      </c>
      <c r="F16" s="12">
        <v>544</v>
      </c>
      <c r="G16" s="12">
        <v>1236</v>
      </c>
      <c r="H16" s="12">
        <v>226</v>
      </c>
      <c r="I16" s="12">
        <v>389</v>
      </c>
      <c r="J16" s="12">
        <v>288</v>
      </c>
      <c r="K16" s="12">
        <v>617</v>
      </c>
      <c r="L16" s="12">
        <v>314</v>
      </c>
      <c r="M16" s="12">
        <v>188</v>
      </c>
      <c r="N16" s="12">
        <v>36</v>
      </c>
      <c r="O16" s="12">
        <v>14</v>
      </c>
      <c r="P16" s="12">
        <v>36</v>
      </c>
      <c r="Q16" s="12">
        <v>46</v>
      </c>
    </row>
    <row r="17" spans="1:17" ht="40.5" customHeight="1">
      <c r="A17" s="14" t="s">
        <v>789</v>
      </c>
      <c r="B17" s="12">
        <v>3071</v>
      </c>
      <c r="C17" s="12">
        <v>1083</v>
      </c>
      <c r="D17" s="12">
        <v>1988</v>
      </c>
      <c r="E17" s="13">
        <v>7.13</v>
      </c>
      <c r="F17" s="12">
        <v>438</v>
      </c>
      <c r="G17" s="12">
        <v>1250</v>
      </c>
      <c r="H17" s="12">
        <v>147</v>
      </c>
      <c r="I17" s="12">
        <v>239</v>
      </c>
      <c r="J17" s="12">
        <v>190</v>
      </c>
      <c r="K17" s="12">
        <v>375</v>
      </c>
      <c r="L17" s="12">
        <v>210</v>
      </c>
      <c r="M17" s="12">
        <v>46</v>
      </c>
      <c r="N17" s="12">
        <v>52</v>
      </c>
      <c r="O17" s="12">
        <v>10</v>
      </c>
      <c r="P17" s="12">
        <v>46</v>
      </c>
      <c r="Q17" s="12">
        <v>68</v>
      </c>
    </row>
    <row r="18" spans="1:17" ht="40.5" customHeight="1">
      <c r="A18" s="14" t="s">
        <v>790</v>
      </c>
      <c r="B18" s="12">
        <v>5259</v>
      </c>
      <c r="C18" s="12">
        <v>1740</v>
      </c>
      <c r="D18" s="12">
        <v>3519</v>
      </c>
      <c r="E18" s="13">
        <v>12.21</v>
      </c>
      <c r="F18" s="12">
        <v>786</v>
      </c>
      <c r="G18" s="12">
        <v>2740</v>
      </c>
      <c r="H18" s="12">
        <v>314</v>
      </c>
      <c r="I18" s="12">
        <v>170</v>
      </c>
      <c r="J18" s="12">
        <v>225</v>
      </c>
      <c r="K18" s="12">
        <v>452</v>
      </c>
      <c r="L18" s="12">
        <v>307</v>
      </c>
      <c r="M18" s="12">
        <v>67</v>
      </c>
      <c r="N18" s="12">
        <v>48</v>
      </c>
      <c r="O18" s="12">
        <v>8</v>
      </c>
      <c r="P18" s="12">
        <v>60</v>
      </c>
      <c r="Q18" s="12">
        <v>82</v>
      </c>
    </row>
    <row r="19" spans="1:17" ht="40.5" customHeight="1">
      <c r="A19" s="14" t="s">
        <v>791</v>
      </c>
      <c r="B19" s="12">
        <v>3551</v>
      </c>
      <c r="C19" s="12">
        <v>1380</v>
      </c>
      <c r="D19" s="12">
        <v>2171</v>
      </c>
      <c r="E19" s="13">
        <v>8.25</v>
      </c>
      <c r="F19" s="12">
        <v>684</v>
      </c>
      <c r="G19" s="12">
        <v>1878</v>
      </c>
      <c r="H19" s="12">
        <v>162</v>
      </c>
      <c r="I19" s="12">
        <v>56</v>
      </c>
      <c r="J19" s="12">
        <v>126</v>
      </c>
      <c r="K19" s="12">
        <v>151</v>
      </c>
      <c r="L19" s="12">
        <v>196</v>
      </c>
      <c r="M19" s="12">
        <v>60</v>
      </c>
      <c r="N19" s="12">
        <v>165</v>
      </c>
      <c r="O19" s="12">
        <v>3</v>
      </c>
      <c r="P19" s="12">
        <v>47</v>
      </c>
      <c r="Q19" s="12">
        <v>23</v>
      </c>
    </row>
    <row r="20" spans="1:17" ht="40.5" customHeight="1">
      <c r="A20" s="14" t="s">
        <v>792</v>
      </c>
      <c r="B20" s="12">
        <v>1951</v>
      </c>
      <c r="C20" s="12">
        <v>822</v>
      </c>
      <c r="D20" s="12">
        <v>1129</v>
      </c>
      <c r="E20" s="13">
        <v>4.53</v>
      </c>
      <c r="F20" s="12">
        <v>454</v>
      </c>
      <c r="G20" s="12">
        <v>1045</v>
      </c>
      <c r="H20" s="12">
        <v>104</v>
      </c>
      <c r="I20" s="12">
        <v>20</v>
      </c>
      <c r="J20" s="12">
        <v>89</v>
      </c>
      <c r="K20" s="12">
        <v>32</v>
      </c>
      <c r="L20" s="12">
        <v>144</v>
      </c>
      <c r="M20" s="12">
        <v>18</v>
      </c>
      <c r="N20" s="12">
        <v>8</v>
      </c>
      <c r="O20" s="12">
        <v>0</v>
      </c>
      <c r="P20" s="12">
        <v>23</v>
      </c>
      <c r="Q20" s="12">
        <v>14</v>
      </c>
    </row>
    <row r="21" spans="1:17" ht="40.5" customHeight="1">
      <c r="A21" s="14" t="s">
        <v>793</v>
      </c>
      <c r="B21" s="12">
        <v>1250</v>
      </c>
      <c r="C21" s="12">
        <v>661</v>
      </c>
      <c r="D21" s="12">
        <v>589</v>
      </c>
      <c r="E21" s="13">
        <v>2.9</v>
      </c>
      <c r="F21" s="12">
        <v>354</v>
      </c>
      <c r="G21" s="12">
        <v>534</v>
      </c>
      <c r="H21" s="12">
        <v>93</v>
      </c>
      <c r="I21" s="12">
        <v>17</v>
      </c>
      <c r="J21" s="12">
        <v>67</v>
      </c>
      <c r="K21" s="12">
        <v>9</v>
      </c>
      <c r="L21" s="12">
        <v>98</v>
      </c>
      <c r="M21" s="12">
        <v>11</v>
      </c>
      <c r="N21" s="12">
        <v>20</v>
      </c>
      <c r="O21" s="12">
        <v>0</v>
      </c>
      <c r="P21" s="12">
        <v>29</v>
      </c>
      <c r="Q21" s="12">
        <v>18</v>
      </c>
    </row>
    <row r="22" spans="1:17" ht="29.65" customHeight="1">
      <c r="A22" s="329" t="s">
        <v>794</v>
      </c>
      <c r="B22" s="316" t="s">
        <v>795</v>
      </c>
      <c r="C22" s="316"/>
      <c r="D22" s="316"/>
      <c r="E22" s="316"/>
      <c r="F22" s="316"/>
      <c r="G22" s="316"/>
      <c r="H22" s="316"/>
      <c r="I22" s="316"/>
      <c r="J22" s="317">
        <v>26600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796</v>
      </c>
      <c r="C23" s="316"/>
      <c r="D23" s="316"/>
      <c r="E23" s="316" t="s">
        <v>797</v>
      </c>
      <c r="F23" s="316"/>
      <c r="G23" s="316"/>
      <c r="H23" s="316"/>
      <c r="I23" s="316"/>
      <c r="J23" s="317">
        <v>4047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798</v>
      </c>
      <c r="F24" s="316"/>
      <c r="G24" s="316"/>
      <c r="H24" s="316"/>
      <c r="I24" s="316"/>
      <c r="J24" s="317">
        <v>594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799</v>
      </c>
      <c r="C25" s="316"/>
      <c r="D25" s="316"/>
      <c r="E25" s="316"/>
      <c r="F25" s="316"/>
      <c r="G25" s="316"/>
      <c r="H25" s="316"/>
      <c r="I25" s="316"/>
      <c r="J25" s="317">
        <v>31241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800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801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802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803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9"/>
  <sheetViews>
    <sheetView workbookViewId="0">
      <selection activeCell="A8" sqref="A8"/>
    </sheetView>
  </sheetViews>
  <sheetFormatPr defaultColWidth="9.875" defaultRowHeight="16.5"/>
  <cols>
    <col min="1" max="1" width="23.375" style="119" customWidth="1"/>
    <col min="2" max="2" width="9.75" style="119" customWidth="1"/>
    <col min="3" max="3" width="9.25" style="119" customWidth="1"/>
    <col min="4" max="4" width="9.125" style="119" customWidth="1"/>
    <col min="5" max="5" width="7.5" style="119" customWidth="1"/>
    <col min="6" max="6" width="8.75" style="119" customWidth="1"/>
    <col min="7" max="7" width="8.625" style="119" customWidth="1"/>
    <col min="8" max="8" width="8.75" style="119" customWidth="1"/>
    <col min="9" max="9" width="8.625" style="119" customWidth="1"/>
    <col min="10" max="10" width="8.75" style="119" customWidth="1"/>
    <col min="11" max="11" width="8.625" style="119" customWidth="1"/>
    <col min="12" max="12" width="8.75" style="119" customWidth="1"/>
    <col min="13" max="13" width="8.625" style="119" customWidth="1"/>
    <col min="14" max="14" width="8.75" style="119" customWidth="1"/>
    <col min="15" max="15" width="8.625" style="119" customWidth="1"/>
    <col min="16" max="16" width="8.75" style="119" customWidth="1"/>
    <col min="17" max="17" width="8.625" style="119" customWidth="1"/>
    <col min="18" max="18" width="8.75" style="119" customWidth="1"/>
    <col min="19" max="19" width="8.625" style="119" customWidth="1"/>
    <col min="20" max="20" width="8.75" style="119" customWidth="1"/>
    <col min="21" max="21" width="8.625" style="119" customWidth="1"/>
    <col min="22" max="23" width="8.75" style="119" customWidth="1"/>
    <col min="24" max="16384" width="9.875" style="119"/>
  </cols>
  <sheetData>
    <row r="1" spans="1:23" ht="23.25" customHeight="1">
      <c r="A1" s="110"/>
      <c r="B1" s="310" t="s">
        <v>2771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</row>
    <row r="2" spans="1:23" ht="20.25" customHeight="1">
      <c r="A2" s="120"/>
      <c r="B2" s="311" t="s">
        <v>2772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</row>
    <row r="3" spans="1:23" ht="22.5" customHeight="1">
      <c r="B3" s="310" t="s">
        <v>2773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121" t="s">
        <v>2774</v>
      </c>
    </row>
    <row r="4" spans="1:23" ht="21.75" customHeight="1">
      <c r="A4" s="121"/>
      <c r="B4" s="311" t="s">
        <v>2775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122" t="s">
        <v>2695</v>
      </c>
    </row>
    <row r="5" spans="1:23" ht="31.7" customHeight="1">
      <c r="A5" s="308" t="s">
        <v>2776</v>
      </c>
      <c r="B5" s="309" t="s">
        <v>2777</v>
      </c>
      <c r="C5" s="309"/>
      <c r="D5" s="309"/>
      <c r="E5" s="309"/>
      <c r="F5" s="308" t="s">
        <v>2698</v>
      </c>
      <c r="G5" s="308"/>
      <c r="H5" s="308" t="s">
        <v>2699</v>
      </c>
      <c r="I5" s="308"/>
      <c r="J5" s="308" t="s">
        <v>2700</v>
      </c>
      <c r="K5" s="308"/>
      <c r="L5" s="308" t="s">
        <v>2701</v>
      </c>
      <c r="M5" s="308"/>
      <c r="N5" s="308" t="s">
        <v>2702</v>
      </c>
      <c r="O5" s="308"/>
      <c r="P5" s="308" t="s">
        <v>2703</v>
      </c>
      <c r="Q5" s="308"/>
      <c r="R5" s="308" t="s">
        <v>2704</v>
      </c>
      <c r="S5" s="308"/>
      <c r="T5" s="308" t="s">
        <v>2705</v>
      </c>
      <c r="U5" s="308"/>
      <c r="V5" s="308" t="s">
        <v>2706</v>
      </c>
      <c r="W5" s="308"/>
    </row>
    <row r="6" spans="1:23" ht="31.9" customHeight="1">
      <c r="A6" s="308"/>
      <c r="B6" s="123" t="s">
        <v>2707</v>
      </c>
      <c r="C6" s="123" t="s">
        <v>2708</v>
      </c>
      <c r="D6" s="123" t="s">
        <v>2709</v>
      </c>
      <c r="E6" s="124" t="s">
        <v>2778</v>
      </c>
      <c r="F6" s="123" t="s">
        <v>2708</v>
      </c>
      <c r="G6" s="123" t="s">
        <v>2709</v>
      </c>
      <c r="H6" s="123" t="s">
        <v>2708</v>
      </c>
      <c r="I6" s="123" t="s">
        <v>2709</v>
      </c>
      <c r="J6" s="123" t="s">
        <v>2708</v>
      </c>
      <c r="K6" s="123" t="s">
        <v>2709</v>
      </c>
      <c r="L6" s="123" t="s">
        <v>2708</v>
      </c>
      <c r="M6" s="123" t="s">
        <v>2709</v>
      </c>
      <c r="N6" s="123" t="s">
        <v>2708</v>
      </c>
      <c r="O6" s="123" t="s">
        <v>2709</v>
      </c>
      <c r="P6" s="123" t="s">
        <v>2708</v>
      </c>
      <c r="Q6" s="123" t="s">
        <v>2709</v>
      </c>
      <c r="R6" s="123" t="s">
        <v>2708</v>
      </c>
      <c r="S6" s="123" t="s">
        <v>2709</v>
      </c>
      <c r="T6" s="123" t="s">
        <v>2708</v>
      </c>
      <c r="U6" s="123" t="s">
        <v>2709</v>
      </c>
      <c r="V6" s="123" t="s">
        <v>2708</v>
      </c>
      <c r="W6" s="123" t="s">
        <v>2709</v>
      </c>
    </row>
    <row r="7" spans="1:23" ht="39.6" customHeight="1">
      <c r="A7" s="123" t="s">
        <v>2707</v>
      </c>
      <c r="B7" s="125" t="s">
        <v>2779</v>
      </c>
      <c r="C7" s="125" t="s">
        <v>2780</v>
      </c>
      <c r="D7" s="125" t="s">
        <v>2781</v>
      </c>
      <c r="E7" s="125">
        <v>100</v>
      </c>
      <c r="F7" s="125" t="s">
        <v>2782</v>
      </c>
      <c r="G7" s="125" t="s">
        <v>2783</v>
      </c>
      <c r="H7" s="125" t="s">
        <v>2784</v>
      </c>
      <c r="I7" s="125" t="s">
        <v>2785</v>
      </c>
      <c r="J7" s="125" t="s">
        <v>2786</v>
      </c>
      <c r="K7" s="125" t="s">
        <v>2787</v>
      </c>
      <c r="L7" s="125" t="s">
        <v>2788</v>
      </c>
      <c r="M7" s="125" t="s">
        <v>2789</v>
      </c>
      <c r="N7" s="125">
        <v>716</v>
      </c>
      <c r="O7" s="125">
        <v>636</v>
      </c>
      <c r="P7" s="125">
        <v>314</v>
      </c>
      <c r="Q7" s="125">
        <v>478</v>
      </c>
      <c r="R7" s="125">
        <v>405</v>
      </c>
      <c r="S7" s="125">
        <v>367</v>
      </c>
      <c r="T7" s="125">
        <v>108</v>
      </c>
      <c r="U7" s="125">
        <v>83</v>
      </c>
      <c r="V7" s="125">
        <v>9</v>
      </c>
      <c r="W7" s="125">
        <v>2</v>
      </c>
    </row>
    <row r="8" spans="1:23" ht="39.4" customHeight="1">
      <c r="A8" s="123" t="s">
        <v>2790</v>
      </c>
      <c r="B8" s="125">
        <v>626</v>
      </c>
      <c r="C8" s="125">
        <v>258</v>
      </c>
      <c r="D8" s="125">
        <v>368</v>
      </c>
      <c r="E8" s="125">
        <v>1.4</v>
      </c>
      <c r="F8" s="125">
        <v>74</v>
      </c>
      <c r="G8" s="125">
        <v>123</v>
      </c>
      <c r="H8" s="125">
        <v>36</v>
      </c>
      <c r="I8" s="125">
        <v>101</v>
      </c>
      <c r="J8" s="125">
        <v>54</v>
      </c>
      <c r="K8" s="125">
        <v>72</v>
      </c>
      <c r="L8" s="125">
        <v>52</v>
      </c>
      <c r="M8" s="125">
        <v>38</v>
      </c>
      <c r="N8" s="125">
        <v>26</v>
      </c>
      <c r="O8" s="125">
        <v>10</v>
      </c>
      <c r="P8" s="125">
        <v>12</v>
      </c>
      <c r="Q8" s="125">
        <v>20</v>
      </c>
      <c r="R8" s="125">
        <v>4</v>
      </c>
      <c r="S8" s="125">
        <v>4</v>
      </c>
      <c r="T8" s="126"/>
      <c r="U8" s="126"/>
      <c r="V8" s="126"/>
      <c r="W8" s="126"/>
    </row>
    <row r="9" spans="1:23" ht="39.6" customHeight="1">
      <c r="A9" s="115" t="s">
        <v>2791</v>
      </c>
      <c r="B9" s="125" t="s">
        <v>2792</v>
      </c>
      <c r="C9" s="125">
        <v>283</v>
      </c>
      <c r="D9" s="125">
        <v>779</v>
      </c>
      <c r="E9" s="125">
        <v>2.38</v>
      </c>
      <c r="F9" s="125">
        <v>227</v>
      </c>
      <c r="G9" s="125">
        <v>496</v>
      </c>
      <c r="H9" s="125">
        <v>22</v>
      </c>
      <c r="I9" s="125">
        <v>116</v>
      </c>
      <c r="J9" s="125">
        <v>23</v>
      </c>
      <c r="K9" s="125">
        <v>119</v>
      </c>
      <c r="L9" s="125">
        <v>4</v>
      </c>
      <c r="M9" s="125">
        <v>40</v>
      </c>
      <c r="N9" s="125">
        <v>6</v>
      </c>
      <c r="O9" s="125">
        <v>1</v>
      </c>
      <c r="P9" s="126"/>
      <c r="Q9" s="126"/>
      <c r="R9" s="125">
        <v>1</v>
      </c>
      <c r="S9" s="125">
        <v>7</v>
      </c>
      <c r="T9" s="126"/>
      <c r="U9" s="126"/>
      <c r="V9" s="126"/>
      <c r="W9" s="126"/>
    </row>
    <row r="10" spans="1:23" ht="39.6" customHeight="1">
      <c r="A10" s="116" t="s">
        <v>2793</v>
      </c>
      <c r="B10" s="125" t="s">
        <v>2794</v>
      </c>
      <c r="C10" s="125" t="s">
        <v>2795</v>
      </c>
      <c r="D10" s="125" t="s">
        <v>2796</v>
      </c>
      <c r="E10" s="125">
        <v>13.73</v>
      </c>
      <c r="F10" s="125">
        <v>314</v>
      </c>
      <c r="G10" s="125" t="s">
        <v>2797</v>
      </c>
      <c r="H10" s="125">
        <v>355</v>
      </c>
      <c r="I10" s="125" t="s">
        <v>2798</v>
      </c>
      <c r="J10" s="125">
        <v>177</v>
      </c>
      <c r="K10" s="125" t="s">
        <v>2799</v>
      </c>
      <c r="L10" s="125">
        <v>637</v>
      </c>
      <c r="M10" s="125">
        <v>201</v>
      </c>
      <c r="N10" s="125">
        <v>104</v>
      </c>
      <c r="O10" s="125">
        <v>120</v>
      </c>
      <c r="P10" s="125">
        <v>21</v>
      </c>
      <c r="Q10" s="125">
        <v>139</v>
      </c>
      <c r="R10" s="125">
        <v>14</v>
      </c>
      <c r="S10" s="125">
        <v>37</v>
      </c>
      <c r="T10" s="125">
        <v>29</v>
      </c>
      <c r="U10" s="125">
        <v>29</v>
      </c>
      <c r="V10" s="126"/>
      <c r="W10" s="126"/>
    </row>
    <row r="11" spans="1:23" ht="39.6" customHeight="1">
      <c r="A11" s="124" t="s">
        <v>2800</v>
      </c>
      <c r="B11" s="125" t="s">
        <v>2801</v>
      </c>
      <c r="C11" s="125" t="s">
        <v>2802</v>
      </c>
      <c r="D11" s="125" t="s">
        <v>2803</v>
      </c>
      <c r="E11" s="125">
        <v>10.86</v>
      </c>
      <c r="F11" s="125">
        <v>412</v>
      </c>
      <c r="G11" s="125" t="s">
        <v>2804</v>
      </c>
      <c r="H11" s="125">
        <v>296</v>
      </c>
      <c r="I11" s="125">
        <v>785</v>
      </c>
      <c r="J11" s="125">
        <v>278</v>
      </c>
      <c r="K11" s="125">
        <v>825</v>
      </c>
      <c r="L11" s="125">
        <v>335</v>
      </c>
      <c r="M11" s="125">
        <v>333</v>
      </c>
      <c r="N11" s="125">
        <v>104</v>
      </c>
      <c r="O11" s="125">
        <v>157</v>
      </c>
      <c r="P11" s="125">
        <v>45</v>
      </c>
      <c r="Q11" s="125">
        <v>57</v>
      </c>
      <c r="R11" s="125">
        <v>3</v>
      </c>
      <c r="S11" s="125">
        <v>18</v>
      </c>
      <c r="T11" s="125">
        <v>8</v>
      </c>
      <c r="U11" s="125">
        <v>15</v>
      </c>
      <c r="V11" s="125">
        <v>2</v>
      </c>
      <c r="W11" s="126"/>
    </row>
    <row r="12" spans="1:23" ht="39.6" customHeight="1">
      <c r="A12" s="124" t="s">
        <v>2805</v>
      </c>
      <c r="B12" s="125" t="s">
        <v>2806</v>
      </c>
      <c r="C12" s="125" t="s">
        <v>2807</v>
      </c>
      <c r="D12" s="125" t="s">
        <v>2808</v>
      </c>
      <c r="E12" s="125">
        <v>10.44</v>
      </c>
      <c r="F12" s="125">
        <v>461</v>
      </c>
      <c r="G12" s="125" t="s">
        <v>2809</v>
      </c>
      <c r="H12" s="125">
        <v>183</v>
      </c>
      <c r="I12" s="125">
        <v>529</v>
      </c>
      <c r="J12" s="125">
        <v>267</v>
      </c>
      <c r="K12" s="125">
        <v>977</v>
      </c>
      <c r="L12" s="125">
        <v>378</v>
      </c>
      <c r="M12" s="125">
        <v>239</v>
      </c>
      <c r="N12" s="125">
        <v>116</v>
      </c>
      <c r="O12" s="125">
        <v>149</v>
      </c>
      <c r="P12" s="125">
        <v>30</v>
      </c>
      <c r="Q12" s="125">
        <v>38</v>
      </c>
      <c r="R12" s="125">
        <v>15</v>
      </c>
      <c r="S12" s="125">
        <v>26</v>
      </c>
      <c r="T12" s="125">
        <v>19</v>
      </c>
      <c r="U12" s="125">
        <v>16</v>
      </c>
      <c r="V12" s="126"/>
      <c r="W12" s="126"/>
    </row>
    <row r="13" spans="1:23" ht="39.4" customHeight="1">
      <c r="A13" s="124" t="s">
        <v>2810</v>
      </c>
      <c r="B13" s="125" t="s">
        <v>2811</v>
      </c>
      <c r="C13" s="125" t="s">
        <v>2812</v>
      </c>
      <c r="D13" s="125" t="s">
        <v>2813</v>
      </c>
      <c r="E13" s="125">
        <v>11.15</v>
      </c>
      <c r="F13" s="125">
        <v>677</v>
      </c>
      <c r="G13" s="125" t="s">
        <v>2814</v>
      </c>
      <c r="H13" s="125">
        <v>233</v>
      </c>
      <c r="I13" s="125">
        <v>348</v>
      </c>
      <c r="J13" s="125">
        <v>238</v>
      </c>
      <c r="K13" s="125">
        <v>612</v>
      </c>
      <c r="L13" s="125">
        <v>343</v>
      </c>
      <c r="M13" s="125">
        <v>206</v>
      </c>
      <c r="N13" s="125">
        <v>93</v>
      </c>
      <c r="O13" s="125">
        <v>88</v>
      </c>
      <c r="P13" s="125">
        <v>32</v>
      </c>
      <c r="Q13" s="125">
        <v>11</v>
      </c>
      <c r="R13" s="125">
        <v>16</v>
      </c>
      <c r="S13" s="125">
        <v>25</v>
      </c>
      <c r="T13" s="125">
        <v>17</v>
      </c>
      <c r="U13" s="125">
        <v>13</v>
      </c>
      <c r="V13" s="126"/>
      <c r="W13" s="126"/>
    </row>
    <row r="14" spans="1:23" ht="39.6" customHeight="1">
      <c r="A14" s="124" t="s">
        <v>2815</v>
      </c>
      <c r="B14" s="125" t="s">
        <v>2816</v>
      </c>
      <c r="C14" s="125" t="s">
        <v>2817</v>
      </c>
      <c r="D14" s="125" t="s">
        <v>2818</v>
      </c>
      <c r="E14" s="125">
        <v>16.28</v>
      </c>
      <c r="F14" s="125" t="s">
        <v>2819</v>
      </c>
      <c r="G14" s="125" t="s">
        <v>2820</v>
      </c>
      <c r="H14" s="125">
        <v>434</v>
      </c>
      <c r="I14" s="125">
        <v>518</v>
      </c>
      <c r="J14" s="125">
        <v>263</v>
      </c>
      <c r="K14" s="125">
        <v>519</v>
      </c>
      <c r="L14" s="125">
        <v>416</v>
      </c>
      <c r="M14" s="125">
        <v>246</v>
      </c>
      <c r="N14" s="125">
        <v>169</v>
      </c>
      <c r="O14" s="125">
        <v>99</v>
      </c>
      <c r="P14" s="125">
        <v>56</v>
      </c>
      <c r="Q14" s="125">
        <v>56</v>
      </c>
      <c r="R14" s="125">
        <v>45</v>
      </c>
      <c r="S14" s="125">
        <v>58</v>
      </c>
      <c r="T14" s="125">
        <v>23</v>
      </c>
      <c r="U14" s="125">
        <v>7</v>
      </c>
      <c r="V14" s="125">
        <v>2</v>
      </c>
      <c r="W14" s="126"/>
    </row>
    <row r="15" spans="1:23" ht="39.6" customHeight="1">
      <c r="A15" s="124" t="s">
        <v>2821</v>
      </c>
      <c r="B15" s="125" t="s">
        <v>2822</v>
      </c>
      <c r="C15" s="125" t="s">
        <v>2823</v>
      </c>
      <c r="D15" s="125" t="s">
        <v>2824</v>
      </c>
      <c r="E15" s="125">
        <v>12.86</v>
      </c>
      <c r="F15" s="125" t="s">
        <v>2825</v>
      </c>
      <c r="G15" s="125" t="s">
        <v>2826</v>
      </c>
      <c r="H15" s="125">
        <v>335</v>
      </c>
      <c r="I15" s="125">
        <v>199</v>
      </c>
      <c r="J15" s="125">
        <v>200</v>
      </c>
      <c r="K15" s="125">
        <v>231</v>
      </c>
      <c r="L15" s="125">
        <v>375</v>
      </c>
      <c r="M15" s="125">
        <v>81</v>
      </c>
      <c r="N15" s="125">
        <v>61</v>
      </c>
      <c r="O15" s="125">
        <v>8</v>
      </c>
      <c r="P15" s="125">
        <v>32</v>
      </c>
      <c r="Q15" s="125">
        <v>27</v>
      </c>
      <c r="R15" s="125">
        <v>55</v>
      </c>
      <c r="S15" s="125">
        <v>66</v>
      </c>
      <c r="T15" s="125">
        <v>12</v>
      </c>
      <c r="U15" s="125">
        <v>1</v>
      </c>
      <c r="V15" s="126"/>
      <c r="W15" s="126"/>
    </row>
    <row r="16" spans="1:23" ht="39.6" customHeight="1">
      <c r="A16" s="124" t="s">
        <v>2827</v>
      </c>
      <c r="B16" s="125" t="s">
        <v>2828</v>
      </c>
      <c r="C16" s="125" t="s">
        <v>2829</v>
      </c>
      <c r="D16" s="125" t="s">
        <v>2830</v>
      </c>
      <c r="E16" s="125">
        <v>8.09</v>
      </c>
      <c r="F16" s="125">
        <v>833</v>
      </c>
      <c r="G16" s="125" t="s">
        <v>2831</v>
      </c>
      <c r="H16" s="125">
        <v>222</v>
      </c>
      <c r="I16" s="125">
        <v>72</v>
      </c>
      <c r="J16" s="125">
        <v>129</v>
      </c>
      <c r="K16" s="125">
        <v>113</v>
      </c>
      <c r="L16" s="125">
        <v>237</v>
      </c>
      <c r="M16" s="125">
        <v>53</v>
      </c>
      <c r="N16" s="125">
        <v>17</v>
      </c>
      <c r="O16" s="125">
        <v>3</v>
      </c>
      <c r="P16" s="125">
        <v>30</v>
      </c>
      <c r="Q16" s="125">
        <v>130</v>
      </c>
      <c r="R16" s="125">
        <v>57</v>
      </c>
      <c r="S16" s="125">
        <v>45</v>
      </c>
      <c r="T16" s="125">
        <v>2</v>
      </c>
      <c r="U16" s="126"/>
      <c r="V16" s="126"/>
      <c r="W16" s="126"/>
    </row>
    <row r="17" spans="1:23" ht="40.15" customHeight="1">
      <c r="A17" s="127" t="s">
        <v>2832</v>
      </c>
      <c r="B17" s="125" t="s">
        <v>2833</v>
      </c>
      <c r="C17" s="125" t="s">
        <v>2834</v>
      </c>
      <c r="D17" s="125" t="s">
        <v>2835</v>
      </c>
      <c r="E17" s="125">
        <v>12.8</v>
      </c>
      <c r="F17" s="125" t="s">
        <v>2836</v>
      </c>
      <c r="G17" s="125" t="s">
        <v>2837</v>
      </c>
      <c r="H17" s="125">
        <v>273</v>
      </c>
      <c r="I17" s="125">
        <v>86</v>
      </c>
      <c r="J17" s="125">
        <v>95</v>
      </c>
      <c r="K17" s="125">
        <v>29</v>
      </c>
      <c r="L17" s="125">
        <v>211</v>
      </c>
      <c r="M17" s="125">
        <v>33</v>
      </c>
      <c r="N17" s="125">
        <v>20</v>
      </c>
      <c r="O17" s="125">
        <v>1</v>
      </c>
      <c r="P17" s="125">
        <v>56</v>
      </c>
      <c r="Q17" s="126"/>
      <c r="R17" s="125">
        <v>195</v>
      </c>
      <c r="S17" s="125">
        <v>81</v>
      </c>
      <c r="T17" s="126"/>
      <c r="U17" s="126"/>
      <c r="V17" s="125">
        <v>5</v>
      </c>
      <c r="W17" s="125">
        <v>2</v>
      </c>
    </row>
    <row r="18" spans="1:23" ht="12.95" customHeight="1"/>
    <row r="19" spans="1:23" ht="12.95" customHeight="1"/>
  </sheetData>
  <mergeCells count="15">
    <mergeCell ref="V5:W5"/>
    <mergeCell ref="B1:U1"/>
    <mergeCell ref="B2:U2"/>
    <mergeCell ref="B3:U3"/>
    <mergeCell ref="B4:U4"/>
    <mergeCell ref="L5:M5"/>
    <mergeCell ref="N5:O5"/>
    <mergeCell ref="P5:Q5"/>
    <mergeCell ref="R5:S5"/>
    <mergeCell ref="T5:U5"/>
    <mergeCell ref="A5:A6"/>
    <mergeCell ref="B5:E5"/>
    <mergeCell ref="F5:G5"/>
    <mergeCell ref="H5:I5"/>
    <mergeCell ref="J5:K5"/>
  </mergeCells>
  <phoneticPr fontId="4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工作表24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816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817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42997</v>
      </c>
      <c r="C8" s="19">
        <v>14647</v>
      </c>
      <c r="D8" s="19">
        <v>28350</v>
      </c>
      <c r="E8" s="20">
        <v>100</v>
      </c>
      <c r="F8" s="19">
        <v>4973</v>
      </c>
      <c r="G8" s="19">
        <v>13370</v>
      </c>
      <c r="H8" s="12">
        <v>2587</v>
      </c>
      <c r="I8" s="12">
        <v>5694</v>
      </c>
      <c r="J8" s="12">
        <v>3263</v>
      </c>
      <c r="K8" s="12">
        <v>6583</v>
      </c>
      <c r="L8" s="12">
        <v>2483</v>
      </c>
      <c r="M8" s="12">
        <v>1385</v>
      </c>
      <c r="N8" s="12">
        <v>825</v>
      </c>
      <c r="O8" s="12">
        <v>553</v>
      </c>
      <c r="P8" s="12">
        <v>516</v>
      </c>
      <c r="Q8" s="12">
        <v>765</v>
      </c>
    </row>
    <row r="9" spans="1:17" ht="40.5" customHeight="1">
      <c r="A9" s="11" t="s">
        <v>329</v>
      </c>
      <c r="B9" s="12">
        <v>807</v>
      </c>
      <c r="C9" s="12">
        <v>350</v>
      </c>
      <c r="D9" s="12">
        <v>457</v>
      </c>
      <c r="E9" s="13">
        <v>1.88</v>
      </c>
      <c r="F9" s="12">
        <v>118</v>
      </c>
      <c r="G9" s="12">
        <v>159</v>
      </c>
      <c r="H9" s="12">
        <v>114</v>
      </c>
      <c r="I9" s="12">
        <v>147</v>
      </c>
      <c r="J9" s="12">
        <v>64</v>
      </c>
      <c r="K9" s="12">
        <v>103</v>
      </c>
      <c r="L9" s="12">
        <v>49</v>
      </c>
      <c r="M9" s="12">
        <v>40</v>
      </c>
      <c r="N9" s="12">
        <v>3</v>
      </c>
      <c r="O9" s="12">
        <v>2</v>
      </c>
      <c r="P9" s="12">
        <v>2</v>
      </c>
      <c r="Q9" s="12">
        <v>6</v>
      </c>
    </row>
    <row r="10" spans="1:17" ht="40.5" customHeight="1">
      <c r="A10" s="11" t="s">
        <v>330</v>
      </c>
      <c r="B10" s="12">
        <v>670</v>
      </c>
      <c r="C10" s="12">
        <v>241</v>
      </c>
      <c r="D10" s="12">
        <v>429</v>
      </c>
      <c r="E10" s="13">
        <v>1.56</v>
      </c>
      <c r="F10" s="12">
        <v>13</v>
      </c>
      <c r="G10" s="12">
        <v>75</v>
      </c>
      <c r="H10" s="12">
        <v>14</v>
      </c>
      <c r="I10" s="12">
        <v>51</v>
      </c>
      <c r="J10" s="12">
        <v>36</v>
      </c>
      <c r="K10" s="12">
        <v>138</v>
      </c>
      <c r="L10" s="12">
        <v>127</v>
      </c>
      <c r="M10" s="12">
        <v>4</v>
      </c>
      <c r="N10" s="12">
        <v>48</v>
      </c>
      <c r="O10" s="12">
        <v>132</v>
      </c>
      <c r="P10" s="12">
        <v>3</v>
      </c>
      <c r="Q10" s="12">
        <v>29</v>
      </c>
    </row>
    <row r="11" spans="1:17" ht="40.5" customHeight="1">
      <c r="A11" s="11" t="s">
        <v>331</v>
      </c>
      <c r="B11" s="12">
        <v>2660</v>
      </c>
      <c r="C11" s="12">
        <v>476</v>
      </c>
      <c r="D11" s="12">
        <v>2184</v>
      </c>
      <c r="E11" s="13">
        <v>6.19</v>
      </c>
      <c r="F11" s="12">
        <v>60</v>
      </c>
      <c r="G11" s="12">
        <v>317</v>
      </c>
      <c r="H11" s="12">
        <v>144</v>
      </c>
      <c r="I11" s="12">
        <v>823</v>
      </c>
      <c r="J11" s="12">
        <v>84</v>
      </c>
      <c r="K11" s="12">
        <v>909</v>
      </c>
      <c r="L11" s="12">
        <v>74</v>
      </c>
      <c r="M11" s="12">
        <v>48</v>
      </c>
      <c r="N11" s="12">
        <v>80</v>
      </c>
      <c r="O11" s="12">
        <v>45</v>
      </c>
      <c r="P11" s="12">
        <v>34</v>
      </c>
      <c r="Q11" s="12">
        <v>42</v>
      </c>
    </row>
    <row r="12" spans="1:17" ht="40.5" customHeight="1">
      <c r="A12" s="14" t="s">
        <v>332</v>
      </c>
      <c r="B12" s="12">
        <v>5101</v>
      </c>
      <c r="C12" s="12">
        <v>1227</v>
      </c>
      <c r="D12" s="12">
        <v>3874</v>
      </c>
      <c r="E12" s="13">
        <v>11.86</v>
      </c>
      <c r="F12" s="12">
        <v>206</v>
      </c>
      <c r="G12" s="12">
        <v>841</v>
      </c>
      <c r="H12" s="12">
        <v>232</v>
      </c>
      <c r="I12" s="12">
        <v>1057</v>
      </c>
      <c r="J12" s="12">
        <v>607</v>
      </c>
      <c r="K12" s="12">
        <v>1405</v>
      </c>
      <c r="L12" s="12">
        <v>44</v>
      </c>
      <c r="M12" s="12">
        <v>307</v>
      </c>
      <c r="N12" s="12">
        <v>91</v>
      </c>
      <c r="O12" s="12">
        <v>158</v>
      </c>
      <c r="P12" s="12">
        <v>47</v>
      </c>
      <c r="Q12" s="12">
        <v>106</v>
      </c>
    </row>
    <row r="13" spans="1:17" ht="40.5" customHeight="1">
      <c r="A13" s="14" t="s">
        <v>333</v>
      </c>
      <c r="B13" s="12">
        <v>5789</v>
      </c>
      <c r="C13" s="12">
        <v>2042</v>
      </c>
      <c r="D13" s="12">
        <v>3747</v>
      </c>
      <c r="E13" s="13">
        <v>13.46</v>
      </c>
      <c r="F13" s="12">
        <v>271</v>
      </c>
      <c r="G13" s="12">
        <v>965</v>
      </c>
      <c r="H13" s="12">
        <v>343</v>
      </c>
      <c r="I13" s="12">
        <v>1083</v>
      </c>
      <c r="J13" s="12">
        <v>923</v>
      </c>
      <c r="K13" s="12">
        <v>1183</v>
      </c>
      <c r="L13" s="12">
        <v>308</v>
      </c>
      <c r="M13" s="12">
        <v>283</v>
      </c>
      <c r="N13" s="12">
        <v>113</v>
      </c>
      <c r="O13" s="12">
        <v>102</v>
      </c>
      <c r="P13" s="12">
        <v>84</v>
      </c>
      <c r="Q13" s="12">
        <v>131</v>
      </c>
    </row>
    <row r="14" spans="1:17" ht="40.5" customHeight="1">
      <c r="A14" s="14" t="s">
        <v>334</v>
      </c>
      <c r="B14" s="12">
        <v>5071</v>
      </c>
      <c r="C14" s="12">
        <v>1785</v>
      </c>
      <c r="D14" s="12">
        <v>3286</v>
      </c>
      <c r="E14" s="13">
        <v>11.79</v>
      </c>
      <c r="F14" s="12">
        <v>526</v>
      </c>
      <c r="G14" s="12">
        <v>1233</v>
      </c>
      <c r="H14" s="12">
        <v>418</v>
      </c>
      <c r="I14" s="12">
        <v>966</v>
      </c>
      <c r="J14" s="12">
        <v>447</v>
      </c>
      <c r="K14" s="12">
        <v>794</v>
      </c>
      <c r="L14" s="12">
        <v>248</v>
      </c>
      <c r="M14" s="12">
        <v>127</v>
      </c>
      <c r="N14" s="12">
        <v>85</v>
      </c>
      <c r="O14" s="12">
        <v>57</v>
      </c>
      <c r="P14" s="12">
        <v>61</v>
      </c>
      <c r="Q14" s="12">
        <v>109</v>
      </c>
    </row>
    <row r="15" spans="1:17" ht="40.5" customHeight="1">
      <c r="A15" s="14" t="s">
        <v>335</v>
      </c>
      <c r="B15" s="12">
        <v>4065</v>
      </c>
      <c r="C15" s="12">
        <v>1482</v>
      </c>
      <c r="D15" s="12">
        <v>2583</v>
      </c>
      <c r="E15" s="13">
        <v>9.4499999999999993</v>
      </c>
      <c r="F15" s="12">
        <v>482</v>
      </c>
      <c r="G15" s="12">
        <v>1031</v>
      </c>
      <c r="H15" s="12">
        <v>267</v>
      </c>
      <c r="I15" s="12">
        <v>689</v>
      </c>
      <c r="J15" s="12">
        <v>258</v>
      </c>
      <c r="K15" s="12">
        <v>595</v>
      </c>
      <c r="L15" s="12">
        <v>356</v>
      </c>
      <c r="M15" s="12">
        <v>155</v>
      </c>
      <c r="N15" s="12">
        <v>70</v>
      </c>
      <c r="O15" s="12">
        <v>25</v>
      </c>
      <c r="P15" s="12">
        <v>49</v>
      </c>
      <c r="Q15" s="12">
        <v>88</v>
      </c>
    </row>
    <row r="16" spans="1:17" ht="40.5" customHeight="1">
      <c r="A16" s="14" t="s">
        <v>336</v>
      </c>
      <c r="B16" s="12">
        <v>3900</v>
      </c>
      <c r="C16" s="12">
        <v>1442</v>
      </c>
      <c r="D16" s="12">
        <v>2458</v>
      </c>
      <c r="E16" s="13">
        <v>9.07</v>
      </c>
      <c r="F16" s="12">
        <v>552</v>
      </c>
      <c r="G16" s="12">
        <v>1252</v>
      </c>
      <c r="H16" s="12">
        <v>248</v>
      </c>
      <c r="I16" s="12">
        <v>389</v>
      </c>
      <c r="J16" s="12">
        <v>243</v>
      </c>
      <c r="K16" s="12">
        <v>558</v>
      </c>
      <c r="L16" s="12">
        <v>323</v>
      </c>
      <c r="M16" s="12">
        <v>199</v>
      </c>
      <c r="N16" s="12">
        <v>40</v>
      </c>
      <c r="O16" s="12">
        <v>13</v>
      </c>
      <c r="P16" s="12">
        <v>36</v>
      </c>
      <c r="Q16" s="12">
        <v>47</v>
      </c>
    </row>
    <row r="17" spans="1:17" ht="40.5" customHeight="1">
      <c r="A17" s="14" t="s">
        <v>337</v>
      </c>
      <c r="B17" s="12">
        <v>2881</v>
      </c>
      <c r="C17" s="12">
        <v>1024</v>
      </c>
      <c r="D17" s="12">
        <v>1857</v>
      </c>
      <c r="E17" s="13">
        <v>6.7</v>
      </c>
      <c r="F17" s="12">
        <v>400</v>
      </c>
      <c r="G17" s="12">
        <v>1214</v>
      </c>
      <c r="H17" s="12">
        <v>143</v>
      </c>
      <c r="I17" s="12">
        <v>231</v>
      </c>
      <c r="J17" s="12">
        <v>170</v>
      </c>
      <c r="K17" s="12">
        <v>294</v>
      </c>
      <c r="L17" s="12">
        <v>214</v>
      </c>
      <c r="M17" s="12">
        <v>50</v>
      </c>
      <c r="N17" s="12">
        <v>51</v>
      </c>
      <c r="O17" s="12">
        <v>9</v>
      </c>
      <c r="P17" s="12">
        <v>46</v>
      </c>
      <c r="Q17" s="12">
        <v>59</v>
      </c>
    </row>
    <row r="18" spans="1:17" ht="40.5" customHeight="1">
      <c r="A18" s="14" t="s">
        <v>338</v>
      </c>
      <c r="B18" s="12">
        <v>4963</v>
      </c>
      <c r="C18" s="12">
        <v>1716</v>
      </c>
      <c r="D18" s="12">
        <v>3247</v>
      </c>
      <c r="E18" s="13">
        <v>11.54</v>
      </c>
      <c r="F18" s="12">
        <v>811</v>
      </c>
      <c r="G18" s="12">
        <v>2501</v>
      </c>
      <c r="H18" s="12">
        <v>309</v>
      </c>
      <c r="I18" s="12">
        <v>160</v>
      </c>
      <c r="J18" s="12">
        <v>200</v>
      </c>
      <c r="K18" s="12">
        <v>425</v>
      </c>
      <c r="L18" s="12">
        <v>286</v>
      </c>
      <c r="M18" s="12">
        <v>66</v>
      </c>
      <c r="N18" s="12">
        <v>50</v>
      </c>
      <c r="O18" s="12">
        <v>7</v>
      </c>
      <c r="P18" s="12">
        <v>60</v>
      </c>
      <c r="Q18" s="12">
        <v>88</v>
      </c>
    </row>
    <row r="19" spans="1:17" ht="40.5" customHeight="1">
      <c r="A19" s="14" t="s">
        <v>339</v>
      </c>
      <c r="B19" s="12">
        <v>3561</v>
      </c>
      <c r="C19" s="12">
        <v>1329</v>
      </c>
      <c r="D19" s="12">
        <v>2232</v>
      </c>
      <c r="E19" s="13">
        <v>8.2799999999999994</v>
      </c>
      <c r="F19" s="12">
        <v>666</v>
      </c>
      <c r="G19" s="12">
        <v>1931</v>
      </c>
      <c r="H19" s="12">
        <v>158</v>
      </c>
      <c r="I19" s="12">
        <v>59</v>
      </c>
      <c r="J19" s="12">
        <v>98</v>
      </c>
      <c r="K19" s="12">
        <v>140</v>
      </c>
      <c r="L19" s="12">
        <v>194</v>
      </c>
      <c r="M19" s="12">
        <v>71</v>
      </c>
      <c r="N19" s="12">
        <v>165</v>
      </c>
      <c r="O19" s="12">
        <v>3</v>
      </c>
      <c r="P19" s="12">
        <v>48</v>
      </c>
      <c r="Q19" s="12">
        <v>28</v>
      </c>
    </row>
    <row r="20" spans="1:17" ht="40.5" customHeight="1">
      <c r="A20" s="14" t="s">
        <v>340</v>
      </c>
      <c r="B20" s="12">
        <v>1933</v>
      </c>
      <c r="C20" s="12">
        <v>811</v>
      </c>
      <c r="D20" s="12">
        <v>1122</v>
      </c>
      <c r="E20" s="13">
        <v>4.5</v>
      </c>
      <c r="F20" s="12">
        <v>462</v>
      </c>
      <c r="G20" s="12">
        <v>1035</v>
      </c>
      <c r="H20" s="12">
        <v>106</v>
      </c>
      <c r="I20" s="12">
        <v>23</v>
      </c>
      <c r="J20" s="12">
        <v>73</v>
      </c>
      <c r="K20" s="12">
        <v>30</v>
      </c>
      <c r="L20" s="12">
        <v>143</v>
      </c>
      <c r="M20" s="12">
        <v>21</v>
      </c>
      <c r="N20" s="12">
        <v>9</v>
      </c>
      <c r="O20" s="12">
        <v>0</v>
      </c>
      <c r="P20" s="12">
        <v>18</v>
      </c>
      <c r="Q20" s="12">
        <v>13</v>
      </c>
    </row>
    <row r="21" spans="1:17" ht="40.5" customHeight="1">
      <c r="A21" s="14" t="s">
        <v>341</v>
      </c>
      <c r="B21" s="12">
        <v>1596</v>
      </c>
      <c r="C21" s="12">
        <v>722</v>
      </c>
      <c r="D21" s="12">
        <v>874</v>
      </c>
      <c r="E21" s="13">
        <v>3.71</v>
      </c>
      <c r="F21" s="12">
        <v>406</v>
      </c>
      <c r="G21" s="12">
        <v>816</v>
      </c>
      <c r="H21" s="12">
        <v>91</v>
      </c>
      <c r="I21" s="12">
        <v>16</v>
      </c>
      <c r="J21" s="12">
        <v>60</v>
      </c>
      <c r="K21" s="12">
        <v>9</v>
      </c>
      <c r="L21" s="12">
        <v>117</v>
      </c>
      <c r="M21" s="12">
        <v>14</v>
      </c>
      <c r="N21" s="12">
        <v>20</v>
      </c>
      <c r="O21" s="12">
        <v>0</v>
      </c>
      <c r="P21" s="12">
        <v>28</v>
      </c>
      <c r="Q21" s="12">
        <v>19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26403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4312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4515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35229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工作表25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824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825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42567</v>
      </c>
      <c r="C8" s="19">
        <v>14352</v>
      </c>
      <c r="D8" s="19">
        <v>28215</v>
      </c>
      <c r="E8" s="20">
        <v>100</v>
      </c>
      <c r="F8" s="19">
        <v>4899</v>
      </c>
      <c r="G8" s="19">
        <v>13365</v>
      </c>
      <c r="H8" s="12">
        <v>2631</v>
      </c>
      <c r="I8" s="12">
        <v>5794</v>
      </c>
      <c r="J8" s="12">
        <v>3075</v>
      </c>
      <c r="K8" s="12">
        <v>6414</v>
      </c>
      <c r="L8" s="12">
        <v>2413</v>
      </c>
      <c r="M8" s="12">
        <v>1324</v>
      </c>
      <c r="N8" s="12">
        <v>821</v>
      </c>
      <c r="O8" s="12">
        <v>566</v>
      </c>
      <c r="P8" s="12">
        <v>513</v>
      </c>
      <c r="Q8" s="12">
        <v>752</v>
      </c>
    </row>
    <row r="9" spans="1:17" ht="40.5" customHeight="1">
      <c r="A9" s="11" t="s">
        <v>329</v>
      </c>
      <c r="B9" s="12">
        <v>893</v>
      </c>
      <c r="C9" s="12">
        <v>350</v>
      </c>
      <c r="D9" s="12">
        <v>543</v>
      </c>
      <c r="E9" s="13">
        <v>2.1</v>
      </c>
      <c r="F9" s="12">
        <v>67</v>
      </c>
      <c r="G9" s="12">
        <v>170</v>
      </c>
      <c r="H9" s="12">
        <v>154</v>
      </c>
      <c r="I9" s="12">
        <v>175</v>
      </c>
      <c r="J9" s="12">
        <v>48</v>
      </c>
      <c r="K9" s="12">
        <v>99</v>
      </c>
      <c r="L9" s="12">
        <v>65</v>
      </c>
      <c r="M9" s="12">
        <v>78</v>
      </c>
      <c r="N9" s="12">
        <v>5</v>
      </c>
      <c r="O9" s="12">
        <v>8</v>
      </c>
      <c r="P9" s="12">
        <v>11</v>
      </c>
      <c r="Q9" s="12">
        <v>13</v>
      </c>
    </row>
    <row r="10" spans="1:17" ht="40.5" customHeight="1">
      <c r="A10" s="11" t="s">
        <v>330</v>
      </c>
      <c r="B10" s="12">
        <v>632</v>
      </c>
      <c r="C10" s="12">
        <v>206</v>
      </c>
      <c r="D10" s="12">
        <v>426</v>
      </c>
      <c r="E10" s="13">
        <v>1.48</v>
      </c>
      <c r="F10" s="12">
        <v>12</v>
      </c>
      <c r="G10" s="12">
        <v>79</v>
      </c>
      <c r="H10" s="12">
        <v>14</v>
      </c>
      <c r="I10" s="12">
        <v>47</v>
      </c>
      <c r="J10" s="12">
        <v>34</v>
      </c>
      <c r="K10" s="12">
        <v>132</v>
      </c>
      <c r="L10" s="12">
        <v>97</v>
      </c>
      <c r="M10" s="12">
        <v>4</v>
      </c>
      <c r="N10" s="12">
        <v>43</v>
      </c>
      <c r="O10" s="12">
        <v>136</v>
      </c>
      <c r="P10" s="12">
        <v>6</v>
      </c>
      <c r="Q10" s="12">
        <v>28</v>
      </c>
    </row>
    <row r="11" spans="1:17" ht="40.5" customHeight="1">
      <c r="A11" s="11" t="s">
        <v>331</v>
      </c>
      <c r="B11" s="12">
        <v>2744</v>
      </c>
      <c r="C11" s="12">
        <v>459</v>
      </c>
      <c r="D11" s="12">
        <v>2285</v>
      </c>
      <c r="E11" s="13">
        <v>6.45</v>
      </c>
      <c r="F11" s="12">
        <v>60</v>
      </c>
      <c r="G11" s="12">
        <v>359</v>
      </c>
      <c r="H11" s="12">
        <v>123</v>
      </c>
      <c r="I11" s="12">
        <v>874</v>
      </c>
      <c r="J11" s="12">
        <v>81</v>
      </c>
      <c r="K11" s="12">
        <v>902</v>
      </c>
      <c r="L11" s="12">
        <v>74</v>
      </c>
      <c r="M11" s="12">
        <v>60</v>
      </c>
      <c r="N11" s="12">
        <v>74</v>
      </c>
      <c r="O11" s="12">
        <v>48</v>
      </c>
      <c r="P11" s="12">
        <v>47</v>
      </c>
      <c r="Q11" s="12">
        <v>42</v>
      </c>
    </row>
    <row r="12" spans="1:17" ht="40.5" customHeight="1">
      <c r="A12" s="14" t="s">
        <v>332</v>
      </c>
      <c r="B12" s="12">
        <v>5004</v>
      </c>
      <c r="C12" s="12">
        <v>1265</v>
      </c>
      <c r="D12" s="12">
        <v>3739</v>
      </c>
      <c r="E12" s="13">
        <v>11.76</v>
      </c>
      <c r="F12" s="12">
        <v>196</v>
      </c>
      <c r="G12" s="12">
        <v>754</v>
      </c>
      <c r="H12" s="12">
        <v>355</v>
      </c>
      <c r="I12" s="12">
        <v>1274</v>
      </c>
      <c r="J12" s="12">
        <v>500</v>
      </c>
      <c r="K12" s="12">
        <v>1147</v>
      </c>
      <c r="L12" s="12">
        <v>57</v>
      </c>
      <c r="M12" s="12">
        <v>291</v>
      </c>
      <c r="N12" s="12">
        <v>110</v>
      </c>
      <c r="O12" s="12">
        <v>164</v>
      </c>
      <c r="P12" s="12">
        <v>47</v>
      </c>
      <c r="Q12" s="12">
        <v>109</v>
      </c>
    </row>
    <row r="13" spans="1:17" ht="40.5" customHeight="1">
      <c r="A13" s="14" t="s">
        <v>333</v>
      </c>
      <c r="B13" s="12">
        <v>5689</v>
      </c>
      <c r="C13" s="12">
        <v>1991</v>
      </c>
      <c r="D13" s="12">
        <v>3698</v>
      </c>
      <c r="E13" s="13">
        <v>13.36</v>
      </c>
      <c r="F13" s="12">
        <v>265</v>
      </c>
      <c r="G13" s="12">
        <v>843</v>
      </c>
      <c r="H13" s="12">
        <v>332</v>
      </c>
      <c r="I13" s="12">
        <v>1026</v>
      </c>
      <c r="J13" s="12">
        <v>916</v>
      </c>
      <c r="K13" s="12">
        <v>1389</v>
      </c>
      <c r="L13" s="12">
        <v>299</v>
      </c>
      <c r="M13" s="12">
        <v>230</v>
      </c>
      <c r="N13" s="12">
        <v>102</v>
      </c>
      <c r="O13" s="12">
        <v>89</v>
      </c>
      <c r="P13" s="12">
        <v>77</v>
      </c>
      <c r="Q13" s="12">
        <v>121</v>
      </c>
    </row>
    <row r="14" spans="1:17" ht="40.5" customHeight="1">
      <c r="A14" s="14" t="s">
        <v>334</v>
      </c>
      <c r="B14" s="12">
        <v>4764</v>
      </c>
      <c r="C14" s="12">
        <v>1680</v>
      </c>
      <c r="D14" s="12">
        <v>3084</v>
      </c>
      <c r="E14" s="13">
        <v>11.19</v>
      </c>
      <c r="F14" s="12">
        <v>494</v>
      </c>
      <c r="G14" s="12">
        <v>1143</v>
      </c>
      <c r="H14" s="12">
        <v>350</v>
      </c>
      <c r="I14" s="12">
        <v>806</v>
      </c>
      <c r="J14" s="12">
        <v>468</v>
      </c>
      <c r="K14" s="12">
        <v>809</v>
      </c>
      <c r="L14" s="12">
        <v>230</v>
      </c>
      <c r="M14" s="12">
        <v>157</v>
      </c>
      <c r="N14" s="12">
        <v>84</v>
      </c>
      <c r="O14" s="12">
        <v>61</v>
      </c>
      <c r="P14" s="12">
        <v>54</v>
      </c>
      <c r="Q14" s="12">
        <v>108</v>
      </c>
    </row>
    <row r="15" spans="1:17" ht="40.5" customHeight="1">
      <c r="A15" s="14" t="s">
        <v>335</v>
      </c>
      <c r="B15" s="12">
        <v>3879</v>
      </c>
      <c r="C15" s="12">
        <v>1376</v>
      </c>
      <c r="D15" s="12">
        <v>2503</v>
      </c>
      <c r="E15" s="13">
        <v>9.11</v>
      </c>
      <c r="F15" s="12">
        <v>439</v>
      </c>
      <c r="G15" s="12">
        <v>1021</v>
      </c>
      <c r="H15" s="12">
        <v>230</v>
      </c>
      <c r="I15" s="12">
        <v>570</v>
      </c>
      <c r="J15" s="12">
        <v>259</v>
      </c>
      <c r="K15" s="12">
        <v>651</v>
      </c>
      <c r="L15" s="12">
        <v>341</v>
      </c>
      <c r="M15" s="12">
        <v>154</v>
      </c>
      <c r="N15" s="12">
        <v>67</v>
      </c>
      <c r="O15" s="12">
        <v>28</v>
      </c>
      <c r="P15" s="12">
        <v>40</v>
      </c>
      <c r="Q15" s="12">
        <v>79</v>
      </c>
    </row>
    <row r="16" spans="1:17" ht="40.5" customHeight="1">
      <c r="A16" s="14" t="s">
        <v>336</v>
      </c>
      <c r="B16" s="12">
        <v>3766</v>
      </c>
      <c r="C16" s="12">
        <v>1412</v>
      </c>
      <c r="D16" s="12">
        <v>2354</v>
      </c>
      <c r="E16" s="13">
        <v>8.85</v>
      </c>
      <c r="F16" s="12">
        <v>520</v>
      </c>
      <c r="G16" s="12">
        <v>1261</v>
      </c>
      <c r="H16" s="12">
        <v>257</v>
      </c>
      <c r="I16" s="12">
        <v>403</v>
      </c>
      <c r="J16" s="12">
        <v>230</v>
      </c>
      <c r="K16" s="12">
        <v>479</v>
      </c>
      <c r="L16" s="12">
        <v>325</v>
      </c>
      <c r="M16" s="12">
        <v>154</v>
      </c>
      <c r="N16" s="12">
        <v>42</v>
      </c>
      <c r="O16" s="12">
        <v>13</v>
      </c>
      <c r="P16" s="12">
        <v>38</v>
      </c>
      <c r="Q16" s="12">
        <v>44</v>
      </c>
    </row>
    <row r="17" spans="1:17" ht="40.5" customHeight="1">
      <c r="A17" s="14" t="s">
        <v>337</v>
      </c>
      <c r="B17" s="12">
        <v>2903</v>
      </c>
      <c r="C17" s="12">
        <v>1072</v>
      </c>
      <c r="D17" s="12">
        <v>1831</v>
      </c>
      <c r="E17" s="13">
        <v>6.82</v>
      </c>
      <c r="F17" s="12">
        <v>450</v>
      </c>
      <c r="G17" s="12">
        <v>1210</v>
      </c>
      <c r="H17" s="12">
        <v>162</v>
      </c>
      <c r="I17" s="12">
        <v>274</v>
      </c>
      <c r="J17" s="12">
        <v>143</v>
      </c>
      <c r="K17" s="12">
        <v>250</v>
      </c>
      <c r="L17" s="12">
        <v>201</v>
      </c>
      <c r="M17" s="12">
        <v>40</v>
      </c>
      <c r="N17" s="12">
        <v>79</v>
      </c>
      <c r="O17" s="12">
        <v>7</v>
      </c>
      <c r="P17" s="12">
        <v>37</v>
      </c>
      <c r="Q17" s="12">
        <v>50</v>
      </c>
    </row>
    <row r="18" spans="1:17" ht="40.5" customHeight="1">
      <c r="A18" s="14" t="s">
        <v>338</v>
      </c>
      <c r="B18" s="12">
        <v>5337</v>
      </c>
      <c r="C18" s="12">
        <v>1867</v>
      </c>
      <c r="D18" s="12">
        <v>3470</v>
      </c>
      <c r="E18" s="13">
        <v>12.54</v>
      </c>
      <c r="F18" s="12">
        <v>856</v>
      </c>
      <c r="G18" s="12">
        <v>2684</v>
      </c>
      <c r="H18" s="12">
        <v>324</v>
      </c>
      <c r="I18" s="12">
        <v>221</v>
      </c>
      <c r="J18" s="12">
        <v>183</v>
      </c>
      <c r="K18" s="12">
        <v>403</v>
      </c>
      <c r="L18" s="12">
        <v>278</v>
      </c>
      <c r="M18" s="12">
        <v>78</v>
      </c>
      <c r="N18" s="12">
        <v>175</v>
      </c>
      <c r="O18" s="12">
        <v>10</v>
      </c>
      <c r="P18" s="12">
        <v>51</v>
      </c>
      <c r="Q18" s="12">
        <v>74</v>
      </c>
    </row>
    <row r="19" spans="1:17" ht="40.5" customHeight="1">
      <c r="A19" s="14" t="s">
        <v>339</v>
      </c>
      <c r="B19" s="12">
        <v>3466</v>
      </c>
      <c r="C19" s="12">
        <v>1178</v>
      </c>
      <c r="D19" s="12">
        <v>2288</v>
      </c>
      <c r="E19" s="13">
        <v>8.14</v>
      </c>
      <c r="F19" s="12">
        <v>683</v>
      </c>
      <c r="G19" s="12">
        <v>1992</v>
      </c>
      <c r="H19" s="12">
        <v>151</v>
      </c>
      <c r="I19" s="12">
        <v>84</v>
      </c>
      <c r="J19" s="12">
        <v>90</v>
      </c>
      <c r="K19" s="12">
        <v>120</v>
      </c>
      <c r="L19" s="12">
        <v>189</v>
      </c>
      <c r="M19" s="12">
        <v>41</v>
      </c>
      <c r="N19" s="12">
        <v>20</v>
      </c>
      <c r="O19" s="12">
        <v>2</v>
      </c>
      <c r="P19" s="12">
        <v>45</v>
      </c>
      <c r="Q19" s="12">
        <v>49</v>
      </c>
    </row>
    <row r="20" spans="1:17" ht="40.5" customHeight="1">
      <c r="A20" s="14" t="s">
        <v>340</v>
      </c>
      <c r="B20" s="12">
        <v>1936</v>
      </c>
      <c r="C20" s="12">
        <v>751</v>
      </c>
      <c r="D20" s="12">
        <v>1185</v>
      </c>
      <c r="E20" s="13">
        <v>4.55</v>
      </c>
      <c r="F20" s="12">
        <v>428</v>
      </c>
      <c r="G20" s="12">
        <v>1098</v>
      </c>
      <c r="H20" s="12">
        <v>91</v>
      </c>
      <c r="I20" s="12">
        <v>26</v>
      </c>
      <c r="J20" s="12">
        <v>69</v>
      </c>
      <c r="K20" s="12">
        <v>25</v>
      </c>
      <c r="L20" s="12">
        <v>134</v>
      </c>
      <c r="M20" s="12">
        <v>18</v>
      </c>
      <c r="N20" s="12">
        <v>4</v>
      </c>
      <c r="O20" s="12">
        <v>0</v>
      </c>
      <c r="P20" s="12">
        <v>25</v>
      </c>
      <c r="Q20" s="12">
        <v>18</v>
      </c>
    </row>
    <row r="21" spans="1:17" ht="40.5" customHeight="1">
      <c r="A21" s="14" t="s">
        <v>341</v>
      </c>
      <c r="B21" s="12">
        <v>1554</v>
      </c>
      <c r="C21" s="12">
        <v>745</v>
      </c>
      <c r="D21" s="12">
        <v>809</v>
      </c>
      <c r="E21" s="13">
        <v>3.65</v>
      </c>
      <c r="F21" s="12">
        <v>429</v>
      </c>
      <c r="G21" s="12">
        <v>751</v>
      </c>
      <c r="H21" s="12">
        <v>88</v>
      </c>
      <c r="I21" s="12">
        <v>14</v>
      </c>
      <c r="J21" s="12">
        <v>54</v>
      </c>
      <c r="K21" s="12">
        <v>8</v>
      </c>
      <c r="L21" s="12">
        <v>123</v>
      </c>
      <c r="M21" s="12">
        <v>19</v>
      </c>
      <c r="N21" s="12">
        <v>16</v>
      </c>
      <c r="O21" s="12">
        <v>0</v>
      </c>
      <c r="P21" s="12">
        <v>35</v>
      </c>
      <c r="Q21" s="12">
        <v>17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26013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4680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433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31125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工作表26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21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41488</v>
      </c>
      <c r="C8" s="19">
        <v>13886</v>
      </c>
      <c r="D8" s="19">
        <v>27602</v>
      </c>
      <c r="E8" s="20">
        <v>100</v>
      </c>
      <c r="F8" s="19">
        <v>4888</v>
      </c>
      <c r="G8" s="19">
        <v>13213</v>
      </c>
      <c r="H8" s="12">
        <v>2629</v>
      </c>
      <c r="I8" s="12">
        <v>5784</v>
      </c>
      <c r="J8" s="12">
        <v>2779</v>
      </c>
      <c r="K8" s="12">
        <v>6141</v>
      </c>
      <c r="L8" s="12">
        <v>2277</v>
      </c>
      <c r="M8" s="12">
        <v>1186</v>
      </c>
      <c r="N8" s="12">
        <v>822</v>
      </c>
      <c r="O8" s="12">
        <v>558</v>
      </c>
      <c r="P8" s="12">
        <v>491</v>
      </c>
      <c r="Q8" s="12">
        <v>720</v>
      </c>
    </row>
    <row r="9" spans="1:17" ht="40.5" customHeight="1">
      <c r="A9" s="11" t="s">
        <v>329</v>
      </c>
      <c r="B9" s="12">
        <v>790</v>
      </c>
      <c r="C9" s="12">
        <v>298</v>
      </c>
      <c r="D9" s="12">
        <v>492</v>
      </c>
      <c r="E9" s="13">
        <v>1.9</v>
      </c>
      <c r="F9" s="12">
        <v>79</v>
      </c>
      <c r="G9" s="12">
        <v>184</v>
      </c>
      <c r="H9" s="12">
        <v>143</v>
      </c>
      <c r="I9" s="12">
        <v>170</v>
      </c>
      <c r="J9" s="12">
        <v>30</v>
      </c>
      <c r="K9" s="12">
        <v>100</v>
      </c>
      <c r="L9" s="12">
        <v>37</v>
      </c>
      <c r="M9" s="12">
        <v>22</v>
      </c>
      <c r="N9" s="12">
        <v>6</v>
      </c>
      <c r="O9" s="12">
        <v>4</v>
      </c>
      <c r="P9" s="12">
        <v>3</v>
      </c>
      <c r="Q9" s="12">
        <v>12</v>
      </c>
    </row>
    <row r="10" spans="1:17" ht="40.5" customHeight="1">
      <c r="A10" s="11" t="s">
        <v>330</v>
      </c>
      <c r="B10" s="12">
        <v>585</v>
      </c>
      <c r="C10" s="12">
        <v>185</v>
      </c>
      <c r="D10" s="12">
        <v>400</v>
      </c>
      <c r="E10" s="13">
        <v>1.41</v>
      </c>
      <c r="F10" s="12">
        <v>9</v>
      </c>
      <c r="G10" s="12">
        <v>64</v>
      </c>
      <c r="H10" s="12">
        <v>14</v>
      </c>
      <c r="I10" s="12">
        <v>42</v>
      </c>
      <c r="J10" s="12">
        <v>37</v>
      </c>
      <c r="K10" s="12">
        <v>127</v>
      </c>
      <c r="L10" s="12">
        <v>80</v>
      </c>
      <c r="M10" s="12">
        <v>0</v>
      </c>
      <c r="N10" s="12">
        <v>42</v>
      </c>
      <c r="O10" s="12">
        <v>139</v>
      </c>
      <c r="P10" s="12">
        <v>3</v>
      </c>
      <c r="Q10" s="12">
        <v>28</v>
      </c>
    </row>
    <row r="11" spans="1:17" ht="40.5" customHeight="1">
      <c r="A11" s="11" t="s">
        <v>331</v>
      </c>
      <c r="B11" s="12">
        <v>2723</v>
      </c>
      <c r="C11" s="12">
        <v>503</v>
      </c>
      <c r="D11" s="12">
        <v>2220</v>
      </c>
      <c r="E11" s="13">
        <v>6.56</v>
      </c>
      <c r="F11" s="12">
        <v>59</v>
      </c>
      <c r="G11" s="12">
        <v>340</v>
      </c>
      <c r="H11" s="12">
        <v>146</v>
      </c>
      <c r="I11" s="12">
        <v>875</v>
      </c>
      <c r="J11" s="12">
        <v>82</v>
      </c>
      <c r="K11" s="12">
        <v>866</v>
      </c>
      <c r="L11" s="12">
        <v>95</v>
      </c>
      <c r="M11" s="12">
        <v>55</v>
      </c>
      <c r="N11" s="12">
        <v>76</v>
      </c>
      <c r="O11" s="12">
        <v>43</v>
      </c>
      <c r="P11" s="12">
        <v>45</v>
      </c>
      <c r="Q11" s="12">
        <v>41</v>
      </c>
    </row>
    <row r="12" spans="1:17" ht="40.5" customHeight="1">
      <c r="A12" s="14" t="s">
        <v>332</v>
      </c>
      <c r="B12" s="12">
        <v>4758</v>
      </c>
      <c r="C12" s="12">
        <v>1142</v>
      </c>
      <c r="D12" s="12">
        <v>3616</v>
      </c>
      <c r="E12" s="13">
        <v>11.47</v>
      </c>
      <c r="F12" s="12">
        <v>235</v>
      </c>
      <c r="G12" s="12">
        <v>749</v>
      </c>
      <c r="H12" s="12">
        <v>346</v>
      </c>
      <c r="I12" s="12">
        <v>1270</v>
      </c>
      <c r="J12" s="12">
        <v>352</v>
      </c>
      <c r="K12" s="12">
        <v>1045</v>
      </c>
      <c r="L12" s="12">
        <v>47</v>
      </c>
      <c r="M12" s="12">
        <v>272</v>
      </c>
      <c r="N12" s="12">
        <v>113</v>
      </c>
      <c r="O12" s="12">
        <v>158</v>
      </c>
      <c r="P12" s="12">
        <v>49</v>
      </c>
      <c r="Q12" s="12">
        <v>122</v>
      </c>
    </row>
    <row r="13" spans="1:17" ht="40.5" customHeight="1">
      <c r="A13" s="14" t="s">
        <v>333</v>
      </c>
      <c r="B13" s="12">
        <v>5373</v>
      </c>
      <c r="C13" s="12">
        <v>1840</v>
      </c>
      <c r="D13" s="12">
        <v>3533</v>
      </c>
      <c r="E13" s="13">
        <v>12.95</v>
      </c>
      <c r="F13" s="12">
        <v>290</v>
      </c>
      <c r="G13" s="12">
        <v>882</v>
      </c>
      <c r="H13" s="12">
        <v>336</v>
      </c>
      <c r="I13" s="12">
        <v>973</v>
      </c>
      <c r="J13" s="12">
        <v>749</v>
      </c>
      <c r="K13" s="12">
        <v>1266</v>
      </c>
      <c r="L13" s="12">
        <v>277</v>
      </c>
      <c r="M13" s="12">
        <v>212</v>
      </c>
      <c r="N13" s="12">
        <v>107</v>
      </c>
      <c r="O13" s="12">
        <v>93</v>
      </c>
      <c r="P13" s="12">
        <v>81</v>
      </c>
      <c r="Q13" s="12">
        <v>107</v>
      </c>
    </row>
    <row r="14" spans="1:17" ht="40.5" customHeight="1">
      <c r="A14" s="14" t="s">
        <v>334</v>
      </c>
      <c r="B14" s="12">
        <v>4840</v>
      </c>
      <c r="C14" s="12">
        <v>1716</v>
      </c>
      <c r="D14" s="12">
        <v>3124</v>
      </c>
      <c r="E14" s="13">
        <v>11.67</v>
      </c>
      <c r="F14" s="12">
        <v>523</v>
      </c>
      <c r="G14" s="12">
        <v>1235</v>
      </c>
      <c r="H14" s="12">
        <v>361</v>
      </c>
      <c r="I14" s="12">
        <v>838</v>
      </c>
      <c r="J14" s="12">
        <v>470</v>
      </c>
      <c r="K14" s="12">
        <v>728</v>
      </c>
      <c r="L14" s="12">
        <v>223</v>
      </c>
      <c r="M14" s="12">
        <v>160</v>
      </c>
      <c r="N14" s="12">
        <v>83</v>
      </c>
      <c r="O14" s="12">
        <v>60</v>
      </c>
      <c r="P14" s="12">
        <v>56</v>
      </c>
      <c r="Q14" s="12">
        <v>103</v>
      </c>
    </row>
    <row r="15" spans="1:17" ht="40.5" customHeight="1">
      <c r="A15" s="14" t="s">
        <v>335</v>
      </c>
      <c r="B15" s="12">
        <v>3987</v>
      </c>
      <c r="C15" s="12">
        <v>1406</v>
      </c>
      <c r="D15" s="12">
        <v>2581</v>
      </c>
      <c r="E15" s="13">
        <v>9.61</v>
      </c>
      <c r="F15" s="12">
        <v>494</v>
      </c>
      <c r="G15" s="12">
        <v>1138</v>
      </c>
      <c r="H15" s="12">
        <v>184</v>
      </c>
      <c r="I15" s="12">
        <v>559</v>
      </c>
      <c r="J15" s="12">
        <v>288</v>
      </c>
      <c r="K15" s="12">
        <v>617</v>
      </c>
      <c r="L15" s="12">
        <v>333</v>
      </c>
      <c r="M15" s="12">
        <v>154</v>
      </c>
      <c r="N15" s="12">
        <v>66</v>
      </c>
      <c r="O15" s="12">
        <v>23</v>
      </c>
      <c r="P15" s="12">
        <v>41</v>
      </c>
      <c r="Q15" s="12">
        <v>90</v>
      </c>
    </row>
    <row r="16" spans="1:17" ht="40.5" customHeight="1">
      <c r="A16" s="14" t="s">
        <v>336</v>
      </c>
      <c r="B16" s="12">
        <v>3922</v>
      </c>
      <c r="C16" s="12">
        <v>1405</v>
      </c>
      <c r="D16" s="12">
        <v>2517</v>
      </c>
      <c r="E16" s="13">
        <v>9.4499999999999993</v>
      </c>
      <c r="F16" s="12">
        <v>500</v>
      </c>
      <c r="G16" s="12">
        <v>1315</v>
      </c>
      <c r="H16" s="12">
        <v>270</v>
      </c>
      <c r="I16" s="12">
        <v>448</v>
      </c>
      <c r="J16" s="12">
        <v>236</v>
      </c>
      <c r="K16" s="12">
        <v>540</v>
      </c>
      <c r="L16" s="12">
        <v>322</v>
      </c>
      <c r="M16" s="12">
        <v>160</v>
      </c>
      <c r="N16" s="12">
        <v>40</v>
      </c>
      <c r="O16" s="12">
        <v>19</v>
      </c>
      <c r="P16" s="12">
        <v>37</v>
      </c>
      <c r="Q16" s="12">
        <v>35</v>
      </c>
    </row>
    <row r="17" spans="1:17" ht="40.5" customHeight="1">
      <c r="A17" s="14" t="s">
        <v>337</v>
      </c>
      <c r="B17" s="12">
        <v>2773</v>
      </c>
      <c r="C17" s="12">
        <v>984</v>
      </c>
      <c r="D17" s="12">
        <v>1789</v>
      </c>
      <c r="E17" s="13">
        <v>6.68</v>
      </c>
      <c r="F17" s="12">
        <v>419</v>
      </c>
      <c r="G17" s="12">
        <v>1164</v>
      </c>
      <c r="H17" s="12">
        <v>143</v>
      </c>
      <c r="I17" s="12">
        <v>262</v>
      </c>
      <c r="J17" s="12">
        <v>131</v>
      </c>
      <c r="K17" s="12">
        <v>275</v>
      </c>
      <c r="L17" s="12">
        <v>188</v>
      </c>
      <c r="M17" s="12">
        <v>31</v>
      </c>
      <c r="N17" s="12">
        <v>67</v>
      </c>
      <c r="O17" s="12">
        <v>8</v>
      </c>
      <c r="P17" s="12">
        <v>36</v>
      </c>
      <c r="Q17" s="12">
        <v>49</v>
      </c>
    </row>
    <row r="18" spans="1:17" ht="40.5" customHeight="1">
      <c r="A18" s="14" t="s">
        <v>338</v>
      </c>
      <c r="B18" s="12">
        <v>5143</v>
      </c>
      <c r="C18" s="12">
        <v>1814</v>
      </c>
      <c r="D18" s="12">
        <v>3329</v>
      </c>
      <c r="E18" s="13">
        <v>12.4</v>
      </c>
      <c r="F18" s="12">
        <v>808</v>
      </c>
      <c r="G18" s="12">
        <v>2568</v>
      </c>
      <c r="H18" s="12">
        <v>349</v>
      </c>
      <c r="I18" s="12">
        <v>222</v>
      </c>
      <c r="J18" s="12">
        <v>192</v>
      </c>
      <c r="K18" s="12">
        <v>422</v>
      </c>
      <c r="L18" s="12">
        <v>241</v>
      </c>
      <c r="M18" s="12">
        <v>41</v>
      </c>
      <c r="N18" s="12">
        <v>182</v>
      </c>
      <c r="O18" s="12">
        <v>9</v>
      </c>
      <c r="P18" s="12">
        <v>42</v>
      </c>
      <c r="Q18" s="12">
        <v>67</v>
      </c>
    </row>
    <row r="19" spans="1:17" ht="40.5" customHeight="1">
      <c r="A19" s="14" t="s">
        <v>339</v>
      </c>
      <c r="B19" s="12">
        <v>3369</v>
      </c>
      <c r="C19" s="12">
        <v>1185</v>
      </c>
      <c r="D19" s="12">
        <v>2184</v>
      </c>
      <c r="E19" s="13">
        <v>8.1199999999999992</v>
      </c>
      <c r="F19" s="12">
        <v>675</v>
      </c>
      <c r="G19" s="12">
        <v>1876</v>
      </c>
      <c r="H19" s="12">
        <v>151</v>
      </c>
      <c r="I19" s="12">
        <v>89</v>
      </c>
      <c r="J19" s="12">
        <v>93</v>
      </c>
      <c r="K19" s="12">
        <v>121</v>
      </c>
      <c r="L19" s="12">
        <v>200</v>
      </c>
      <c r="M19" s="12">
        <v>56</v>
      </c>
      <c r="N19" s="12">
        <v>22</v>
      </c>
      <c r="O19" s="12">
        <v>2</v>
      </c>
      <c r="P19" s="12">
        <v>44</v>
      </c>
      <c r="Q19" s="12">
        <v>40</v>
      </c>
    </row>
    <row r="20" spans="1:17" ht="40.5" customHeight="1">
      <c r="A20" s="14" t="s">
        <v>340</v>
      </c>
      <c r="B20" s="12">
        <v>1815</v>
      </c>
      <c r="C20" s="12">
        <v>722</v>
      </c>
      <c r="D20" s="12">
        <v>1093</v>
      </c>
      <c r="E20" s="13">
        <v>4.37</v>
      </c>
      <c r="F20" s="12">
        <v>403</v>
      </c>
      <c r="G20" s="12">
        <v>1025</v>
      </c>
      <c r="H20" s="12">
        <v>97</v>
      </c>
      <c r="I20" s="12">
        <v>19</v>
      </c>
      <c r="J20" s="12">
        <v>66</v>
      </c>
      <c r="K20" s="12">
        <v>26</v>
      </c>
      <c r="L20" s="12">
        <v>127</v>
      </c>
      <c r="M20" s="12">
        <v>13</v>
      </c>
      <c r="N20" s="12">
        <v>5</v>
      </c>
      <c r="O20" s="12">
        <v>0</v>
      </c>
      <c r="P20" s="12">
        <v>24</v>
      </c>
      <c r="Q20" s="12">
        <v>10</v>
      </c>
    </row>
    <row r="21" spans="1:17" ht="40.5" customHeight="1">
      <c r="A21" s="14" t="s">
        <v>341</v>
      </c>
      <c r="B21" s="12">
        <v>1410</v>
      </c>
      <c r="C21" s="12">
        <v>686</v>
      </c>
      <c r="D21" s="12">
        <v>724</v>
      </c>
      <c r="E21" s="13">
        <v>3.4</v>
      </c>
      <c r="F21" s="12">
        <v>394</v>
      </c>
      <c r="G21" s="12">
        <v>673</v>
      </c>
      <c r="H21" s="12">
        <v>89</v>
      </c>
      <c r="I21" s="12">
        <v>17</v>
      </c>
      <c r="J21" s="12">
        <v>53</v>
      </c>
      <c r="K21" s="12">
        <v>8</v>
      </c>
      <c r="L21" s="12">
        <v>107</v>
      </c>
      <c r="M21" s="12">
        <v>10</v>
      </c>
      <c r="N21" s="12">
        <v>13</v>
      </c>
      <c r="O21" s="12">
        <v>0</v>
      </c>
      <c r="P21" s="12">
        <v>30</v>
      </c>
      <c r="Q21" s="12">
        <v>16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26117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4426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777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31319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工作表27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41166</v>
      </c>
      <c r="C8" s="19">
        <v>13737</v>
      </c>
      <c r="D8" s="19">
        <v>27429</v>
      </c>
      <c r="E8" s="20">
        <v>100</v>
      </c>
      <c r="F8" s="19">
        <v>4919</v>
      </c>
      <c r="G8" s="19">
        <v>13159</v>
      </c>
      <c r="H8" s="12">
        <v>2592</v>
      </c>
      <c r="I8" s="12">
        <v>5735</v>
      </c>
      <c r="J8" s="12">
        <v>2700</v>
      </c>
      <c r="K8" s="12">
        <v>6088</v>
      </c>
      <c r="L8" s="12">
        <v>2228</v>
      </c>
      <c r="M8" s="12">
        <v>1166</v>
      </c>
      <c r="N8" s="12">
        <v>800</v>
      </c>
      <c r="O8" s="12">
        <v>553</v>
      </c>
      <c r="P8" s="12">
        <v>498</v>
      </c>
      <c r="Q8" s="12">
        <v>728</v>
      </c>
    </row>
    <row r="9" spans="1:17" ht="40.5" customHeight="1">
      <c r="A9" s="11" t="s">
        <v>329</v>
      </c>
      <c r="B9" s="12">
        <v>918</v>
      </c>
      <c r="C9" s="12">
        <v>338</v>
      </c>
      <c r="D9" s="12">
        <v>580</v>
      </c>
      <c r="E9" s="13">
        <v>2.23</v>
      </c>
      <c r="F9" s="12">
        <v>88</v>
      </c>
      <c r="G9" s="12">
        <v>201</v>
      </c>
      <c r="H9" s="12">
        <v>136</v>
      </c>
      <c r="I9" s="12">
        <v>172</v>
      </c>
      <c r="J9" s="12">
        <v>43</v>
      </c>
      <c r="K9" s="12">
        <v>147</v>
      </c>
      <c r="L9" s="12">
        <v>52</v>
      </c>
      <c r="M9" s="12">
        <v>42</v>
      </c>
      <c r="N9" s="12">
        <v>12</v>
      </c>
      <c r="O9" s="12">
        <v>5</v>
      </c>
      <c r="P9" s="12">
        <v>7</v>
      </c>
      <c r="Q9" s="12">
        <v>13</v>
      </c>
    </row>
    <row r="10" spans="1:17" ht="40.5" customHeight="1">
      <c r="A10" s="11" t="s">
        <v>330</v>
      </c>
      <c r="B10" s="12">
        <v>645</v>
      </c>
      <c r="C10" s="12">
        <v>175</v>
      </c>
      <c r="D10" s="12">
        <v>470</v>
      </c>
      <c r="E10" s="13">
        <v>1.57</v>
      </c>
      <c r="F10" s="12">
        <v>10</v>
      </c>
      <c r="G10" s="12">
        <v>65</v>
      </c>
      <c r="H10" s="12">
        <v>15</v>
      </c>
      <c r="I10" s="12">
        <v>102</v>
      </c>
      <c r="J10" s="12">
        <v>36</v>
      </c>
      <c r="K10" s="12">
        <v>130</v>
      </c>
      <c r="L10" s="12">
        <v>74</v>
      </c>
      <c r="M10" s="12">
        <v>0</v>
      </c>
      <c r="N10" s="12">
        <v>37</v>
      </c>
      <c r="O10" s="12">
        <v>146</v>
      </c>
      <c r="P10" s="12">
        <v>3</v>
      </c>
      <c r="Q10" s="12">
        <v>27</v>
      </c>
    </row>
    <row r="11" spans="1:17" ht="40.5" customHeight="1">
      <c r="A11" s="11" t="s">
        <v>331</v>
      </c>
      <c r="B11" s="12">
        <v>2644</v>
      </c>
      <c r="C11" s="12">
        <v>533</v>
      </c>
      <c r="D11" s="12">
        <v>2111</v>
      </c>
      <c r="E11" s="13">
        <v>6.42</v>
      </c>
      <c r="F11" s="12">
        <v>78</v>
      </c>
      <c r="G11" s="12">
        <v>297</v>
      </c>
      <c r="H11" s="12">
        <v>128</v>
      </c>
      <c r="I11" s="12">
        <v>813</v>
      </c>
      <c r="J11" s="12">
        <v>99</v>
      </c>
      <c r="K11" s="12">
        <v>881</v>
      </c>
      <c r="L11" s="12">
        <v>102</v>
      </c>
      <c r="M11" s="12">
        <v>32</v>
      </c>
      <c r="N11" s="12">
        <v>80</v>
      </c>
      <c r="O11" s="12">
        <v>46</v>
      </c>
      <c r="P11" s="12">
        <v>46</v>
      </c>
      <c r="Q11" s="12">
        <v>42</v>
      </c>
    </row>
    <row r="12" spans="1:17" ht="40.5" customHeight="1">
      <c r="A12" s="14" t="s">
        <v>332</v>
      </c>
      <c r="B12" s="12">
        <v>4685</v>
      </c>
      <c r="C12" s="12">
        <v>1071</v>
      </c>
      <c r="D12" s="12">
        <v>3614</v>
      </c>
      <c r="E12" s="13">
        <v>11.38</v>
      </c>
      <c r="F12" s="12">
        <v>188</v>
      </c>
      <c r="G12" s="12">
        <v>825</v>
      </c>
      <c r="H12" s="12">
        <v>335</v>
      </c>
      <c r="I12" s="12">
        <v>1182</v>
      </c>
      <c r="J12" s="12">
        <v>345</v>
      </c>
      <c r="K12" s="12">
        <v>1038</v>
      </c>
      <c r="L12" s="12">
        <v>41</v>
      </c>
      <c r="M12" s="12">
        <v>293</v>
      </c>
      <c r="N12" s="12">
        <v>111</v>
      </c>
      <c r="O12" s="12">
        <v>151</v>
      </c>
      <c r="P12" s="12">
        <v>51</v>
      </c>
      <c r="Q12" s="12">
        <v>125</v>
      </c>
    </row>
    <row r="13" spans="1:17" ht="40.5" customHeight="1">
      <c r="A13" s="14" t="s">
        <v>333</v>
      </c>
      <c r="B13" s="12">
        <v>5370</v>
      </c>
      <c r="C13" s="12">
        <v>1744</v>
      </c>
      <c r="D13" s="12">
        <v>3626</v>
      </c>
      <c r="E13" s="13">
        <v>13.04</v>
      </c>
      <c r="F13" s="12">
        <v>279</v>
      </c>
      <c r="G13" s="12">
        <v>947</v>
      </c>
      <c r="H13" s="12">
        <v>324</v>
      </c>
      <c r="I13" s="12">
        <v>1062</v>
      </c>
      <c r="J13" s="12">
        <v>704</v>
      </c>
      <c r="K13" s="12">
        <v>1230</v>
      </c>
      <c r="L13" s="12">
        <v>257</v>
      </c>
      <c r="M13" s="12">
        <v>195</v>
      </c>
      <c r="N13" s="12">
        <v>101</v>
      </c>
      <c r="O13" s="12">
        <v>85</v>
      </c>
      <c r="P13" s="12">
        <v>79</v>
      </c>
      <c r="Q13" s="12">
        <v>107</v>
      </c>
    </row>
    <row r="14" spans="1:17" ht="40.5" customHeight="1">
      <c r="A14" s="14" t="s">
        <v>334</v>
      </c>
      <c r="B14" s="12">
        <v>4671</v>
      </c>
      <c r="C14" s="12">
        <v>1664</v>
      </c>
      <c r="D14" s="12">
        <v>3007</v>
      </c>
      <c r="E14" s="13">
        <v>11.35</v>
      </c>
      <c r="F14" s="12">
        <v>509</v>
      </c>
      <c r="G14" s="12">
        <v>1121</v>
      </c>
      <c r="H14" s="12">
        <v>369</v>
      </c>
      <c r="I14" s="12">
        <v>876</v>
      </c>
      <c r="J14" s="12">
        <v>452</v>
      </c>
      <c r="K14" s="12">
        <v>715</v>
      </c>
      <c r="L14" s="12">
        <v>206</v>
      </c>
      <c r="M14" s="12">
        <v>135</v>
      </c>
      <c r="N14" s="12">
        <v>72</v>
      </c>
      <c r="O14" s="12">
        <v>55</v>
      </c>
      <c r="P14" s="12">
        <v>56</v>
      </c>
      <c r="Q14" s="12">
        <v>105</v>
      </c>
    </row>
    <row r="15" spans="1:17" ht="40.5" customHeight="1">
      <c r="A15" s="14" t="s">
        <v>335</v>
      </c>
      <c r="B15" s="12">
        <v>3870</v>
      </c>
      <c r="C15" s="12">
        <v>1375</v>
      </c>
      <c r="D15" s="12">
        <v>2495</v>
      </c>
      <c r="E15" s="13">
        <v>9.4</v>
      </c>
      <c r="F15" s="12">
        <v>493</v>
      </c>
      <c r="G15" s="12">
        <v>1021</v>
      </c>
      <c r="H15" s="12">
        <v>207</v>
      </c>
      <c r="I15" s="12">
        <v>533</v>
      </c>
      <c r="J15" s="12">
        <v>289</v>
      </c>
      <c r="K15" s="12">
        <v>673</v>
      </c>
      <c r="L15" s="12">
        <v>282</v>
      </c>
      <c r="M15" s="12">
        <v>151</v>
      </c>
      <c r="N15" s="12">
        <v>64</v>
      </c>
      <c r="O15" s="12">
        <v>26</v>
      </c>
      <c r="P15" s="12">
        <v>40</v>
      </c>
      <c r="Q15" s="12">
        <v>91</v>
      </c>
    </row>
    <row r="16" spans="1:17" ht="40.5" customHeight="1">
      <c r="A16" s="14" t="s">
        <v>336</v>
      </c>
      <c r="B16" s="12">
        <v>3632</v>
      </c>
      <c r="C16" s="12">
        <v>1439</v>
      </c>
      <c r="D16" s="12">
        <v>2193</v>
      </c>
      <c r="E16" s="13">
        <v>8.82</v>
      </c>
      <c r="F16" s="12">
        <v>537</v>
      </c>
      <c r="G16" s="12">
        <v>1142</v>
      </c>
      <c r="H16" s="12">
        <v>243</v>
      </c>
      <c r="I16" s="12">
        <v>383</v>
      </c>
      <c r="J16" s="12">
        <v>217</v>
      </c>
      <c r="K16" s="12">
        <v>455</v>
      </c>
      <c r="L16" s="12">
        <v>362</v>
      </c>
      <c r="M16" s="12">
        <v>161</v>
      </c>
      <c r="N16" s="12">
        <v>39</v>
      </c>
      <c r="O16" s="12">
        <v>18</v>
      </c>
      <c r="P16" s="12">
        <v>41</v>
      </c>
      <c r="Q16" s="12">
        <v>34</v>
      </c>
    </row>
    <row r="17" spans="1:17" ht="40.5" customHeight="1">
      <c r="A17" s="14" t="s">
        <v>337</v>
      </c>
      <c r="B17" s="12">
        <v>2710</v>
      </c>
      <c r="C17" s="12">
        <v>1028</v>
      </c>
      <c r="D17" s="12">
        <v>1682</v>
      </c>
      <c r="E17" s="13">
        <v>6.58</v>
      </c>
      <c r="F17" s="12">
        <v>474</v>
      </c>
      <c r="G17" s="12">
        <v>1058</v>
      </c>
      <c r="H17" s="12">
        <v>138</v>
      </c>
      <c r="I17" s="12">
        <v>258</v>
      </c>
      <c r="J17" s="12">
        <v>120</v>
      </c>
      <c r="K17" s="12">
        <v>261</v>
      </c>
      <c r="L17" s="12">
        <v>201</v>
      </c>
      <c r="M17" s="12">
        <v>39</v>
      </c>
      <c r="N17" s="12">
        <v>61</v>
      </c>
      <c r="O17" s="12">
        <v>10</v>
      </c>
      <c r="P17" s="12">
        <v>34</v>
      </c>
      <c r="Q17" s="12">
        <v>56</v>
      </c>
    </row>
    <row r="18" spans="1:17" ht="40.5" customHeight="1">
      <c r="A18" s="14" t="s">
        <v>338</v>
      </c>
      <c r="B18" s="12">
        <v>4985</v>
      </c>
      <c r="C18" s="12">
        <v>1805</v>
      </c>
      <c r="D18" s="12">
        <v>3180</v>
      </c>
      <c r="E18" s="13">
        <v>12.11</v>
      </c>
      <c r="F18" s="12">
        <v>812</v>
      </c>
      <c r="G18" s="12">
        <v>2426</v>
      </c>
      <c r="H18" s="12">
        <v>341</v>
      </c>
      <c r="I18" s="12">
        <v>221</v>
      </c>
      <c r="J18" s="12">
        <v>185</v>
      </c>
      <c r="K18" s="12">
        <v>410</v>
      </c>
      <c r="L18" s="12">
        <v>243</v>
      </c>
      <c r="M18" s="12">
        <v>50</v>
      </c>
      <c r="N18" s="12">
        <v>180</v>
      </c>
      <c r="O18" s="12">
        <v>9</v>
      </c>
      <c r="P18" s="12">
        <v>44</v>
      </c>
      <c r="Q18" s="12">
        <v>64</v>
      </c>
    </row>
    <row r="19" spans="1:17" ht="40.5" customHeight="1">
      <c r="A19" s="14" t="s">
        <v>339</v>
      </c>
      <c r="B19" s="12">
        <v>3325</v>
      </c>
      <c r="C19" s="12">
        <v>1117</v>
      </c>
      <c r="D19" s="12">
        <v>2208</v>
      </c>
      <c r="E19" s="13">
        <v>8.08</v>
      </c>
      <c r="F19" s="12">
        <v>610</v>
      </c>
      <c r="G19" s="12">
        <v>1911</v>
      </c>
      <c r="H19" s="12">
        <v>160</v>
      </c>
      <c r="I19" s="12">
        <v>92</v>
      </c>
      <c r="J19" s="12">
        <v>93</v>
      </c>
      <c r="K19" s="12">
        <v>116</v>
      </c>
      <c r="L19" s="12">
        <v>189</v>
      </c>
      <c r="M19" s="12">
        <v>48</v>
      </c>
      <c r="N19" s="12">
        <v>25</v>
      </c>
      <c r="O19" s="12">
        <v>2</v>
      </c>
      <c r="P19" s="12">
        <v>40</v>
      </c>
      <c r="Q19" s="12">
        <v>39</v>
      </c>
    </row>
    <row r="20" spans="1:17" ht="40.5" customHeight="1">
      <c r="A20" s="14" t="s">
        <v>340</v>
      </c>
      <c r="B20" s="12">
        <v>2020</v>
      </c>
      <c r="C20" s="12">
        <v>730</v>
      </c>
      <c r="D20" s="12">
        <v>1290</v>
      </c>
      <c r="E20" s="13">
        <v>4.91</v>
      </c>
      <c r="F20" s="12">
        <v>412</v>
      </c>
      <c r="G20" s="12">
        <v>1219</v>
      </c>
      <c r="H20" s="12">
        <v>93</v>
      </c>
      <c r="I20" s="12">
        <v>25</v>
      </c>
      <c r="J20" s="12">
        <v>65</v>
      </c>
      <c r="K20" s="12">
        <v>24</v>
      </c>
      <c r="L20" s="12">
        <v>126</v>
      </c>
      <c r="M20" s="12">
        <v>14</v>
      </c>
      <c r="N20" s="12">
        <v>5</v>
      </c>
      <c r="O20" s="12">
        <v>0</v>
      </c>
      <c r="P20" s="12">
        <v>29</v>
      </c>
      <c r="Q20" s="12">
        <v>8</v>
      </c>
    </row>
    <row r="21" spans="1:17" ht="40.5" customHeight="1">
      <c r="A21" s="14" t="s">
        <v>341</v>
      </c>
      <c r="B21" s="12">
        <v>1691</v>
      </c>
      <c r="C21" s="12">
        <v>718</v>
      </c>
      <c r="D21" s="12">
        <v>973</v>
      </c>
      <c r="E21" s="13">
        <v>4.1100000000000003</v>
      </c>
      <c r="F21" s="12">
        <v>429</v>
      </c>
      <c r="G21" s="12">
        <v>926</v>
      </c>
      <c r="H21" s="12">
        <v>103</v>
      </c>
      <c r="I21" s="12">
        <v>16</v>
      </c>
      <c r="J21" s="12">
        <v>52</v>
      </c>
      <c r="K21" s="12">
        <v>8</v>
      </c>
      <c r="L21" s="12">
        <v>93</v>
      </c>
      <c r="M21" s="12">
        <v>6</v>
      </c>
      <c r="N21" s="12">
        <v>13</v>
      </c>
      <c r="O21" s="12">
        <v>0</v>
      </c>
      <c r="P21" s="12">
        <v>28</v>
      </c>
      <c r="Q21" s="12">
        <v>17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26292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4796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1005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32093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工作表28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30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40603</v>
      </c>
      <c r="C8" s="19">
        <v>13599</v>
      </c>
      <c r="D8" s="19">
        <v>27004</v>
      </c>
      <c r="E8" s="20">
        <v>100</v>
      </c>
      <c r="F8" s="12">
        <v>4896</v>
      </c>
      <c r="G8" s="19">
        <v>13140</v>
      </c>
      <c r="H8" s="12">
        <v>2543</v>
      </c>
      <c r="I8" s="12">
        <v>5765</v>
      </c>
      <c r="J8" s="12">
        <v>2701</v>
      </c>
      <c r="K8" s="12">
        <v>5732</v>
      </c>
      <c r="L8" s="12">
        <v>2186</v>
      </c>
      <c r="M8" s="12">
        <v>1088</v>
      </c>
      <c r="N8" s="12">
        <v>786</v>
      </c>
      <c r="O8" s="12">
        <v>550</v>
      </c>
      <c r="P8" s="12">
        <v>487</v>
      </c>
      <c r="Q8" s="12">
        <v>729</v>
      </c>
    </row>
    <row r="9" spans="1:17" ht="40.5" customHeight="1">
      <c r="A9" s="11" t="s">
        <v>329</v>
      </c>
      <c r="B9" s="12">
        <v>735</v>
      </c>
      <c r="C9" s="12">
        <v>285</v>
      </c>
      <c r="D9" s="12">
        <v>450</v>
      </c>
      <c r="E9" s="13">
        <v>1.81</v>
      </c>
      <c r="F9" s="12">
        <v>83</v>
      </c>
      <c r="G9" s="12">
        <v>117</v>
      </c>
      <c r="H9" s="12">
        <v>84</v>
      </c>
      <c r="I9" s="12">
        <v>172</v>
      </c>
      <c r="J9" s="12">
        <v>47</v>
      </c>
      <c r="K9" s="12">
        <v>108</v>
      </c>
      <c r="L9" s="12">
        <v>51</v>
      </c>
      <c r="M9" s="12">
        <v>22</v>
      </c>
      <c r="N9" s="12">
        <v>19</v>
      </c>
      <c r="O9" s="12">
        <v>21</v>
      </c>
      <c r="P9" s="12">
        <v>1</v>
      </c>
      <c r="Q9" s="12">
        <v>10</v>
      </c>
    </row>
    <row r="10" spans="1:17" ht="40.5" customHeight="1">
      <c r="A10" s="11" t="s">
        <v>330</v>
      </c>
      <c r="B10" s="12">
        <v>566</v>
      </c>
      <c r="C10" s="12">
        <v>197</v>
      </c>
      <c r="D10" s="12">
        <v>369</v>
      </c>
      <c r="E10" s="13">
        <v>1.39</v>
      </c>
      <c r="F10" s="12">
        <v>4</v>
      </c>
      <c r="G10" s="12">
        <v>61</v>
      </c>
      <c r="H10" s="12">
        <v>13</v>
      </c>
      <c r="I10" s="12">
        <v>87</v>
      </c>
      <c r="J10" s="12">
        <v>37</v>
      </c>
      <c r="K10" s="12">
        <v>125</v>
      </c>
      <c r="L10" s="12">
        <v>78</v>
      </c>
      <c r="M10" s="12">
        <v>0</v>
      </c>
      <c r="N10" s="12">
        <v>61</v>
      </c>
      <c r="O10" s="12">
        <v>69</v>
      </c>
      <c r="P10" s="12">
        <v>4</v>
      </c>
      <c r="Q10" s="12">
        <v>27</v>
      </c>
    </row>
    <row r="11" spans="1:17" ht="40.5" customHeight="1">
      <c r="A11" s="11" t="s">
        <v>331</v>
      </c>
      <c r="B11" s="12">
        <v>2630</v>
      </c>
      <c r="C11" s="12">
        <v>512</v>
      </c>
      <c r="D11" s="12">
        <v>2118</v>
      </c>
      <c r="E11" s="13">
        <v>6.48</v>
      </c>
      <c r="F11" s="12">
        <v>87</v>
      </c>
      <c r="G11" s="12">
        <v>403</v>
      </c>
      <c r="H11" s="12">
        <v>107</v>
      </c>
      <c r="I11" s="12">
        <v>721</v>
      </c>
      <c r="J11" s="12">
        <v>104</v>
      </c>
      <c r="K11" s="12">
        <v>839</v>
      </c>
      <c r="L11" s="12">
        <v>100</v>
      </c>
      <c r="M11" s="12">
        <v>61</v>
      </c>
      <c r="N11" s="12">
        <v>66</v>
      </c>
      <c r="O11" s="12">
        <v>46</v>
      </c>
      <c r="P11" s="12">
        <v>48</v>
      </c>
      <c r="Q11" s="12">
        <v>48</v>
      </c>
    </row>
    <row r="12" spans="1:17" ht="40.5" customHeight="1">
      <c r="A12" s="14" t="s">
        <v>332</v>
      </c>
      <c r="B12" s="12">
        <v>5026</v>
      </c>
      <c r="C12" s="12">
        <v>1129</v>
      </c>
      <c r="D12" s="12">
        <v>3897</v>
      </c>
      <c r="E12" s="13">
        <v>12.38</v>
      </c>
      <c r="F12" s="12">
        <v>209</v>
      </c>
      <c r="G12" s="12">
        <v>921</v>
      </c>
      <c r="H12" s="12">
        <v>387</v>
      </c>
      <c r="I12" s="12">
        <v>1340</v>
      </c>
      <c r="J12" s="12">
        <v>358</v>
      </c>
      <c r="K12" s="12">
        <v>1009</v>
      </c>
      <c r="L12" s="12">
        <v>47</v>
      </c>
      <c r="M12" s="12">
        <v>263</v>
      </c>
      <c r="N12" s="12">
        <v>77</v>
      </c>
      <c r="O12" s="12">
        <v>238</v>
      </c>
      <c r="P12" s="12">
        <v>51</v>
      </c>
      <c r="Q12" s="12">
        <v>126</v>
      </c>
    </row>
    <row r="13" spans="1:17" ht="40.5" customHeight="1">
      <c r="A13" s="14" t="s">
        <v>333</v>
      </c>
      <c r="B13" s="12">
        <v>5462</v>
      </c>
      <c r="C13" s="12">
        <v>1792</v>
      </c>
      <c r="D13" s="12">
        <v>3670</v>
      </c>
      <c r="E13" s="13">
        <v>13.45</v>
      </c>
      <c r="F13" s="12">
        <v>301</v>
      </c>
      <c r="G13" s="12">
        <v>999</v>
      </c>
      <c r="H13" s="12">
        <v>382</v>
      </c>
      <c r="I13" s="12">
        <v>1119</v>
      </c>
      <c r="J13" s="12">
        <v>689</v>
      </c>
      <c r="K13" s="12">
        <v>1180</v>
      </c>
      <c r="L13" s="12">
        <v>233</v>
      </c>
      <c r="M13" s="12">
        <v>192</v>
      </c>
      <c r="N13" s="12">
        <v>109</v>
      </c>
      <c r="O13" s="12">
        <v>65</v>
      </c>
      <c r="P13" s="12">
        <v>78</v>
      </c>
      <c r="Q13" s="12">
        <v>115</v>
      </c>
    </row>
    <row r="14" spans="1:17" ht="40.5" customHeight="1">
      <c r="A14" s="14" t="s">
        <v>334</v>
      </c>
      <c r="B14" s="12">
        <v>4367</v>
      </c>
      <c r="C14" s="12">
        <v>1585</v>
      </c>
      <c r="D14" s="12">
        <v>2782</v>
      </c>
      <c r="E14" s="13">
        <v>10.76</v>
      </c>
      <c r="F14" s="12">
        <v>530</v>
      </c>
      <c r="G14" s="12">
        <v>1199</v>
      </c>
      <c r="H14" s="12">
        <v>278</v>
      </c>
      <c r="I14" s="12">
        <v>663</v>
      </c>
      <c r="J14" s="12">
        <v>436</v>
      </c>
      <c r="K14" s="12">
        <v>625</v>
      </c>
      <c r="L14" s="12">
        <v>208</v>
      </c>
      <c r="M14" s="12">
        <v>142</v>
      </c>
      <c r="N14" s="12">
        <v>75</v>
      </c>
      <c r="O14" s="12">
        <v>53</v>
      </c>
      <c r="P14" s="12">
        <v>58</v>
      </c>
      <c r="Q14" s="12">
        <v>100</v>
      </c>
    </row>
    <row r="15" spans="1:17" ht="40.5" customHeight="1">
      <c r="A15" s="14" t="s">
        <v>335</v>
      </c>
      <c r="B15" s="12">
        <v>3926</v>
      </c>
      <c r="C15" s="12">
        <v>1481</v>
      </c>
      <c r="D15" s="12">
        <v>2445</v>
      </c>
      <c r="E15" s="13">
        <v>9.67</v>
      </c>
      <c r="F15" s="12">
        <v>506</v>
      </c>
      <c r="G15" s="12">
        <v>1103</v>
      </c>
      <c r="H15" s="12">
        <v>222</v>
      </c>
      <c r="I15" s="12">
        <v>578</v>
      </c>
      <c r="J15" s="12">
        <v>306</v>
      </c>
      <c r="K15" s="12">
        <v>515</v>
      </c>
      <c r="L15" s="12">
        <v>345</v>
      </c>
      <c r="M15" s="12">
        <v>130</v>
      </c>
      <c r="N15" s="12">
        <v>66</v>
      </c>
      <c r="O15" s="12">
        <v>30</v>
      </c>
      <c r="P15" s="12">
        <v>36</v>
      </c>
      <c r="Q15" s="12">
        <v>89</v>
      </c>
    </row>
    <row r="16" spans="1:17" ht="40.5" customHeight="1">
      <c r="A16" s="14" t="s">
        <v>336</v>
      </c>
      <c r="B16" s="12">
        <v>3827</v>
      </c>
      <c r="C16" s="12">
        <v>1469</v>
      </c>
      <c r="D16" s="12">
        <v>2358</v>
      </c>
      <c r="E16" s="13">
        <v>9.43</v>
      </c>
      <c r="F16" s="12">
        <v>540</v>
      </c>
      <c r="G16" s="12">
        <v>1185</v>
      </c>
      <c r="H16" s="12">
        <v>241</v>
      </c>
      <c r="I16" s="12">
        <v>446</v>
      </c>
      <c r="J16" s="12">
        <v>225</v>
      </c>
      <c r="K16" s="12">
        <v>539</v>
      </c>
      <c r="L16" s="12">
        <v>381</v>
      </c>
      <c r="M16" s="12">
        <v>138</v>
      </c>
      <c r="N16" s="12">
        <v>40</v>
      </c>
      <c r="O16" s="12">
        <v>15</v>
      </c>
      <c r="P16" s="12">
        <v>42</v>
      </c>
      <c r="Q16" s="12">
        <v>35</v>
      </c>
    </row>
    <row r="17" spans="1:17" ht="40.5" customHeight="1">
      <c r="A17" s="14" t="s">
        <v>337</v>
      </c>
      <c r="B17" s="12">
        <v>2910</v>
      </c>
      <c r="C17" s="12">
        <v>915</v>
      </c>
      <c r="D17" s="12">
        <v>1995</v>
      </c>
      <c r="E17" s="13">
        <v>7.17</v>
      </c>
      <c r="F17" s="12">
        <v>435</v>
      </c>
      <c r="G17" s="12">
        <v>1358</v>
      </c>
      <c r="H17" s="12">
        <v>142</v>
      </c>
      <c r="I17" s="12">
        <v>274</v>
      </c>
      <c r="J17" s="12">
        <v>114</v>
      </c>
      <c r="K17" s="12">
        <v>274</v>
      </c>
      <c r="L17" s="12">
        <v>140</v>
      </c>
      <c r="M17" s="12">
        <v>31</v>
      </c>
      <c r="N17" s="12">
        <v>50</v>
      </c>
      <c r="O17" s="12">
        <v>7</v>
      </c>
      <c r="P17" s="12">
        <v>34</v>
      </c>
      <c r="Q17" s="12">
        <v>51</v>
      </c>
    </row>
    <row r="18" spans="1:17" ht="40.5" customHeight="1">
      <c r="A18" s="14" t="s">
        <v>338</v>
      </c>
      <c r="B18" s="12">
        <v>5133</v>
      </c>
      <c r="C18" s="12">
        <v>1757</v>
      </c>
      <c r="D18" s="12">
        <v>3376</v>
      </c>
      <c r="E18" s="13">
        <v>12.64</v>
      </c>
      <c r="F18" s="12">
        <v>810</v>
      </c>
      <c r="G18" s="12">
        <v>2650</v>
      </c>
      <c r="H18" s="12">
        <v>332</v>
      </c>
      <c r="I18" s="12">
        <v>224</v>
      </c>
      <c r="J18" s="12">
        <v>182</v>
      </c>
      <c r="K18" s="12">
        <v>381</v>
      </c>
      <c r="L18" s="12">
        <v>201</v>
      </c>
      <c r="M18" s="12">
        <v>39</v>
      </c>
      <c r="N18" s="12">
        <v>186</v>
      </c>
      <c r="O18" s="12">
        <v>5</v>
      </c>
      <c r="P18" s="12">
        <v>46</v>
      </c>
      <c r="Q18" s="12">
        <v>77</v>
      </c>
    </row>
    <row r="19" spans="1:17" ht="40.5" customHeight="1">
      <c r="A19" s="14" t="s">
        <v>339</v>
      </c>
      <c r="B19" s="12">
        <v>3248</v>
      </c>
      <c r="C19" s="12">
        <v>1144</v>
      </c>
      <c r="D19" s="12">
        <v>2104</v>
      </c>
      <c r="E19" s="13">
        <v>8</v>
      </c>
      <c r="F19" s="12">
        <v>664</v>
      </c>
      <c r="G19" s="12">
        <v>1821</v>
      </c>
      <c r="H19" s="12">
        <v>159</v>
      </c>
      <c r="I19" s="12">
        <v>94</v>
      </c>
      <c r="J19" s="12">
        <v>89</v>
      </c>
      <c r="K19" s="12">
        <v>104</v>
      </c>
      <c r="L19" s="12">
        <v>176</v>
      </c>
      <c r="M19" s="12">
        <v>55</v>
      </c>
      <c r="N19" s="12">
        <v>21</v>
      </c>
      <c r="O19" s="12">
        <v>1</v>
      </c>
      <c r="P19" s="12">
        <v>35</v>
      </c>
      <c r="Q19" s="12">
        <v>29</v>
      </c>
    </row>
    <row r="20" spans="1:17" ht="40.5" customHeight="1">
      <c r="A20" s="14" t="s">
        <v>340</v>
      </c>
      <c r="B20" s="12">
        <v>1621</v>
      </c>
      <c r="C20" s="12">
        <v>701</v>
      </c>
      <c r="D20" s="12">
        <v>920</v>
      </c>
      <c r="E20" s="13">
        <v>3.99</v>
      </c>
      <c r="F20" s="12">
        <v>383</v>
      </c>
      <c r="G20" s="12">
        <v>852</v>
      </c>
      <c r="H20" s="12">
        <v>99</v>
      </c>
      <c r="I20" s="12">
        <v>25</v>
      </c>
      <c r="J20" s="12">
        <v>63</v>
      </c>
      <c r="K20" s="12">
        <v>25</v>
      </c>
      <c r="L20" s="12">
        <v>123</v>
      </c>
      <c r="M20" s="12">
        <v>10</v>
      </c>
      <c r="N20" s="12">
        <v>5</v>
      </c>
      <c r="O20" s="12">
        <v>0</v>
      </c>
      <c r="P20" s="12">
        <v>28</v>
      </c>
      <c r="Q20" s="12">
        <v>8</v>
      </c>
    </row>
    <row r="21" spans="1:17" ht="40.5" customHeight="1">
      <c r="A21" s="14" t="s">
        <v>341</v>
      </c>
      <c r="B21" s="12">
        <v>1152</v>
      </c>
      <c r="C21" s="12">
        <v>632</v>
      </c>
      <c r="D21" s="12">
        <v>520</v>
      </c>
      <c r="E21" s="13">
        <v>2.84</v>
      </c>
      <c r="F21" s="12">
        <v>344</v>
      </c>
      <c r="G21" s="12">
        <v>471</v>
      </c>
      <c r="H21" s="12">
        <v>97</v>
      </c>
      <c r="I21" s="12">
        <v>22</v>
      </c>
      <c r="J21" s="12">
        <v>51</v>
      </c>
      <c r="K21" s="12">
        <v>8</v>
      </c>
      <c r="L21" s="12">
        <v>103</v>
      </c>
      <c r="M21" s="12">
        <v>5</v>
      </c>
      <c r="N21" s="12">
        <v>11</v>
      </c>
      <c r="O21" s="12">
        <v>0</v>
      </c>
      <c r="P21" s="12">
        <v>26</v>
      </c>
      <c r="Q21" s="12">
        <v>14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25996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4360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317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30673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工作表29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33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34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40908</v>
      </c>
      <c r="C8" s="19">
        <v>13447</v>
      </c>
      <c r="D8" s="19">
        <v>27461</v>
      </c>
      <c r="E8" s="20">
        <v>100</v>
      </c>
      <c r="F8" s="12">
        <v>4855</v>
      </c>
      <c r="G8" s="19">
        <v>13180</v>
      </c>
      <c r="H8" s="12">
        <v>2524</v>
      </c>
      <c r="I8" s="12">
        <v>5707</v>
      </c>
      <c r="J8" s="12">
        <v>2707</v>
      </c>
      <c r="K8" s="12">
        <v>6251</v>
      </c>
      <c r="L8" s="12">
        <v>2140</v>
      </c>
      <c r="M8" s="12">
        <v>1082</v>
      </c>
      <c r="N8" s="12">
        <v>739</v>
      </c>
      <c r="O8" s="12">
        <v>533</v>
      </c>
      <c r="P8" s="12">
        <v>482</v>
      </c>
      <c r="Q8" s="12">
        <v>708</v>
      </c>
    </row>
    <row r="9" spans="1:17" ht="40.5" customHeight="1">
      <c r="A9" s="11" t="s">
        <v>329</v>
      </c>
      <c r="B9" s="12">
        <v>718</v>
      </c>
      <c r="C9" s="12">
        <v>213</v>
      </c>
      <c r="D9" s="12">
        <v>505</v>
      </c>
      <c r="E9" s="13">
        <v>1.76</v>
      </c>
      <c r="F9" s="12">
        <v>68</v>
      </c>
      <c r="G9" s="12">
        <v>145</v>
      </c>
      <c r="H9" s="12">
        <v>67</v>
      </c>
      <c r="I9" s="12">
        <v>168</v>
      </c>
      <c r="J9" s="12">
        <v>47</v>
      </c>
      <c r="K9" s="12">
        <v>155</v>
      </c>
      <c r="L9" s="12">
        <v>23</v>
      </c>
      <c r="M9" s="12">
        <v>23</v>
      </c>
      <c r="N9" s="12">
        <v>6</v>
      </c>
      <c r="O9" s="12">
        <v>10</v>
      </c>
      <c r="P9" s="12">
        <v>2</v>
      </c>
      <c r="Q9" s="12">
        <v>4</v>
      </c>
    </row>
    <row r="10" spans="1:17" ht="40.5" customHeight="1">
      <c r="A10" s="11" t="s">
        <v>330</v>
      </c>
      <c r="B10" s="12">
        <v>624</v>
      </c>
      <c r="C10" s="12">
        <v>248</v>
      </c>
      <c r="D10" s="12">
        <v>376</v>
      </c>
      <c r="E10" s="13">
        <v>1.53</v>
      </c>
      <c r="F10" s="12">
        <v>5</v>
      </c>
      <c r="G10" s="12">
        <v>86</v>
      </c>
      <c r="H10" s="12">
        <v>14</v>
      </c>
      <c r="I10" s="12">
        <v>78</v>
      </c>
      <c r="J10" s="12">
        <v>40</v>
      </c>
      <c r="K10" s="12">
        <v>124</v>
      </c>
      <c r="L10" s="12">
        <v>93</v>
      </c>
      <c r="M10" s="12">
        <v>2</v>
      </c>
      <c r="N10" s="12">
        <v>60</v>
      </c>
      <c r="O10" s="12">
        <v>73</v>
      </c>
      <c r="P10" s="12">
        <v>36</v>
      </c>
      <c r="Q10" s="12">
        <v>13</v>
      </c>
    </row>
    <row r="11" spans="1:17" ht="40.5" customHeight="1">
      <c r="A11" s="11" t="s">
        <v>331</v>
      </c>
      <c r="B11" s="12">
        <v>2867</v>
      </c>
      <c r="C11" s="12">
        <v>502</v>
      </c>
      <c r="D11" s="12">
        <v>2365</v>
      </c>
      <c r="E11" s="13">
        <v>7.01</v>
      </c>
      <c r="F11" s="12">
        <v>92</v>
      </c>
      <c r="G11" s="12">
        <v>385</v>
      </c>
      <c r="H11" s="12">
        <v>109</v>
      </c>
      <c r="I11" s="12">
        <v>825</v>
      </c>
      <c r="J11" s="12">
        <v>127</v>
      </c>
      <c r="K11" s="12">
        <v>995</v>
      </c>
      <c r="L11" s="12">
        <v>85</v>
      </c>
      <c r="M11" s="12">
        <v>52</v>
      </c>
      <c r="N11" s="12">
        <v>73</v>
      </c>
      <c r="O11" s="12">
        <v>51</v>
      </c>
      <c r="P11" s="12">
        <v>16</v>
      </c>
      <c r="Q11" s="12">
        <v>57</v>
      </c>
    </row>
    <row r="12" spans="1:17" ht="40.5" customHeight="1">
      <c r="A12" s="14" t="s">
        <v>332</v>
      </c>
      <c r="B12" s="12">
        <v>5131</v>
      </c>
      <c r="C12" s="12">
        <v>1171</v>
      </c>
      <c r="D12" s="12">
        <v>3960</v>
      </c>
      <c r="E12" s="13">
        <v>12.54</v>
      </c>
      <c r="F12" s="12">
        <v>228</v>
      </c>
      <c r="G12" s="12">
        <v>815</v>
      </c>
      <c r="H12" s="12">
        <v>415</v>
      </c>
      <c r="I12" s="12">
        <v>1371</v>
      </c>
      <c r="J12" s="12">
        <v>368</v>
      </c>
      <c r="K12" s="12">
        <v>1127</v>
      </c>
      <c r="L12" s="12">
        <v>45</v>
      </c>
      <c r="M12" s="12">
        <v>292</v>
      </c>
      <c r="N12" s="12">
        <v>67</v>
      </c>
      <c r="O12" s="12">
        <v>220</v>
      </c>
      <c r="P12" s="12">
        <v>48</v>
      </c>
      <c r="Q12" s="12">
        <v>135</v>
      </c>
    </row>
    <row r="13" spans="1:17" ht="40.5" customHeight="1">
      <c r="A13" s="14" t="s">
        <v>333</v>
      </c>
      <c r="B13" s="12">
        <v>5566</v>
      </c>
      <c r="C13" s="12">
        <v>1792</v>
      </c>
      <c r="D13" s="12">
        <v>3774</v>
      </c>
      <c r="E13" s="13">
        <v>13.61</v>
      </c>
      <c r="F13" s="12">
        <v>270</v>
      </c>
      <c r="G13" s="12">
        <v>983</v>
      </c>
      <c r="H13" s="12">
        <v>389</v>
      </c>
      <c r="I13" s="12">
        <v>1135</v>
      </c>
      <c r="J13" s="12">
        <v>717</v>
      </c>
      <c r="K13" s="12">
        <v>1287</v>
      </c>
      <c r="L13" s="12">
        <v>237</v>
      </c>
      <c r="M13" s="12">
        <v>197</v>
      </c>
      <c r="N13" s="12">
        <v>100</v>
      </c>
      <c r="O13" s="12">
        <v>68</v>
      </c>
      <c r="P13" s="12">
        <v>79</v>
      </c>
      <c r="Q13" s="12">
        <v>104</v>
      </c>
    </row>
    <row r="14" spans="1:17" ht="40.5" customHeight="1">
      <c r="A14" s="14" t="s">
        <v>334</v>
      </c>
      <c r="B14" s="12">
        <v>4646</v>
      </c>
      <c r="C14" s="12">
        <v>1561</v>
      </c>
      <c r="D14" s="12">
        <v>3085</v>
      </c>
      <c r="E14" s="13">
        <v>11.36</v>
      </c>
      <c r="F14" s="12">
        <v>461</v>
      </c>
      <c r="G14" s="12">
        <v>1152</v>
      </c>
      <c r="H14" s="12">
        <v>286</v>
      </c>
      <c r="I14" s="12">
        <v>747</v>
      </c>
      <c r="J14" s="12">
        <v>477</v>
      </c>
      <c r="K14" s="12">
        <v>897</v>
      </c>
      <c r="L14" s="12">
        <v>215</v>
      </c>
      <c r="M14" s="12">
        <v>135</v>
      </c>
      <c r="N14" s="12">
        <v>63</v>
      </c>
      <c r="O14" s="12">
        <v>53</v>
      </c>
      <c r="P14" s="12">
        <v>59</v>
      </c>
      <c r="Q14" s="12">
        <v>101</v>
      </c>
    </row>
    <row r="15" spans="1:17" ht="40.5" customHeight="1">
      <c r="A15" s="14" t="s">
        <v>335</v>
      </c>
      <c r="B15" s="12">
        <v>3573</v>
      </c>
      <c r="C15" s="12">
        <v>1391</v>
      </c>
      <c r="D15" s="12">
        <v>2182</v>
      </c>
      <c r="E15" s="13">
        <v>8.73</v>
      </c>
      <c r="F15" s="12">
        <v>446</v>
      </c>
      <c r="G15" s="12">
        <v>965</v>
      </c>
      <c r="H15" s="12">
        <v>234</v>
      </c>
      <c r="I15" s="12">
        <v>487</v>
      </c>
      <c r="J15" s="12">
        <v>248</v>
      </c>
      <c r="K15" s="12">
        <v>492</v>
      </c>
      <c r="L15" s="12">
        <v>364</v>
      </c>
      <c r="M15" s="12">
        <v>111</v>
      </c>
      <c r="N15" s="12">
        <v>62</v>
      </c>
      <c r="O15" s="12">
        <v>31</v>
      </c>
      <c r="P15" s="12">
        <v>37</v>
      </c>
      <c r="Q15" s="12">
        <v>96</v>
      </c>
    </row>
    <row r="16" spans="1:17" ht="40.5" customHeight="1">
      <c r="A16" s="14" t="s">
        <v>336</v>
      </c>
      <c r="B16" s="12">
        <v>3398</v>
      </c>
      <c r="C16" s="12">
        <v>1346</v>
      </c>
      <c r="D16" s="12">
        <v>2052</v>
      </c>
      <c r="E16" s="13">
        <v>8.31</v>
      </c>
      <c r="F16" s="12">
        <v>453</v>
      </c>
      <c r="G16" s="12">
        <v>1148</v>
      </c>
      <c r="H16" s="12">
        <v>227</v>
      </c>
      <c r="I16" s="12">
        <v>331</v>
      </c>
      <c r="J16" s="12">
        <v>181</v>
      </c>
      <c r="K16" s="12">
        <v>376</v>
      </c>
      <c r="L16" s="12">
        <v>389</v>
      </c>
      <c r="M16" s="12">
        <v>141</v>
      </c>
      <c r="N16" s="12">
        <v>48</v>
      </c>
      <c r="O16" s="12">
        <v>14</v>
      </c>
      <c r="P16" s="12">
        <v>48</v>
      </c>
      <c r="Q16" s="12">
        <v>42</v>
      </c>
    </row>
    <row r="17" spans="1:17" ht="40.5" customHeight="1">
      <c r="A17" s="14" t="s">
        <v>337</v>
      </c>
      <c r="B17" s="12">
        <v>2417</v>
      </c>
      <c r="C17" s="12">
        <v>850</v>
      </c>
      <c r="D17" s="12">
        <v>1567</v>
      </c>
      <c r="E17" s="13">
        <v>5.91</v>
      </c>
      <c r="F17" s="12">
        <v>387</v>
      </c>
      <c r="G17" s="12">
        <v>1021</v>
      </c>
      <c r="H17" s="12">
        <v>140</v>
      </c>
      <c r="I17" s="12">
        <v>219</v>
      </c>
      <c r="J17" s="12">
        <v>113</v>
      </c>
      <c r="K17" s="12">
        <v>248</v>
      </c>
      <c r="L17" s="12">
        <v>127</v>
      </c>
      <c r="M17" s="12">
        <v>17</v>
      </c>
      <c r="N17" s="12">
        <v>48</v>
      </c>
      <c r="O17" s="12">
        <v>7</v>
      </c>
      <c r="P17" s="12">
        <v>35</v>
      </c>
      <c r="Q17" s="12">
        <v>55</v>
      </c>
    </row>
    <row r="18" spans="1:17" ht="40.5" customHeight="1">
      <c r="A18" s="14" t="s">
        <v>338</v>
      </c>
      <c r="B18" s="12">
        <v>4748</v>
      </c>
      <c r="C18" s="12">
        <v>1738</v>
      </c>
      <c r="D18" s="12">
        <v>3010</v>
      </c>
      <c r="E18" s="13">
        <v>11.61</v>
      </c>
      <c r="F18" s="12">
        <v>843</v>
      </c>
      <c r="G18" s="12">
        <v>2273</v>
      </c>
      <c r="H18" s="12">
        <v>300</v>
      </c>
      <c r="I18" s="12">
        <v>216</v>
      </c>
      <c r="J18" s="12">
        <v>184</v>
      </c>
      <c r="K18" s="12">
        <v>395</v>
      </c>
      <c r="L18" s="12">
        <v>186</v>
      </c>
      <c r="M18" s="12">
        <v>61</v>
      </c>
      <c r="N18" s="12">
        <v>177</v>
      </c>
      <c r="O18" s="12">
        <v>5</v>
      </c>
      <c r="P18" s="12">
        <v>48</v>
      </c>
      <c r="Q18" s="12">
        <v>60</v>
      </c>
    </row>
    <row r="19" spans="1:17" ht="40.5" customHeight="1">
      <c r="A19" s="14" t="s">
        <v>339</v>
      </c>
      <c r="B19" s="12">
        <v>3418</v>
      </c>
      <c r="C19" s="12">
        <v>1171</v>
      </c>
      <c r="D19" s="12">
        <v>2247</v>
      </c>
      <c r="E19" s="13">
        <v>8.36</v>
      </c>
      <c r="F19" s="12">
        <v>704</v>
      </c>
      <c r="G19" s="12">
        <v>1993</v>
      </c>
      <c r="H19" s="12">
        <v>150</v>
      </c>
      <c r="I19" s="12">
        <v>86</v>
      </c>
      <c r="J19" s="12">
        <v>98</v>
      </c>
      <c r="K19" s="12">
        <v>120</v>
      </c>
      <c r="L19" s="12">
        <v>163</v>
      </c>
      <c r="M19" s="12">
        <v>25</v>
      </c>
      <c r="N19" s="12">
        <v>19</v>
      </c>
      <c r="O19" s="12">
        <v>1</v>
      </c>
      <c r="P19" s="12">
        <v>37</v>
      </c>
      <c r="Q19" s="12">
        <v>22</v>
      </c>
    </row>
    <row r="20" spans="1:17" ht="40.5" customHeight="1">
      <c r="A20" s="14" t="s">
        <v>340</v>
      </c>
      <c r="B20" s="12">
        <v>2036</v>
      </c>
      <c r="C20" s="12">
        <v>707</v>
      </c>
      <c r="D20" s="12">
        <v>1329</v>
      </c>
      <c r="E20" s="13">
        <v>4.9800000000000004</v>
      </c>
      <c r="F20" s="12">
        <v>417</v>
      </c>
      <c r="G20" s="12">
        <v>1257</v>
      </c>
      <c r="H20" s="12">
        <v>95</v>
      </c>
      <c r="I20" s="12">
        <v>27</v>
      </c>
      <c r="J20" s="12">
        <v>58</v>
      </c>
      <c r="K20" s="12">
        <v>25</v>
      </c>
      <c r="L20" s="12">
        <v>116</v>
      </c>
      <c r="M20" s="12">
        <v>14</v>
      </c>
      <c r="N20" s="12">
        <v>6</v>
      </c>
      <c r="O20" s="12">
        <v>0</v>
      </c>
      <c r="P20" s="12">
        <v>15</v>
      </c>
      <c r="Q20" s="12">
        <v>6</v>
      </c>
    </row>
    <row r="21" spans="1:17" ht="40.5" customHeight="1">
      <c r="A21" s="14" t="s">
        <v>341</v>
      </c>
      <c r="B21" s="12">
        <v>1766</v>
      </c>
      <c r="C21" s="12">
        <v>757</v>
      </c>
      <c r="D21" s="12">
        <v>1009</v>
      </c>
      <c r="E21" s="13">
        <v>4.32</v>
      </c>
      <c r="F21" s="12">
        <v>481</v>
      </c>
      <c r="G21" s="12">
        <v>957</v>
      </c>
      <c r="H21" s="12">
        <v>98</v>
      </c>
      <c r="I21" s="12">
        <v>17</v>
      </c>
      <c r="J21" s="12">
        <v>49</v>
      </c>
      <c r="K21" s="12">
        <v>10</v>
      </c>
      <c r="L21" s="12">
        <v>97</v>
      </c>
      <c r="M21" s="12">
        <v>12</v>
      </c>
      <c r="N21" s="12">
        <v>10</v>
      </c>
      <c r="O21" s="12">
        <v>0</v>
      </c>
      <c r="P21" s="12">
        <v>22</v>
      </c>
      <c r="Q21" s="12">
        <v>13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26477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4419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996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31891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工作表30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810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811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40679</v>
      </c>
      <c r="C8" s="19">
        <v>13390</v>
      </c>
      <c r="D8" s="19">
        <v>27289</v>
      </c>
      <c r="E8" s="20">
        <v>100</v>
      </c>
      <c r="F8" s="12">
        <v>4861</v>
      </c>
      <c r="G8" s="19">
        <v>13143</v>
      </c>
      <c r="H8" s="12">
        <v>2537</v>
      </c>
      <c r="I8" s="12">
        <v>5704</v>
      </c>
      <c r="J8" s="12">
        <v>2625</v>
      </c>
      <c r="K8" s="12">
        <v>6087</v>
      </c>
      <c r="L8" s="12">
        <v>2148</v>
      </c>
      <c r="M8" s="12">
        <v>1105</v>
      </c>
      <c r="N8" s="12">
        <v>737</v>
      </c>
      <c r="O8" s="12">
        <v>539</v>
      </c>
      <c r="P8" s="12">
        <v>482</v>
      </c>
      <c r="Q8" s="12">
        <v>711</v>
      </c>
    </row>
    <row r="9" spans="1:17" ht="40.5" customHeight="1">
      <c r="A9" s="11" t="s">
        <v>329</v>
      </c>
      <c r="B9" s="12">
        <v>445</v>
      </c>
      <c r="C9" s="12">
        <v>144</v>
      </c>
      <c r="D9" s="12">
        <v>301</v>
      </c>
      <c r="E9" s="13">
        <v>1.0900000000000001</v>
      </c>
      <c r="F9" s="12">
        <v>55</v>
      </c>
      <c r="G9" s="12">
        <v>162</v>
      </c>
      <c r="H9" s="12">
        <v>36</v>
      </c>
      <c r="I9" s="12">
        <v>83</v>
      </c>
      <c r="J9" s="12">
        <v>14</v>
      </c>
      <c r="K9" s="12">
        <v>40</v>
      </c>
      <c r="L9" s="12">
        <v>34</v>
      </c>
      <c r="M9" s="12">
        <v>11</v>
      </c>
      <c r="N9" s="12">
        <v>3</v>
      </c>
      <c r="O9" s="12">
        <v>5</v>
      </c>
      <c r="P9" s="12">
        <v>2</v>
      </c>
      <c r="Q9" s="12">
        <v>0</v>
      </c>
    </row>
    <row r="10" spans="1:17" ht="40.5" customHeight="1">
      <c r="A10" s="11" t="s">
        <v>330</v>
      </c>
      <c r="B10" s="12">
        <v>541</v>
      </c>
      <c r="C10" s="12">
        <v>168</v>
      </c>
      <c r="D10" s="12">
        <v>373</v>
      </c>
      <c r="E10" s="13">
        <v>1.33</v>
      </c>
      <c r="F10" s="12">
        <v>7</v>
      </c>
      <c r="G10" s="12">
        <v>72</v>
      </c>
      <c r="H10" s="12">
        <v>16</v>
      </c>
      <c r="I10" s="12">
        <v>76</v>
      </c>
      <c r="J10" s="12">
        <v>39</v>
      </c>
      <c r="K10" s="12">
        <v>71</v>
      </c>
      <c r="L10" s="12">
        <v>35</v>
      </c>
      <c r="M10" s="12">
        <v>2</v>
      </c>
      <c r="N10" s="12">
        <v>66</v>
      </c>
      <c r="O10" s="12">
        <v>141</v>
      </c>
      <c r="P10" s="12">
        <v>5</v>
      </c>
      <c r="Q10" s="12">
        <v>11</v>
      </c>
    </row>
    <row r="11" spans="1:17" ht="40.5" customHeight="1">
      <c r="A11" s="11" t="s">
        <v>331</v>
      </c>
      <c r="B11" s="12">
        <v>2665</v>
      </c>
      <c r="C11" s="12">
        <v>556</v>
      </c>
      <c r="D11" s="12">
        <v>2109</v>
      </c>
      <c r="E11" s="13">
        <v>6.55</v>
      </c>
      <c r="F11" s="12">
        <v>48</v>
      </c>
      <c r="G11" s="12">
        <v>360</v>
      </c>
      <c r="H11" s="12">
        <v>146</v>
      </c>
      <c r="I11" s="12">
        <v>825</v>
      </c>
      <c r="J11" s="12">
        <v>109</v>
      </c>
      <c r="K11" s="12">
        <v>754</v>
      </c>
      <c r="L11" s="12">
        <v>134</v>
      </c>
      <c r="M11" s="12">
        <v>53</v>
      </c>
      <c r="N11" s="12">
        <v>63</v>
      </c>
      <c r="O11" s="12">
        <v>56</v>
      </c>
      <c r="P11" s="12">
        <v>56</v>
      </c>
      <c r="Q11" s="12">
        <v>61</v>
      </c>
    </row>
    <row r="12" spans="1:17" ht="40.5" customHeight="1">
      <c r="A12" s="14" t="s">
        <v>332</v>
      </c>
      <c r="B12" s="12">
        <v>4685</v>
      </c>
      <c r="C12" s="12">
        <v>907</v>
      </c>
      <c r="D12" s="12">
        <v>3778</v>
      </c>
      <c r="E12" s="13">
        <v>11.52</v>
      </c>
      <c r="F12" s="12">
        <v>130</v>
      </c>
      <c r="G12" s="12">
        <v>729</v>
      </c>
      <c r="H12" s="12">
        <v>407</v>
      </c>
      <c r="I12" s="12">
        <v>1383</v>
      </c>
      <c r="J12" s="12">
        <v>216</v>
      </c>
      <c r="K12" s="12">
        <v>1093</v>
      </c>
      <c r="L12" s="12">
        <v>44</v>
      </c>
      <c r="M12" s="12">
        <v>287</v>
      </c>
      <c r="N12" s="12">
        <v>75</v>
      </c>
      <c r="O12" s="12">
        <v>155</v>
      </c>
      <c r="P12" s="12">
        <v>35</v>
      </c>
      <c r="Q12" s="12">
        <v>131</v>
      </c>
    </row>
    <row r="13" spans="1:17" ht="40.5" customHeight="1">
      <c r="A13" s="14" t="s">
        <v>333</v>
      </c>
      <c r="B13" s="12">
        <v>5064</v>
      </c>
      <c r="C13" s="12">
        <v>1677</v>
      </c>
      <c r="D13" s="12">
        <v>3387</v>
      </c>
      <c r="E13" s="13">
        <v>12.45</v>
      </c>
      <c r="F13" s="12">
        <v>279</v>
      </c>
      <c r="G13" s="12">
        <v>749</v>
      </c>
      <c r="H13" s="12">
        <v>372</v>
      </c>
      <c r="I13" s="12">
        <v>1048</v>
      </c>
      <c r="J13" s="12">
        <v>644</v>
      </c>
      <c r="K13" s="12">
        <v>1232</v>
      </c>
      <c r="L13" s="12">
        <v>207</v>
      </c>
      <c r="M13" s="12">
        <v>184</v>
      </c>
      <c r="N13" s="12">
        <v>97</v>
      </c>
      <c r="O13" s="12">
        <v>69</v>
      </c>
      <c r="P13" s="12">
        <v>78</v>
      </c>
      <c r="Q13" s="12">
        <v>105</v>
      </c>
    </row>
    <row r="14" spans="1:17" ht="40.5" customHeight="1">
      <c r="A14" s="14" t="s">
        <v>334</v>
      </c>
      <c r="B14" s="12">
        <v>4595</v>
      </c>
      <c r="C14" s="12">
        <v>1730</v>
      </c>
      <c r="D14" s="12">
        <v>2865</v>
      </c>
      <c r="E14" s="13">
        <v>11.3</v>
      </c>
      <c r="F14" s="12">
        <v>512</v>
      </c>
      <c r="G14" s="12">
        <v>1074</v>
      </c>
      <c r="H14" s="12">
        <v>337</v>
      </c>
      <c r="I14" s="12">
        <v>716</v>
      </c>
      <c r="J14" s="12">
        <v>531</v>
      </c>
      <c r="K14" s="12">
        <v>758</v>
      </c>
      <c r="L14" s="12">
        <v>226</v>
      </c>
      <c r="M14" s="12">
        <v>167</v>
      </c>
      <c r="N14" s="12">
        <v>64</v>
      </c>
      <c r="O14" s="12">
        <v>55</v>
      </c>
      <c r="P14" s="12">
        <v>60</v>
      </c>
      <c r="Q14" s="12">
        <v>95</v>
      </c>
    </row>
    <row r="15" spans="1:17" ht="40.5" customHeight="1">
      <c r="A15" s="14" t="s">
        <v>335</v>
      </c>
      <c r="B15" s="12">
        <v>4037</v>
      </c>
      <c r="C15" s="12">
        <v>1612</v>
      </c>
      <c r="D15" s="12">
        <v>2425</v>
      </c>
      <c r="E15" s="13">
        <v>9.92</v>
      </c>
      <c r="F15" s="12">
        <v>595</v>
      </c>
      <c r="G15" s="12">
        <v>1035</v>
      </c>
      <c r="H15" s="12">
        <v>276</v>
      </c>
      <c r="I15" s="12">
        <v>595</v>
      </c>
      <c r="J15" s="12">
        <v>286</v>
      </c>
      <c r="K15" s="12">
        <v>556</v>
      </c>
      <c r="L15" s="12">
        <v>353</v>
      </c>
      <c r="M15" s="12">
        <v>112</v>
      </c>
      <c r="N15" s="12">
        <v>64</v>
      </c>
      <c r="O15" s="12">
        <v>31</v>
      </c>
      <c r="P15" s="12">
        <v>38</v>
      </c>
      <c r="Q15" s="12">
        <v>96</v>
      </c>
    </row>
    <row r="16" spans="1:17" ht="40.5" customHeight="1">
      <c r="A16" s="14" t="s">
        <v>336</v>
      </c>
      <c r="B16" s="12">
        <v>3966</v>
      </c>
      <c r="C16" s="12">
        <v>1495</v>
      </c>
      <c r="D16" s="12">
        <v>2471</v>
      </c>
      <c r="E16" s="13">
        <v>9.75</v>
      </c>
      <c r="F16" s="12">
        <v>598</v>
      </c>
      <c r="G16" s="12">
        <v>1381</v>
      </c>
      <c r="H16" s="12">
        <v>197</v>
      </c>
      <c r="I16" s="12">
        <v>399</v>
      </c>
      <c r="J16" s="12">
        <v>231</v>
      </c>
      <c r="K16" s="12">
        <v>491</v>
      </c>
      <c r="L16" s="12">
        <v>394</v>
      </c>
      <c r="M16" s="12">
        <v>147</v>
      </c>
      <c r="N16" s="12">
        <v>43</v>
      </c>
      <c r="O16" s="12">
        <v>14</v>
      </c>
      <c r="P16" s="12">
        <v>32</v>
      </c>
      <c r="Q16" s="12">
        <v>39</v>
      </c>
    </row>
    <row r="17" spans="1:17" ht="40.5" customHeight="1">
      <c r="A17" s="14" t="s">
        <v>337</v>
      </c>
      <c r="B17" s="12">
        <v>2939</v>
      </c>
      <c r="C17" s="12">
        <v>914</v>
      </c>
      <c r="D17" s="12">
        <v>2025</v>
      </c>
      <c r="E17" s="13">
        <v>7.22</v>
      </c>
      <c r="F17" s="12">
        <v>448</v>
      </c>
      <c r="G17" s="12">
        <v>1324</v>
      </c>
      <c r="H17" s="12">
        <v>139</v>
      </c>
      <c r="I17" s="12">
        <v>243</v>
      </c>
      <c r="J17" s="12">
        <v>135</v>
      </c>
      <c r="K17" s="12">
        <v>370</v>
      </c>
      <c r="L17" s="12">
        <v>111</v>
      </c>
      <c r="M17" s="12">
        <v>28</v>
      </c>
      <c r="N17" s="12">
        <v>44</v>
      </c>
      <c r="O17" s="12">
        <v>7</v>
      </c>
      <c r="P17" s="12">
        <v>37</v>
      </c>
      <c r="Q17" s="12">
        <v>53</v>
      </c>
    </row>
    <row r="18" spans="1:17" ht="40.5" customHeight="1">
      <c r="A18" s="14" t="s">
        <v>338</v>
      </c>
      <c r="B18" s="12">
        <v>5477</v>
      </c>
      <c r="C18" s="12">
        <v>1866</v>
      </c>
      <c r="D18" s="12">
        <v>3611</v>
      </c>
      <c r="E18" s="13">
        <v>13.46</v>
      </c>
      <c r="F18" s="12">
        <v>915</v>
      </c>
      <c r="G18" s="12">
        <v>2789</v>
      </c>
      <c r="H18" s="12">
        <v>326</v>
      </c>
      <c r="I18" s="12">
        <v>219</v>
      </c>
      <c r="J18" s="12">
        <v>200</v>
      </c>
      <c r="K18" s="12">
        <v>496</v>
      </c>
      <c r="L18" s="12">
        <v>190</v>
      </c>
      <c r="M18" s="12">
        <v>35</v>
      </c>
      <c r="N18" s="12">
        <v>182</v>
      </c>
      <c r="O18" s="12">
        <v>5</v>
      </c>
      <c r="P18" s="12">
        <v>53</v>
      </c>
      <c r="Q18" s="12">
        <v>67</v>
      </c>
    </row>
    <row r="19" spans="1:17" ht="40.5" customHeight="1">
      <c r="A19" s="14" t="s">
        <v>339</v>
      </c>
      <c r="B19" s="12">
        <v>3328</v>
      </c>
      <c r="C19" s="12">
        <v>1044</v>
      </c>
      <c r="D19" s="12">
        <v>2284</v>
      </c>
      <c r="E19" s="13">
        <v>8.18</v>
      </c>
      <c r="F19" s="12">
        <v>598</v>
      </c>
      <c r="G19" s="12">
        <v>2014</v>
      </c>
      <c r="H19" s="12">
        <v>133</v>
      </c>
      <c r="I19" s="12">
        <v>87</v>
      </c>
      <c r="J19" s="12">
        <v>98</v>
      </c>
      <c r="K19" s="12">
        <v>130</v>
      </c>
      <c r="L19" s="12">
        <v>156</v>
      </c>
      <c r="M19" s="12">
        <v>24</v>
      </c>
      <c r="N19" s="12">
        <v>19</v>
      </c>
      <c r="O19" s="12">
        <v>1</v>
      </c>
      <c r="P19" s="12">
        <v>40</v>
      </c>
      <c r="Q19" s="12">
        <v>28</v>
      </c>
    </row>
    <row r="20" spans="1:17" ht="40.5" customHeight="1">
      <c r="A20" s="14" t="s">
        <v>340</v>
      </c>
      <c r="B20" s="12">
        <v>1598</v>
      </c>
      <c r="C20" s="12">
        <v>631</v>
      </c>
      <c r="D20" s="12">
        <v>967</v>
      </c>
      <c r="E20" s="13">
        <v>3.93</v>
      </c>
      <c r="F20" s="12">
        <v>356</v>
      </c>
      <c r="G20" s="12">
        <v>906</v>
      </c>
      <c r="H20" s="12">
        <v>89</v>
      </c>
      <c r="I20" s="12">
        <v>16</v>
      </c>
      <c r="J20" s="12">
        <v>67</v>
      </c>
      <c r="K20" s="12">
        <v>33</v>
      </c>
      <c r="L20" s="12">
        <v>90</v>
      </c>
      <c r="M20" s="12">
        <v>0</v>
      </c>
      <c r="N20" s="12">
        <v>7</v>
      </c>
      <c r="O20" s="12">
        <v>0</v>
      </c>
      <c r="P20" s="12">
        <v>22</v>
      </c>
      <c r="Q20" s="12">
        <v>12</v>
      </c>
    </row>
    <row r="21" spans="1:17" ht="40.5" customHeight="1">
      <c r="A21" s="14" t="s">
        <v>341</v>
      </c>
      <c r="B21" s="12">
        <v>1339</v>
      </c>
      <c r="C21" s="12">
        <v>646</v>
      </c>
      <c r="D21" s="12">
        <v>693</v>
      </c>
      <c r="E21" s="13">
        <v>3.29</v>
      </c>
      <c r="F21" s="12">
        <v>320</v>
      </c>
      <c r="G21" s="12">
        <v>548</v>
      </c>
      <c r="H21" s="12">
        <v>63</v>
      </c>
      <c r="I21" s="12">
        <v>14</v>
      </c>
      <c r="J21" s="12">
        <v>55</v>
      </c>
      <c r="K21" s="12">
        <v>63</v>
      </c>
      <c r="L21" s="12">
        <v>174</v>
      </c>
      <c r="M21" s="12">
        <v>55</v>
      </c>
      <c r="N21" s="12">
        <v>10</v>
      </c>
      <c r="O21" s="12">
        <v>0</v>
      </c>
      <c r="P21" s="12">
        <v>24</v>
      </c>
      <c r="Q21" s="12">
        <v>13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26465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4165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21463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52093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工作表31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814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815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812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818</v>
      </c>
      <c r="Q3" s="323"/>
    </row>
    <row r="4" spans="1:17" ht="18" customHeight="1">
      <c r="A4" s="4"/>
      <c r="B4" s="335" t="s">
        <v>813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819</v>
      </c>
      <c r="Q4" s="323"/>
    </row>
    <row r="5" spans="1:17" s="7" customFormat="1" ht="34.15" customHeight="1">
      <c r="A5" s="332" t="s">
        <v>820</v>
      </c>
      <c r="B5" s="326" t="s">
        <v>821</v>
      </c>
      <c r="C5" s="327"/>
      <c r="D5" s="327"/>
      <c r="E5" s="328"/>
      <c r="F5" s="336" t="s">
        <v>822</v>
      </c>
      <c r="G5" s="336"/>
      <c r="H5" s="336" t="s">
        <v>823</v>
      </c>
      <c r="I5" s="336"/>
      <c r="J5" s="336" t="s">
        <v>826</v>
      </c>
      <c r="K5" s="336"/>
      <c r="L5" s="336" t="s">
        <v>827</v>
      </c>
      <c r="M5" s="336"/>
      <c r="N5" s="325" t="s">
        <v>828</v>
      </c>
      <c r="O5" s="325"/>
      <c r="P5" s="326" t="s">
        <v>829</v>
      </c>
      <c r="Q5" s="328"/>
    </row>
    <row r="6" spans="1:17" s="7" customFormat="1" ht="34.700000000000003" customHeight="1">
      <c r="A6" s="333"/>
      <c r="B6" s="326" t="s">
        <v>0</v>
      </c>
      <c r="C6" s="327"/>
      <c r="D6" s="328"/>
      <c r="E6" s="8" t="s">
        <v>1</v>
      </c>
      <c r="F6" s="327" t="s">
        <v>4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</v>
      </c>
      <c r="C7" s="6" t="s">
        <v>6</v>
      </c>
      <c r="D7" s="6" t="s">
        <v>7</v>
      </c>
      <c r="E7" s="10" t="s">
        <v>8</v>
      </c>
      <c r="F7" s="6" t="s">
        <v>6</v>
      </c>
      <c r="G7" s="6" t="s">
        <v>7</v>
      </c>
      <c r="H7" s="6" t="s">
        <v>6</v>
      </c>
      <c r="I7" s="6" t="s">
        <v>7</v>
      </c>
      <c r="J7" s="6" t="s">
        <v>6</v>
      </c>
      <c r="K7" s="6" t="s">
        <v>7</v>
      </c>
      <c r="L7" s="6" t="s">
        <v>6</v>
      </c>
      <c r="M7" s="6" t="s">
        <v>7</v>
      </c>
      <c r="N7" s="6" t="s">
        <v>6</v>
      </c>
      <c r="O7" s="6" t="s">
        <v>7</v>
      </c>
      <c r="P7" s="6" t="s">
        <v>6</v>
      </c>
      <c r="Q7" s="6" t="s">
        <v>7</v>
      </c>
    </row>
    <row r="8" spans="1:17" ht="40.5" customHeight="1">
      <c r="A8" s="15" t="s">
        <v>9</v>
      </c>
      <c r="B8" s="12">
        <v>40544</v>
      </c>
      <c r="C8" s="12">
        <v>13358</v>
      </c>
      <c r="D8" s="12">
        <v>27186</v>
      </c>
      <c r="E8" s="13">
        <v>100</v>
      </c>
      <c r="F8" s="12">
        <v>4818</v>
      </c>
      <c r="G8" s="12">
        <v>13052</v>
      </c>
      <c r="H8" s="12">
        <v>2559</v>
      </c>
      <c r="I8" s="12">
        <v>5694</v>
      </c>
      <c r="J8" s="12">
        <v>2620</v>
      </c>
      <c r="K8" s="12">
        <v>6079</v>
      </c>
      <c r="L8" s="12">
        <v>2140</v>
      </c>
      <c r="M8" s="12">
        <v>1122</v>
      </c>
      <c r="N8" s="12">
        <v>745</v>
      </c>
      <c r="O8" s="12">
        <v>544</v>
      </c>
      <c r="P8" s="12">
        <v>476</v>
      </c>
      <c r="Q8" s="12">
        <v>695</v>
      </c>
    </row>
    <row r="9" spans="1:17" ht="40.5" customHeight="1">
      <c r="A9" s="11" t="s">
        <v>10</v>
      </c>
      <c r="B9" s="12">
        <v>598</v>
      </c>
      <c r="C9" s="12">
        <v>203</v>
      </c>
      <c r="D9" s="12">
        <v>395</v>
      </c>
      <c r="E9" s="13">
        <v>1.47</v>
      </c>
      <c r="F9" s="12">
        <v>60</v>
      </c>
      <c r="G9" s="12">
        <v>208</v>
      </c>
      <c r="H9" s="12">
        <v>51</v>
      </c>
      <c r="I9" s="12">
        <v>80</v>
      </c>
      <c r="J9" s="12">
        <v>37</v>
      </c>
      <c r="K9" s="12">
        <v>77</v>
      </c>
      <c r="L9" s="12">
        <v>52</v>
      </c>
      <c r="M9" s="12">
        <v>26</v>
      </c>
      <c r="N9" s="12">
        <v>1</v>
      </c>
      <c r="O9" s="12">
        <v>1</v>
      </c>
      <c r="P9" s="12">
        <v>2</v>
      </c>
      <c r="Q9" s="12">
        <v>3</v>
      </c>
    </row>
    <row r="10" spans="1:17" ht="40.5" customHeight="1">
      <c r="A10" s="11" t="s">
        <v>11</v>
      </c>
      <c r="B10" s="12">
        <v>653</v>
      </c>
      <c r="C10" s="12">
        <v>224</v>
      </c>
      <c r="D10" s="12">
        <v>429</v>
      </c>
      <c r="E10" s="13">
        <v>1.61</v>
      </c>
      <c r="F10" s="12">
        <v>16</v>
      </c>
      <c r="G10" s="12">
        <v>69</v>
      </c>
      <c r="H10" s="12">
        <v>27</v>
      </c>
      <c r="I10" s="12">
        <v>82</v>
      </c>
      <c r="J10" s="12">
        <v>39</v>
      </c>
      <c r="K10" s="12">
        <v>117</v>
      </c>
      <c r="L10" s="12">
        <v>71</v>
      </c>
      <c r="M10" s="12">
        <v>17</v>
      </c>
      <c r="N10" s="12">
        <v>70</v>
      </c>
      <c r="O10" s="12">
        <v>140</v>
      </c>
      <c r="P10" s="12">
        <v>1</v>
      </c>
      <c r="Q10" s="12">
        <v>4</v>
      </c>
    </row>
    <row r="11" spans="1:17" ht="40.5" customHeight="1">
      <c r="A11" s="11" t="s">
        <v>12</v>
      </c>
      <c r="B11" s="12">
        <v>2957</v>
      </c>
      <c r="C11" s="12">
        <v>662</v>
      </c>
      <c r="D11" s="12">
        <v>2295</v>
      </c>
      <c r="E11" s="13">
        <v>7.29</v>
      </c>
      <c r="F11" s="12">
        <v>70</v>
      </c>
      <c r="G11" s="12">
        <v>324</v>
      </c>
      <c r="H11" s="12">
        <v>137</v>
      </c>
      <c r="I11" s="12">
        <v>819</v>
      </c>
      <c r="J11" s="12">
        <v>246</v>
      </c>
      <c r="K11" s="12">
        <v>992</v>
      </c>
      <c r="L11" s="12">
        <v>86</v>
      </c>
      <c r="M11" s="12">
        <v>38</v>
      </c>
      <c r="N11" s="12">
        <v>62</v>
      </c>
      <c r="O11" s="12">
        <v>58</v>
      </c>
      <c r="P11" s="12">
        <v>61</v>
      </c>
      <c r="Q11" s="12">
        <v>64</v>
      </c>
    </row>
    <row r="12" spans="1:17" ht="40.5" customHeight="1">
      <c r="A12" s="14" t="s">
        <v>13</v>
      </c>
      <c r="B12" s="12">
        <v>5019</v>
      </c>
      <c r="C12" s="12">
        <v>1122</v>
      </c>
      <c r="D12" s="12">
        <v>3897</v>
      </c>
      <c r="E12" s="13">
        <v>12.38</v>
      </c>
      <c r="F12" s="12">
        <v>132</v>
      </c>
      <c r="G12" s="12">
        <v>798</v>
      </c>
      <c r="H12" s="12">
        <v>411</v>
      </c>
      <c r="I12" s="12">
        <v>1369</v>
      </c>
      <c r="J12" s="12">
        <v>435</v>
      </c>
      <c r="K12" s="12">
        <v>1158</v>
      </c>
      <c r="L12" s="12">
        <v>36</v>
      </c>
      <c r="M12" s="12">
        <v>281</v>
      </c>
      <c r="N12" s="12">
        <v>72</v>
      </c>
      <c r="O12" s="12">
        <v>160</v>
      </c>
      <c r="P12" s="12">
        <v>36</v>
      </c>
      <c r="Q12" s="12">
        <v>131</v>
      </c>
    </row>
    <row r="13" spans="1:17" ht="40.5" customHeight="1">
      <c r="A13" s="14" t="s">
        <v>14</v>
      </c>
      <c r="B13" s="12">
        <v>4670</v>
      </c>
      <c r="C13" s="12">
        <v>1650</v>
      </c>
      <c r="D13" s="12">
        <v>3020</v>
      </c>
      <c r="E13" s="13">
        <v>11.52</v>
      </c>
      <c r="F13" s="12">
        <v>403</v>
      </c>
      <c r="G13" s="12">
        <v>808</v>
      </c>
      <c r="H13" s="12">
        <v>355</v>
      </c>
      <c r="I13" s="12">
        <v>1053</v>
      </c>
      <c r="J13" s="12">
        <v>460</v>
      </c>
      <c r="K13" s="12">
        <v>781</v>
      </c>
      <c r="L13" s="12">
        <v>250</v>
      </c>
      <c r="M13" s="12">
        <v>196</v>
      </c>
      <c r="N13" s="12">
        <v>107</v>
      </c>
      <c r="O13" s="12">
        <v>71</v>
      </c>
      <c r="P13" s="12">
        <v>75</v>
      </c>
      <c r="Q13" s="12">
        <v>111</v>
      </c>
    </row>
    <row r="14" spans="1:17" ht="40.5" customHeight="1">
      <c r="A14" s="14" t="s">
        <v>15</v>
      </c>
      <c r="B14" s="12">
        <v>4933</v>
      </c>
      <c r="C14" s="12">
        <v>1810</v>
      </c>
      <c r="D14" s="12">
        <v>3123</v>
      </c>
      <c r="E14" s="13">
        <v>12.17</v>
      </c>
      <c r="F14" s="12">
        <v>676</v>
      </c>
      <c r="G14" s="12">
        <v>1164</v>
      </c>
      <c r="H14" s="12">
        <v>345</v>
      </c>
      <c r="I14" s="12">
        <v>733</v>
      </c>
      <c r="J14" s="12">
        <v>420</v>
      </c>
      <c r="K14" s="12">
        <v>940</v>
      </c>
      <c r="L14" s="12">
        <v>247</v>
      </c>
      <c r="M14" s="12">
        <v>147</v>
      </c>
      <c r="N14" s="12">
        <v>64</v>
      </c>
      <c r="O14" s="12">
        <v>55</v>
      </c>
      <c r="P14" s="12">
        <v>58</v>
      </c>
      <c r="Q14" s="12">
        <v>84</v>
      </c>
    </row>
    <row r="15" spans="1:17" ht="40.5" customHeight="1">
      <c r="A15" s="14" t="s">
        <v>16</v>
      </c>
      <c r="B15" s="12">
        <v>3973</v>
      </c>
      <c r="C15" s="12">
        <v>1484</v>
      </c>
      <c r="D15" s="12">
        <v>2489</v>
      </c>
      <c r="E15" s="13">
        <v>9.8000000000000007</v>
      </c>
      <c r="F15" s="12">
        <v>506</v>
      </c>
      <c r="G15" s="12">
        <v>1029</v>
      </c>
      <c r="H15" s="12">
        <v>268</v>
      </c>
      <c r="I15" s="12">
        <v>615</v>
      </c>
      <c r="J15" s="12">
        <v>235</v>
      </c>
      <c r="K15" s="12">
        <v>608</v>
      </c>
      <c r="L15" s="12">
        <v>363</v>
      </c>
      <c r="M15" s="12">
        <v>110</v>
      </c>
      <c r="N15" s="12">
        <v>76</v>
      </c>
      <c r="O15" s="12">
        <v>37</v>
      </c>
      <c r="P15" s="12">
        <v>36</v>
      </c>
      <c r="Q15" s="12">
        <v>90</v>
      </c>
    </row>
    <row r="16" spans="1:17" ht="40.5" customHeight="1">
      <c r="A16" s="14" t="s">
        <v>17</v>
      </c>
      <c r="B16" s="12">
        <v>3679</v>
      </c>
      <c r="C16" s="12">
        <v>1384</v>
      </c>
      <c r="D16" s="12">
        <v>2295</v>
      </c>
      <c r="E16" s="13">
        <v>9.07</v>
      </c>
      <c r="F16" s="12">
        <v>583</v>
      </c>
      <c r="G16" s="12">
        <v>1227</v>
      </c>
      <c r="H16" s="12">
        <v>201</v>
      </c>
      <c r="I16" s="12">
        <v>380</v>
      </c>
      <c r="J16" s="12">
        <v>213</v>
      </c>
      <c r="K16" s="12">
        <v>490</v>
      </c>
      <c r="L16" s="12">
        <v>316</v>
      </c>
      <c r="M16" s="12">
        <v>149</v>
      </c>
      <c r="N16" s="12">
        <v>36</v>
      </c>
      <c r="O16" s="12">
        <v>8</v>
      </c>
      <c r="P16" s="12">
        <v>35</v>
      </c>
      <c r="Q16" s="12">
        <v>41</v>
      </c>
    </row>
    <row r="17" spans="1:17" ht="40.5" customHeight="1">
      <c r="A17" s="14" t="s">
        <v>18</v>
      </c>
      <c r="B17" s="12">
        <v>2794</v>
      </c>
      <c r="C17" s="12">
        <v>945</v>
      </c>
      <c r="D17" s="12">
        <v>1849</v>
      </c>
      <c r="E17" s="13">
        <v>6.89</v>
      </c>
      <c r="F17" s="12">
        <v>429</v>
      </c>
      <c r="G17" s="12">
        <v>1217</v>
      </c>
      <c r="H17" s="12">
        <v>170</v>
      </c>
      <c r="I17" s="12">
        <v>246</v>
      </c>
      <c r="J17" s="12">
        <v>127</v>
      </c>
      <c r="K17" s="12">
        <v>298</v>
      </c>
      <c r="L17" s="12">
        <v>139</v>
      </c>
      <c r="M17" s="12">
        <v>34</v>
      </c>
      <c r="N17" s="12">
        <v>45</v>
      </c>
      <c r="O17" s="12">
        <v>8</v>
      </c>
      <c r="P17" s="12">
        <v>35</v>
      </c>
      <c r="Q17" s="12">
        <v>46</v>
      </c>
    </row>
    <row r="18" spans="1:17" ht="40.5" customHeight="1">
      <c r="A18" s="14" t="s">
        <v>19</v>
      </c>
      <c r="B18" s="12">
        <v>4902</v>
      </c>
      <c r="C18" s="12">
        <v>1669</v>
      </c>
      <c r="D18" s="12">
        <v>3233</v>
      </c>
      <c r="E18" s="13">
        <v>12.09</v>
      </c>
      <c r="F18" s="12">
        <v>718</v>
      </c>
      <c r="G18" s="12">
        <v>2486</v>
      </c>
      <c r="H18" s="12">
        <v>309</v>
      </c>
      <c r="I18" s="12">
        <v>206</v>
      </c>
      <c r="J18" s="12">
        <v>186</v>
      </c>
      <c r="K18" s="12">
        <v>430</v>
      </c>
      <c r="L18" s="12">
        <v>228</v>
      </c>
      <c r="M18" s="12">
        <v>37</v>
      </c>
      <c r="N18" s="12">
        <v>178</v>
      </c>
      <c r="O18" s="12">
        <v>5</v>
      </c>
      <c r="P18" s="12">
        <v>50</v>
      </c>
      <c r="Q18" s="12">
        <v>69</v>
      </c>
    </row>
    <row r="19" spans="1:17" ht="40.5" customHeight="1">
      <c r="A19" s="14" t="s">
        <v>22</v>
      </c>
      <c r="B19" s="12">
        <v>3183</v>
      </c>
      <c r="C19" s="12">
        <v>934</v>
      </c>
      <c r="D19" s="12">
        <v>2249</v>
      </c>
      <c r="E19" s="13">
        <v>7.85</v>
      </c>
      <c r="F19" s="12">
        <v>462</v>
      </c>
      <c r="G19" s="12">
        <v>1926</v>
      </c>
      <c r="H19" s="12">
        <v>142</v>
      </c>
      <c r="I19" s="12">
        <v>85</v>
      </c>
      <c r="J19" s="12">
        <v>103</v>
      </c>
      <c r="K19" s="12">
        <v>149</v>
      </c>
      <c r="L19" s="12">
        <v>176</v>
      </c>
      <c r="M19" s="12">
        <v>62</v>
      </c>
      <c r="N19" s="12">
        <v>18</v>
      </c>
      <c r="O19" s="12">
        <v>1</v>
      </c>
      <c r="P19" s="12">
        <v>33</v>
      </c>
      <c r="Q19" s="12">
        <v>26</v>
      </c>
    </row>
    <row r="20" spans="1:17" ht="40.5" customHeight="1">
      <c r="A20" s="14" t="s">
        <v>23</v>
      </c>
      <c r="B20" s="12">
        <v>1748</v>
      </c>
      <c r="C20" s="12">
        <v>598</v>
      </c>
      <c r="D20" s="12">
        <v>1150</v>
      </c>
      <c r="E20" s="13">
        <v>4.3099999999999996</v>
      </c>
      <c r="F20" s="12">
        <v>341</v>
      </c>
      <c r="G20" s="12">
        <v>1083</v>
      </c>
      <c r="H20" s="12">
        <v>86</v>
      </c>
      <c r="I20" s="12">
        <v>16</v>
      </c>
      <c r="J20" s="12">
        <v>75</v>
      </c>
      <c r="K20" s="12">
        <v>26</v>
      </c>
      <c r="L20" s="12">
        <v>66</v>
      </c>
      <c r="M20" s="12">
        <v>14</v>
      </c>
      <c r="N20" s="12">
        <v>6</v>
      </c>
      <c r="O20" s="12">
        <v>0</v>
      </c>
      <c r="P20" s="12">
        <v>24</v>
      </c>
      <c r="Q20" s="12">
        <v>11</v>
      </c>
    </row>
    <row r="21" spans="1:17" ht="40.5" customHeight="1">
      <c r="A21" s="14" t="s">
        <v>24</v>
      </c>
      <c r="B21" s="12">
        <v>1435</v>
      </c>
      <c r="C21" s="12">
        <v>673</v>
      </c>
      <c r="D21" s="12">
        <v>762</v>
      </c>
      <c r="E21" s="13">
        <v>3.54</v>
      </c>
      <c r="F21" s="12">
        <v>422</v>
      </c>
      <c r="G21" s="12">
        <v>713</v>
      </c>
      <c r="H21" s="12">
        <v>57</v>
      </c>
      <c r="I21" s="12">
        <v>10</v>
      </c>
      <c r="J21" s="12">
        <v>44</v>
      </c>
      <c r="K21" s="12">
        <v>13</v>
      </c>
      <c r="L21" s="12">
        <v>110</v>
      </c>
      <c r="M21" s="12">
        <v>11</v>
      </c>
      <c r="N21" s="12">
        <v>10</v>
      </c>
      <c r="O21" s="12">
        <v>0</v>
      </c>
      <c r="P21" s="12">
        <v>30</v>
      </c>
      <c r="Q21" s="12">
        <v>15</v>
      </c>
    </row>
    <row r="22" spans="1:17" ht="29.65" customHeight="1">
      <c r="A22" s="329" t="s">
        <v>25</v>
      </c>
      <c r="B22" s="316" t="s">
        <v>26</v>
      </c>
      <c r="C22" s="316"/>
      <c r="D22" s="316"/>
      <c r="E22" s="316"/>
      <c r="F22" s="316"/>
      <c r="G22" s="316"/>
      <c r="H22" s="316"/>
      <c r="I22" s="316"/>
      <c r="J22" s="317">
        <v>26106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27</v>
      </c>
      <c r="C23" s="316"/>
      <c r="D23" s="316"/>
      <c r="E23" s="316" t="s">
        <v>28</v>
      </c>
      <c r="F23" s="316"/>
      <c r="G23" s="316"/>
      <c r="H23" s="316"/>
      <c r="I23" s="316"/>
      <c r="J23" s="317">
        <v>4353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31</v>
      </c>
      <c r="F24" s="316"/>
      <c r="G24" s="316"/>
      <c r="H24" s="316"/>
      <c r="I24" s="316"/>
      <c r="J24" s="317">
        <v>1460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32</v>
      </c>
      <c r="C25" s="316"/>
      <c r="D25" s="316"/>
      <c r="E25" s="316"/>
      <c r="F25" s="316"/>
      <c r="G25" s="316"/>
      <c r="H25" s="316"/>
      <c r="I25" s="316"/>
      <c r="J25" s="317">
        <v>31919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工作表32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808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809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40044</v>
      </c>
      <c r="C8" s="19">
        <v>13210</v>
      </c>
      <c r="D8" s="19">
        <v>26834</v>
      </c>
      <c r="E8" s="20">
        <v>100</v>
      </c>
      <c r="F8" s="12">
        <v>4747</v>
      </c>
      <c r="G8" s="19">
        <v>12892</v>
      </c>
      <c r="H8" s="12">
        <v>2557</v>
      </c>
      <c r="I8" s="12">
        <v>5714</v>
      </c>
      <c r="J8" s="12">
        <v>2634</v>
      </c>
      <c r="K8" s="12">
        <v>5953</v>
      </c>
      <c r="L8" s="12">
        <v>2106</v>
      </c>
      <c r="M8" s="12">
        <v>1126</v>
      </c>
      <c r="N8" s="12">
        <v>709</v>
      </c>
      <c r="O8" s="12">
        <v>464</v>
      </c>
      <c r="P8" s="12">
        <v>457</v>
      </c>
      <c r="Q8" s="12">
        <v>685</v>
      </c>
    </row>
    <row r="9" spans="1:17" ht="40.5" customHeight="1">
      <c r="A9" s="11" t="s">
        <v>329</v>
      </c>
      <c r="B9" s="12">
        <v>562</v>
      </c>
      <c r="C9" s="12">
        <v>207</v>
      </c>
      <c r="D9" s="12">
        <v>355</v>
      </c>
      <c r="E9" s="13">
        <v>1.4</v>
      </c>
      <c r="F9" s="12">
        <v>66</v>
      </c>
      <c r="G9" s="12">
        <v>149</v>
      </c>
      <c r="H9" s="12">
        <v>36</v>
      </c>
      <c r="I9" s="12">
        <v>72</v>
      </c>
      <c r="J9" s="12">
        <v>58</v>
      </c>
      <c r="K9" s="12">
        <v>109</v>
      </c>
      <c r="L9" s="12">
        <v>42</v>
      </c>
      <c r="M9" s="12">
        <v>20</v>
      </c>
      <c r="N9" s="12">
        <v>3</v>
      </c>
      <c r="O9" s="12">
        <v>4</v>
      </c>
      <c r="P9" s="12">
        <v>2</v>
      </c>
      <c r="Q9" s="12">
        <v>1</v>
      </c>
    </row>
    <row r="10" spans="1:17" ht="40.5" customHeight="1">
      <c r="A10" s="11" t="s">
        <v>330</v>
      </c>
      <c r="B10" s="12">
        <v>552</v>
      </c>
      <c r="C10" s="12">
        <v>184</v>
      </c>
      <c r="D10" s="12">
        <v>368</v>
      </c>
      <c r="E10" s="13">
        <v>1.38</v>
      </c>
      <c r="F10" s="12">
        <v>19</v>
      </c>
      <c r="G10" s="12">
        <v>60</v>
      </c>
      <c r="H10" s="12">
        <v>46</v>
      </c>
      <c r="I10" s="12">
        <v>99</v>
      </c>
      <c r="J10" s="12">
        <v>34</v>
      </c>
      <c r="K10" s="12">
        <v>103</v>
      </c>
      <c r="L10" s="12">
        <v>18</v>
      </c>
      <c r="M10" s="12">
        <v>0</v>
      </c>
      <c r="N10" s="12">
        <v>67</v>
      </c>
      <c r="O10" s="12">
        <v>102</v>
      </c>
      <c r="P10" s="12">
        <v>0</v>
      </c>
      <c r="Q10" s="12">
        <v>4</v>
      </c>
    </row>
    <row r="11" spans="1:17" ht="40.5" customHeight="1">
      <c r="A11" s="11" t="s">
        <v>331</v>
      </c>
      <c r="B11" s="12">
        <v>2621</v>
      </c>
      <c r="C11" s="12">
        <v>537</v>
      </c>
      <c r="D11" s="12">
        <v>2084</v>
      </c>
      <c r="E11" s="13">
        <v>6.55</v>
      </c>
      <c r="F11" s="12">
        <v>72</v>
      </c>
      <c r="G11" s="12">
        <v>322</v>
      </c>
      <c r="H11" s="12">
        <v>140</v>
      </c>
      <c r="I11" s="12">
        <v>818</v>
      </c>
      <c r="J11" s="12">
        <v>125</v>
      </c>
      <c r="K11" s="12">
        <v>784</v>
      </c>
      <c r="L11" s="12">
        <v>95</v>
      </c>
      <c r="M11" s="12">
        <v>45</v>
      </c>
      <c r="N11" s="12">
        <v>59</v>
      </c>
      <c r="O11" s="12">
        <v>50</v>
      </c>
      <c r="P11" s="12">
        <v>46</v>
      </c>
      <c r="Q11" s="12">
        <v>65</v>
      </c>
    </row>
    <row r="12" spans="1:17" ht="40.5" customHeight="1">
      <c r="A12" s="14" t="s">
        <v>332</v>
      </c>
      <c r="B12" s="12">
        <v>5253</v>
      </c>
      <c r="C12" s="12">
        <v>1213</v>
      </c>
      <c r="D12" s="12">
        <v>4040</v>
      </c>
      <c r="E12" s="13">
        <v>13.12</v>
      </c>
      <c r="F12" s="12">
        <v>144</v>
      </c>
      <c r="G12" s="12">
        <v>845</v>
      </c>
      <c r="H12" s="12">
        <v>396</v>
      </c>
      <c r="I12" s="12">
        <v>1365</v>
      </c>
      <c r="J12" s="12">
        <v>525</v>
      </c>
      <c r="K12" s="12">
        <v>1259</v>
      </c>
      <c r="L12" s="12">
        <v>43</v>
      </c>
      <c r="M12" s="12">
        <v>301</v>
      </c>
      <c r="N12" s="12">
        <v>66</v>
      </c>
      <c r="O12" s="12">
        <v>148</v>
      </c>
      <c r="P12" s="12">
        <v>39</v>
      </c>
      <c r="Q12" s="12">
        <v>122</v>
      </c>
    </row>
    <row r="13" spans="1:17" ht="40.5" customHeight="1">
      <c r="A13" s="14" t="s">
        <v>333</v>
      </c>
      <c r="B13" s="12">
        <v>4554</v>
      </c>
      <c r="C13" s="12">
        <v>1592</v>
      </c>
      <c r="D13" s="12">
        <v>2962</v>
      </c>
      <c r="E13" s="13">
        <v>11.37</v>
      </c>
      <c r="F13" s="12">
        <v>331</v>
      </c>
      <c r="G13" s="12">
        <v>783</v>
      </c>
      <c r="H13" s="12">
        <v>349</v>
      </c>
      <c r="I13" s="12">
        <v>1039</v>
      </c>
      <c r="J13" s="12">
        <v>477</v>
      </c>
      <c r="K13" s="12">
        <v>768</v>
      </c>
      <c r="L13" s="12">
        <v>254</v>
      </c>
      <c r="M13" s="12">
        <v>205</v>
      </c>
      <c r="N13" s="12">
        <v>108</v>
      </c>
      <c r="O13" s="12">
        <v>58</v>
      </c>
      <c r="P13" s="12">
        <v>73</v>
      </c>
      <c r="Q13" s="12">
        <v>109</v>
      </c>
    </row>
    <row r="14" spans="1:17" ht="40.5" customHeight="1">
      <c r="A14" s="14" t="s">
        <v>334</v>
      </c>
      <c r="B14" s="12">
        <v>5010</v>
      </c>
      <c r="C14" s="12">
        <v>1788</v>
      </c>
      <c r="D14" s="12">
        <v>3222</v>
      </c>
      <c r="E14" s="13">
        <v>12.51</v>
      </c>
      <c r="F14" s="12">
        <v>648</v>
      </c>
      <c r="G14" s="12">
        <v>1117</v>
      </c>
      <c r="H14" s="12">
        <v>338</v>
      </c>
      <c r="I14" s="12">
        <v>789</v>
      </c>
      <c r="J14" s="12">
        <v>439</v>
      </c>
      <c r="K14" s="12">
        <v>1040</v>
      </c>
      <c r="L14" s="12">
        <v>244</v>
      </c>
      <c r="M14" s="12">
        <v>141</v>
      </c>
      <c r="N14" s="12">
        <v>62</v>
      </c>
      <c r="O14" s="12">
        <v>49</v>
      </c>
      <c r="P14" s="12">
        <v>57</v>
      </c>
      <c r="Q14" s="12">
        <v>86</v>
      </c>
    </row>
    <row r="15" spans="1:17" ht="40.5" customHeight="1">
      <c r="A15" s="14" t="s">
        <v>335</v>
      </c>
      <c r="B15" s="12">
        <v>3929</v>
      </c>
      <c r="C15" s="12">
        <v>1453</v>
      </c>
      <c r="D15" s="12">
        <v>2476</v>
      </c>
      <c r="E15" s="13">
        <v>9.81</v>
      </c>
      <c r="F15" s="12">
        <v>453</v>
      </c>
      <c r="G15" s="12">
        <v>1085</v>
      </c>
      <c r="H15" s="12">
        <v>293</v>
      </c>
      <c r="I15" s="12">
        <v>581</v>
      </c>
      <c r="J15" s="12">
        <v>242</v>
      </c>
      <c r="K15" s="12">
        <v>587</v>
      </c>
      <c r="L15" s="12">
        <v>363</v>
      </c>
      <c r="M15" s="12">
        <v>98</v>
      </c>
      <c r="N15" s="12">
        <v>68</v>
      </c>
      <c r="O15" s="12">
        <v>34</v>
      </c>
      <c r="P15" s="12">
        <v>34</v>
      </c>
      <c r="Q15" s="12">
        <v>91</v>
      </c>
    </row>
    <row r="16" spans="1:17" ht="40.5" customHeight="1">
      <c r="A16" s="14" t="s">
        <v>336</v>
      </c>
      <c r="B16" s="12">
        <v>3622</v>
      </c>
      <c r="C16" s="12">
        <v>1328</v>
      </c>
      <c r="D16" s="12">
        <v>2294</v>
      </c>
      <c r="E16" s="13">
        <v>9.0500000000000007</v>
      </c>
      <c r="F16" s="12">
        <v>559</v>
      </c>
      <c r="G16" s="12">
        <v>1304</v>
      </c>
      <c r="H16" s="12">
        <v>192</v>
      </c>
      <c r="I16" s="12">
        <v>374</v>
      </c>
      <c r="J16" s="12">
        <v>194</v>
      </c>
      <c r="K16" s="12">
        <v>421</v>
      </c>
      <c r="L16" s="12">
        <v>318</v>
      </c>
      <c r="M16" s="12">
        <v>147</v>
      </c>
      <c r="N16" s="12">
        <v>30</v>
      </c>
      <c r="O16" s="12">
        <v>7</v>
      </c>
      <c r="P16" s="12">
        <v>35</v>
      </c>
      <c r="Q16" s="12">
        <v>41</v>
      </c>
    </row>
    <row r="17" spans="1:17" ht="40.5" customHeight="1">
      <c r="A17" s="14" t="s">
        <v>337</v>
      </c>
      <c r="B17" s="12">
        <v>2771</v>
      </c>
      <c r="C17" s="12">
        <v>899</v>
      </c>
      <c r="D17" s="12">
        <v>1872</v>
      </c>
      <c r="E17" s="13">
        <v>6.92</v>
      </c>
      <c r="F17" s="12">
        <v>415</v>
      </c>
      <c r="G17" s="12">
        <v>1279</v>
      </c>
      <c r="H17" s="12">
        <v>165</v>
      </c>
      <c r="I17" s="12">
        <v>221</v>
      </c>
      <c r="J17" s="12">
        <v>123</v>
      </c>
      <c r="K17" s="12">
        <v>284</v>
      </c>
      <c r="L17" s="12">
        <v>121</v>
      </c>
      <c r="M17" s="12">
        <v>35</v>
      </c>
      <c r="N17" s="12">
        <v>36</v>
      </c>
      <c r="O17" s="12">
        <v>7</v>
      </c>
      <c r="P17" s="12">
        <v>39</v>
      </c>
      <c r="Q17" s="12">
        <v>46</v>
      </c>
    </row>
    <row r="18" spans="1:17" ht="40.5" customHeight="1">
      <c r="A18" s="14" t="s">
        <v>338</v>
      </c>
      <c r="B18" s="12">
        <v>5036</v>
      </c>
      <c r="C18" s="12">
        <v>1693</v>
      </c>
      <c r="D18" s="12">
        <v>3343</v>
      </c>
      <c r="E18" s="13">
        <v>12.58</v>
      </c>
      <c r="F18" s="12">
        <v>757</v>
      </c>
      <c r="G18" s="12">
        <v>2558</v>
      </c>
      <c r="H18" s="12">
        <v>313</v>
      </c>
      <c r="I18" s="12">
        <v>231</v>
      </c>
      <c r="J18" s="12">
        <v>193</v>
      </c>
      <c r="K18" s="12">
        <v>419</v>
      </c>
      <c r="L18" s="12">
        <v>206</v>
      </c>
      <c r="M18" s="12">
        <v>66</v>
      </c>
      <c r="N18" s="12">
        <v>174</v>
      </c>
      <c r="O18" s="12">
        <v>4</v>
      </c>
      <c r="P18" s="12">
        <v>50</v>
      </c>
      <c r="Q18" s="12">
        <v>65</v>
      </c>
    </row>
    <row r="19" spans="1:17" ht="40.5" customHeight="1">
      <c r="A19" s="14" t="s">
        <v>339</v>
      </c>
      <c r="B19" s="12">
        <v>3153</v>
      </c>
      <c r="C19" s="12">
        <v>1026</v>
      </c>
      <c r="D19" s="12">
        <v>2127</v>
      </c>
      <c r="E19" s="13">
        <v>7.87</v>
      </c>
      <c r="F19" s="12">
        <v>547</v>
      </c>
      <c r="G19" s="12">
        <v>1816</v>
      </c>
      <c r="H19" s="12">
        <v>151</v>
      </c>
      <c r="I19" s="12">
        <v>98</v>
      </c>
      <c r="J19" s="12">
        <v>108</v>
      </c>
      <c r="K19" s="12">
        <v>142</v>
      </c>
      <c r="L19" s="12">
        <v>174</v>
      </c>
      <c r="M19" s="12">
        <v>40</v>
      </c>
      <c r="N19" s="12">
        <v>18</v>
      </c>
      <c r="O19" s="12">
        <v>1</v>
      </c>
      <c r="P19" s="12">
        <v>28</v>
      </c>
      <c r="Q19" s="12">
        <v>30</v>
      </c>
    </row>
    <row r="20" spans="1:17" ht="40.5" customHeight="1">
      <c r="A20" s="14" t="s">
        <v>340</v>
      </c>
      <c r="B20" s="12">
        <v>1713</v>
      </c>
      <c r="C20" s="12">
        <v>656</v>
      </c>
      <c r="D20" s="12">
        <v>1057</v>
      </c>
      <c r="E20" s="13">
        <v>4.28</v>
      </c>
      <c r="F20" s="12">
        <v>340</v>
      </c>
      <c r="G20" s="12">
        <v>991</v>
      </c>
      <c r="H20" s="12">
        <v>85</v>
      </c>
      <c r="I20" s="12">
        <v>15</v>
      </c>
      <c r="J20" s="12">
        <v>71</v>
      </c>
      <c r="K20" s="12">
        <v>23</v>
      </c>
      <c r="L20" s="12">
        <v>128</v>
      </c>
      <c r="M20" s="12">
        <v>20</v>
      </c>
      <c r="N20" s="12">
        <v>8</v>
      </c>
      <c r="O20" s="12">
        <v>0</v>
      </c>
      <c r="P20" s="12">
        <v>24</v>
      </c>
      <c r="Q20" s="12">
        <v>8</v>
      </c>
    </row>
    <row r="21" spans="1:17" ht="40.5" customHeight="1">
      <c r="A21" s="14" t="s">
        <v>341</v>
      </c>
      <c r="B21" s="12">
        <v>1268</v>
      </c>
      <c r="C21" s="12">
        <v>634</v>
      </c>
      <c r="D21" s="12">
        <v>634</v>
      </c>
      <c r="E21" s="13">
        <v>3.17</v>
      </c>
      <c r="F21" s="12">
        <v>396</v>
      </c>
      <c r="G21" s="12">
        <v>583</v>
      </c>
      <c r="H21" s="12">
        <v>53</v>
      </c>
      <c r="I21" s="12">
        <v>12</v>
      </c>
      <c r="J21" s="12">
        <v>45</v>
      </c>
      <c r="K21" s="12">
        <v>14</v>
      </c>
      <c r="L21" s="12">
        <v>100</v>
      </c>
      <c r="M21" s="12">
        <v>8</v>
      </c>
      <c r="N21" s="12">
        <v>10</v>
      </c>
      <c r="O21" s="12">
        <v>0</v>
      </c>
      <c r="P21" s="12">
        <v>30</v>
      </c>
      <c r="Q21" s="12">
        <v>17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25944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4390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301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30635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工作表33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806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807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39590</v>
      </c>
      <c r="C8" s="19">
        <v>13025</v>
      </c>
      <c r="D8" s="19">
        <v>26565</v>
      </c>
      <c r="E8" s="20">
        <v>100</v>
      </c>
      <c r="F8" s="12">
        <v>4757</v>
      </c>
      <c r="G8" s="19">
        <v>12821</v>
      </c>
      <c r="H8" s="12">
        <v>2515</v>
      </c>
      <c r="I8" s="12">
        <v>5714</v>
      </c>
      <c r="J8" s="12">
        <v>2646</v>
      </c>
      <c r="K8" s="12">
        <v>5962</v>
      </c>
      <c r="L8" s="12">
        <v>1971</v>
      </c>
      <c r="M8" s="12">
        <v>936</v>
      </c>
      <c r="N8" s="12">
        <v>709</v>
      </c>
      <c r="O8" s="12">
        <v>455</v>
      </c>
      <c r="P8" s="12">
        <v>427</v>
      </c>
      <c r="Q8" s="12">
        <v>677</v>
      </c>
    </row>
    <row r="9" spans="1:17" ht="40.5" customHeight="1">
      <c r="A9" s="11" t="s">
        <v>329</v>
      </c>
      <c r="B9" s="12">
        <v>1066</v>
      </c>
      <c r="C9" s="12">
        <v>427</v>
      </c>
      <c r="D9" s="12">
        <v>639</v>
      </c>
      <c r="E9" s="13">
        <v>2.69</v>
      </c>
      <c r="F9" s="12">
        <v>216</v>
      </c>
      <c r="G9" s="12">
        <v>244</v>
      </c>
      <c r="H9" s="12">
        <v>103</v>
      </c>
      <c r="I9" s="12">
        <v>214</v>
      </c>
      <c r="J9" s="12">
        <v>70</v>
      </c>
      <c r="K9" s="12">
        <v>148</v>
      </c>
      <c r="L9" s="12">
        <v>32</v>
      </c>
      <c r="M9" s="12">
        <v>28</v>
      </c>
      <c r="N9" s="12">
        <v>5</v>
      </c>
      <c r="O9" s="12">
        <v>3</v>
      </c>
      <c r="P9" s="12">
        <v>1</v>
      </c>
      <c r="Q9" s="12">
        <v>2</v>
      </c>
    </row>
    <row r="10" spans="1:17" ht="40.5" customHeight="1">
      <c r="A10" s="11" t="s">
        <v>330</v>
      </c>
      <c r="B10" s="12">
        <v>368</v>
      </c>
      <c r="C10" s="12">
        <v>130</v>
      </c>
      <c r="D10" s="12">
        <v>238</v>
      </c>
      <c r="E10" s="13">
        <v>0.93</v>
      </c>
      <c r="F10" s="12">
        <v>19</v>
      </c>
      <c r="G10" s="12">
        <v>51</v>
      </c>
      <c r="H10" s="12">
        <v>17</v>
      </c>
      <c r="I10" s="12">
        <v>58</v>
      </c>
      <c r="J10" s="12">
        <v>7</v>
      </c>
      <c r="K10" s="12">
        <v>18</v>
      </c>
      <c r="L10" s="12">
        <v>18</v>
      </c>
      <c r="M10" s="12">
        <v>0</v>
      </c>
      <c r="N10" s="12">
        <v>66</v>
      </c>
      <c r="O10" s="12">
        <v>101</v>
      </c>
      <c r="P10" s="12">
        <v>3</v>
      </c>
      <c r="Q10" s="12">
        <v>10</v>
      </c>
    </row>
    <row r="11" spans="1:17" ht="40.5" customHeight="1">
      <c r="A11" s="11" t="s">
        <v>331</v>
      </c>
      <c r="B11" s="12">
        <v>2735</v>
      </c>
      <c r="C11" s="12">
        <v>556</v>
      </c>
      <c r="D11" s="12">
        <v>2179</v>
      </c>
      <c r="E11" s="13">
        <v>6.91</v>
      </c>
      <c r="F11" s="12">
        <v>73</v>
      </c>
      <c r="G11" s="12">
        <v>402</v>
      </c>
      <c r="H11" s="12">
        <v>127</v>
      </c>
      <c r="I11" s="12">
        <v>781</v>
      </c>
      <c r="J11" s="12">
        <v>177</v>
      </c>
      <c r="K11" s="12">
        <v>794</v>
      </c>
      <c r="L11" s="12">
        <v>85</v>
      </c>
      <c r="M11" s="12">
        <v>39</v>
      </c>
      <c r="N11" s="12">
        <v>61</v>
      </c>
      <c r="O11" s="12">
        <v>50</v>
      </c>
      <c r="P11" s="12">
        <v>33</v>
      </c>
      <c r="Q11" s="12">
        <v>113</v>
      </c>
    </row>
    <row r="12" spans="1:17" ht="40.5" customHeight="1">
      <c r="A12" s="14" t="s">
        <v>332</v>
      </c>
      <c r="B12" s="12">
        <v>5168</v>
      </c>
      <c r="C12" s="12">
        <v>1209</v>
      </c>
      <c r="D12" s="12">
        <v>3959</v>
      </c>
      <c r="E12" s="13">
        <v>13.05</v>
      </c>
      <c r="F12" s="12">
        <v>133</v>
      </c>
      <c r="G12" s="12">
        <v>809</v>
      </c>
      <c r="H12" s="12">
        <v>369</v>
      </c>
      <c r="I12" s="12">
        <v>1324</v>
      </c>
      <c r="J12" s="12">
        <v>563</v>
      </c>
      <c r="K12" s="12">
        <v>1445</v>
      </c>
      <c r="L12" s="12">
        <v>55</v>
      </c>
      <c r="M12" s="12">
        <v>152</v>
      </c>
      <c r="N12" s="12">
        <v>60</v>
      </c>
      <c r="O12" s="12">
        <v>138</v>
      </c>
      <c r="P12" s="12">
        <v>29</v>
      </c>
      <c r="Q12" s="12">
        <v>91</v>
      </c>
    </row>
    <row r="13" spans="1:17" ht="40.5" customHeight="1">
      <c r="A13" s="14" t="s">
        <v>333</v>
      </c>
      <c r="B13" s="12">
        <v>4129</v>
      </c>
      <c r="C13" s="12">
        <v>1369</v>
      </c>
      <c r="D13" s="12">
        <v>2760</v>
      </c>
      <c r="E13" s="13">
        <v>10.43</v>
      </c>
      <c r="F13" s="12">
        <v>286</v>
      </c>
      <c r="G13" s="12">
        <v>571</v>
      </c>
      <c r="H13" s="12">
        <v>340</v>
      </c>
      <c r="I13" s="12">
        <v>1047</v>
      </c>
      <c r="J13" s="12">
        <v>392</v>
      </c>
      <c r="K13" s="12">
        <v>798</v>
      </c>
      <c r="L13" s="12">
        <v>175</v>
      </c>
      <c r="M13" s="12">
        <v>175</v>
      </c>
      <c r="N13" s="12">
        <v>107</v>
      </c>
      <c r="O13" s="12">
        <v>60</v>
      </c>
      <c r="P13" s="12">
        <v>69</v>
      </c>
      <c r="Q13" s="12">
        <v>109</v>
      </c>
    </row>
    <row r="14" spans="1:17" ht="40.5" customHeight="1">
      <c r="A14" s="14" t="s">
        <v>334</v>
      </c>
      <c r="B14" s="12">
        <v>4358</v>
      </c>
      <c r="C14" s="12">
        <v>1659</v>
      </c>
      <c r="D14" s="12">
        <v>2699</v>
      </c>
      <c r="E14" s="13">
        <v>11.01</v>
      </c>
      <c r="F14" s="12">
        <v>576</v>
      </c>
      <c r="G14" s="12">
        <v>852</v>
      </c>
      <c r="H14" s="12">
        <v>323</v>
      </c>
      <c r="I14" s="12">
        <v>719</v>
      </c>
      <c r="J14" s="12">
        <v>390</v>
      </c>
      <c r="K14" s="12">
        <v>832</v>
      </c>
      <c r="L14" s="12">
        <v>252</v>
      </c>
      <c r="M14" s="12">
        <v>146</v>
      </c>
      <c r="N14" s="12">
        <v>66</v>
      </c>
      <c r="O14" s="12">
        <v>50</v>
      </c>
      <c r="P14" s="12">
        <v>52</v>
      </c>
      <c r="Q14" s="12">
        <v>100</v>
      </c>
    </row>
    <row r="15" spans="1:17" ht="40.5" customHeight="1">
      <c r="A15" s="14" t="s">
        <v>335</v>
      </c>
      <c r="B15" s="12">
        <v>3456</v>
      </c>
      <c r="C15" s="12">
        <v>1377</v>
      </c>
      <c r="D15" s="12">
        <v>2079</v>
      </c>
      <c r="E15" s="13">
        <v>8.73</v>
      </c>
      <c r="F15" s="12">
        <v>377</v>
      </c>
      <c r="G15" s="12">
        <v>726</v>
      </c>
      <c r="H15" s="12">
        <v>270</v>
      </c>
      <c r="I15" s="12">
        <v>591</v>
      </c>
      <c r="J15" s="12">
        <v>289</v>
      </c>
      <c r="K15" s="12">
        <v>568</v>
      </c>
      <c r="L15" s="12">
        <v>334</v>
      </c>
      <c r="M15" s="12">
        <v>103</v>
      </c>
      <c r="N15" s="12">
        <v>68</v>
      </c>
      <c r="O15" s="12">
        <v>34</v>
      </c>
      <c r="P15" s="12">
        <v>39</v>
      </c>
      <c r="Q15" s="12">
        <v>57</v>
      </c>
    </row>
    <row r="16" spans="1:17" ht="40.5" customHeight="1">
      <c r="A16" s="14" t="s">
        <v>336</v>
      </c>
      <c r="B16" s="12">
        <v>3119</v>
      </c>
      <c r="C16" s="12">
        <v>1230</v>
      </c>
      <c r="D16" s="12">
        <v>1889</v>
      </c>
      <c r="E16" s="13">
        <v>7.88</v>
      </c>
      <c r="F16" s="12">
        <v>431</v>
      </c>
      <c r="G16" s="12">
        <v>874</v>
      </c>
      <c r="H16" s="12">
        <v>209</v>
      </c>
      <c r="I16" s="12">
        <v>378</v>
      </c>
      <c r="J16" s="12">
        <v>207</v>
      </c>
      <c r="K16" s="12">
        <v>452</v>
      </c>
      <c r="L16" s="12">
        <v>314</v>
      </c>
      <c r="M16" s="12">
        <v>143</v>
      </c>
      <c r="N16" s="12">
        <v>41</v>
      </c>
      <c r="O16" s="12">
        <v>7</v>
      </c>
      <c r="P16" s="12">
        <v>28</v>
      </c>
      <c r="Q16" s="12">
        <v>35</v>
      </c>
    </row>
    <row r="17" spans="1:17" ht="40.5" customHeight="1">
      <c r="A17" s="14" t="s">
        <v>337</v>
      </c>
      <c r="B17" s="12">
        <v>2403</v>
      </c>
      <c r="C17" s="12">
        <v>833</v>
      </c>
      <c r="D17" s="12">
        <v>1570</v>
      </c>
      <c r="E17" s="13">
        <v>6.07</v>
      </c>
      <c r="F17" s="12">
        <v>365</v>
      </c>
      <c r="G17" s="12">
        <v>941</v>
      </c>
      <c r="H17" s="12">
        <v>143</v>
      </c>
      <c r="I17" s="12">
        <v>252</v>
      </c>
      <c r="J17" s="12">
        <v>127</v>
      </c>
      <c r="K17" s="12">
        <v>292</v>
      </c>
      <c r="L17" s="12">
        <v>126</v>
      </c>
      <c r="M17" s="12">
        <v>31</v>
      </c>
      <c r="N17" s="12">
        <v>32</v>
      </c>
      <c r="O17" s="12">
        <v>9</v>
      </c>
      <c r="P17" s="12">
        <v>40</v>
      </c>
      <c r="Q17" s="12">
        <v>45</v>
      </c>
    </row>
    <row r="18" spans="1:17" ht="40.5" customHeight="1">
      <c r="A18" s="14" t="s">
        <v>338</v>
      </c>
      <c r="B18" s="12">
        <v>4925</v>
      </c>
      <c r="C18" s="12">
        <v>1680</v>
      </c>
      <c r="D18" s="12">
        <v>3245</v>
      </c>
      <c r="E18" s="13">
        <v>12.44</v>
      </c>
      <c r="F18" s="12">
        <v>758</v>
      </c>
      <c r="G18" s="12">
        <v>2477</v>
      </c>
      <c r="H18" s="12">
        <v>314</v>
      </c>
      <c r="I18" s="12">
        <v>221</v>
      </c>
      <c r="J18" s="12">
        <v>194</v>
      </c>
      <c r="K18" s="12">
        <v>417</v>
      </c>
      <c r="L18" s="12">
        <v>192</v>
      </c>
      <c r="M18" s="12">
        <v>71</v>
      </c>
      <c r="N18" s="12">
        <v>170</v>
      </c>
      <c r="O18" s="12">
        <v>2</v>
      </c>
      <c r="P18" s="12">
        <v>52</v>
      </c>
      <c r="Q18" s="12">
        <v>57</v>
      </c>
    </row>
    <row r="19" spans="1:17" ht="40.5" customHeight="1">
      <c r="A19" s="14" t="s">
        <v>339</v>
      </c>
      <c r="B19" s="12">
        <v>3704</v>
      </c>
      <c r="C19" s="12">
        <v>1112</v>
      </c>
      <c r="D19" s="12">
        <v>2592</v>
      </c>
      <c r="E19" s="13">
        <v>9.36</v>
      </c>
      <c r="F19" s="12">
        <v>624</v>
      </c>
      <c r="G19" s="12">
        <v>2282</v>
      </c>
      <c r="H19" s="12">
        <v>152</v>
      </c>
      <c r="I19" s="12">
        <v>102</v>
      </c>
      <c r="J19" s="12">
        <v>112</v>
      </c>
      <c r="K19" s="12">
        <v>150</v>
      </c>
      <c r="L19" s="12">
        <v>183</v>
      </c>
      <c r="M19" s="12">
        <v>22</v>
      </c>
      <c r="N19" s="12">
        <v>15</v>
      </c>
      <c r="O19" s="12">
        <v>1</v>
      </c>
      <c r="P19" s="12">
        <v>26</v>
      </c>
      <c r="Q19" s="12">
        <v>35</v>
      </c>
    </row>
    <row r="20" spans="1:17" ht="40.5" customHeight="1">
      <c r="A20" s="14" t="s">
        <v>340</v>
      </c>
      <c r="B20" s="12">
        <v>2181</v>
      </c>
      <c r="C20" s="12">
        <v>702</v>
      </c>
      <c r="D20" s="12">
        <v>1479</v>
      </c>
      <c r="E20" s="13">
        <v>5.51</v>
      </c>
      <c r="F20" s="12">
        <v>392</v>
      </c>
      <c r="G20" s="12">
        <v>1409</v>
      </c>
      <c r="H20" s="12">
        <v>90</v>
      </c>
      <c r="I20" s="12">
        <v>15</v>
      </c>
      <c r="J20" s="12">
        <v>72</v>
      </c>
      <c r="K20" s="12">
        <v>33</v>
      </c>
      <c r="L20" s="12">
        <v>113</v>
      </c>
      <c r="M20" s="12">
        <v>16</v>
      </c>
      <c r="N20" s="12">
        <v>7</v>
      </c>
      <c r="O20" s="12">
        <v>0</v>
      </c>
      <c r="P20" s="12">
        <v>28</v>
      </c>
      <c r="Q20" s="12">
        <v>6</v>
      </c>
    </row>
    <row r="21" spans="1:17" ht="40.5" customHeight="1">
      <c r="A21" s="14" t="s">
        <v>341</v>
      </c>
      <c r="B21" s="12">
        <v>1978</v>
      </c>
      <c r="C21" s="12">
        <v>741</v>
      </c>
      <c r="D21" s="12">
        <v>1237</v>
      </c>
      <c r="E21" s="13">
        <v>5</v>
      </c>
      <c r="F21" s="12">
        <v>507</v>
      </c>
      <c r="G21" s="12">
        <v>1183</v>
      </c>
      <c r="H21" s="12">
        <v>58</v>
      </c>
      <c r="I21" s="12">
        <v>12</v>
      </c>
      <c r="J21" s="12">
        <v>46</v>
      </c>
      <c r="K21" s="12">
        <v>15</v>
      </c>
      <c r="L21" s="12">
        <v>92</v>
      </c>
      <c r="M21" s="12">
        <v>10</v>
      </c>
      <c r="N21" s="12">
        <v>11</v>
      </c>
      <c r="O21" s="12">
        <v>0</v>
      </c>
      <c r="P21" s="12">
        <v>27</v>
      </c>
      <c r="Q21" s="12">
        <v>17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26953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4903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718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32574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"/>
  <sheetViews>
    <sheetView workbookViewId="0">
      <selection activeCell="B6" sqref="B6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23" ht="24.75" customHeight="1">
      <c r="A1" s="302" t="s">
        <v>2690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</row>
    <row r="2" spans="1:23" ht="23.25" customHeight="1">
      <c r="A2" s="303" t="s">
        <v>2691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</row>
    <row r="3" spans="1:23" s="112" customFormat="1" ht="20.85" customHeight="1">
      <c r="A3" s="110"/>
      <c r="B3" s="305" t="s">
        <v>2692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111" t="s">
        <v>2693</v>
      </c>
    </row>
    <row r="4" spans="1:23" s="112" customFormat="1" ht="15.75">
      <c r="A4" s="113"/>
      <c r="B4" s="305" t="s">
        <v>2694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114" t="s">
        <v>2695</v>
      </c>
    </row>
    <row r="5" spans="1:23" s="112" customFormat="1" ht="31.7" customHeight="1">
      <c r="A5" s="314" t="s">
        <v>2696</v>
      </c>
      <c r="B5" s="315" t="s">
        <v>2697</v>
      </c>
      <c r="C5" s="315"/>
      <c r="D5" s="315"/>
      <c r="E5" s="315"/>
      <c r="F5" s="314" t="s">
        <v>2698</v>
      </c>
      <c r="G5" s="314"/>
      <c r="H5" s="314" t="s">
        <v>2699</v>
      </c>
      <c r="I5" s="314"/>
      <c r="J5" s="314" t="s">
        <v>2700</v>
      </c>
      <c r="K5" s="314"/>
      <c r="L5" s="314" t="s">
        <v>2701</v>
      </c>
      <c r="M5" s="314"/>
      <c r="N5" s="314" t="s">
        <v>2702</v>
      </c>
      <c r="O5" s="314"/>
      <c r="P5" s="314" t="s">
        <v>2703</v>
      </c>
      <c r="Q5" s="314"/>
      <c r="R5" s="314" t="s">
        <v>2704</v>
      </c>
      <c r="S5" s="314"/>
      <c r="T5" s="314" t="s">
        <v>2705</v>
      </c>
      <c r="U5" s="314"/>
      <c r="V5" s="314" t="s">
        <v>2706</v>
      </c>
      <c r="W5" s="314"/>
    </row>
    <row r="6" spans="1:23" s="112" customFormat="1" ht="31.9" customHeight="1">
      <c r="A6" s="314"/>
      <c r="B6" s="115" t="s">
        <v>2707</v>
      </c>
      <c r="C6" s="115" t="s">
        <v>2708</v>
      </c>
      <c r="D6" s="115" t="s">
        <v>2709</v>
      </c>
      <c r="E6" s="116" t="s">
        <v>2710</v>
      </c>
      <c r="F6" s="115" t="s">
        <v>2708</v>
      </c>
      <c r="G6" s="115" t="s">
        <v>2709</v>
      </c>
      <c r="H6" s="115" t="s">
        <v>2708</v>
      </c>
      <c r="I6" s="115" t="s">
        <v>2709</v>
      </c>
      <c r="J6" s="115" t="s">
        <v>2708</v>
      </c>
      <c r="K6" s="115" t="s">
        <v>2709</v>
      </c>
      <c r="L6" s="115" t="s">
        <v>2708</v>
      </c>
      <c r="M6" s="115" t="s">
        <v>2709</v>
      </c>
      <c r="N6" s="115" t="s">
        <v>2708</v>
      </c>
      <c r="O6" s="115" t="s">
        <v>2709</v>
      </c>
      <c r="P6" s="115" t="s">
        <v>2708</v>
      </c>
      <c r="Q6" s="115" t="s">
        <v>2709</v>
      </c>
      <c r="R6" s="115" t="s">
        <v>2708</v>
      </c>
      <c r="S6" s="115" t="s">
        <v>2709</v>
      </c>
      <c r="T6" s="115" t="s">
        <v>2708</v>
      </c>
      <c r="U6" s="115" t="s">
        <v>2709</v>
      </c>
      <c r="V6" s="115" t="s">
        <v>2708</v>
      </c>
      <c r="W6" s="115" t="s">
        <v>2709</v>
      </c>
    </row>
    <row r="7" spans="1:23" s="112" customFormat="1" ht="39.6" customHeight="1">
      <c r="A7" s="115" t="s">
        <v>2707</v>
      </c>
      <c r="B7" s="116" t="s">
        <v>2711</v>
      </c>
      <c r="C7" s="116" t="s">
        <v>2712</v>
      </c>
      <c r="D7" s="116" t="s">
        <v>2713</v>
      </c>
      <c r="E7" s="116">
        <v>100</v>
      </c>
      <c r="F7" s="116" t="s">
        <v>2714</v>
      </c>
      <c r="G7" s="116" t="s">
        <v>2715</v>
      </c>
      <c r="H7" s="116" t="s">
        <v>2716</v>
      </c>
      <c r="I7" s="116" t="s">
        <v>2717</v>
      </c>
      <c r="J7" s="116" t="s">
        <v>2718</v>
      </c>
      <c r="K7" s="116" t="s">
        <v>2719</v>
      </c>
      <c r="L7" s="116" t="s">
        <v>2720</v>
      </c>
      <c r="M7" s="116" t="s">
        <v>2721</v>
      </c>
      <c r="N7" s="116">
        <v>542</v>
      </c>
      <c r="O7" s="116">
        <v>274</v>
      </c>
      <c r="P7" s="116">
        <v>336</v>
      </c>
      <c r="Q7" s="116">
        <v>577</v>
      </c>
      <c r="R7" s="116">
        <v>166</v>
      </c>
      <c r="S7" s="116">
        <v>258</v>
      </c>
      <c r="T7" s="116">
        <v>75</v>
      </c>
      <c r="U7" s="116">
        <v>58</v>
      </c>
      <c r="V7" s="116">
        <v>26</v>
      </c>
      <c r="W7" s="116">
        <v>20</v>
      </c>
    </row>
    <row r="8" spans="1:23" s="112" customFormat="1" ht="39.4" customHeight="1">
      <c r="A8" s="115" t="s">
        <v>2722</v>
      </c>
      <c r="B8" s="116">
        <v>657</v>
      </c>
      <c r="C8" s="116">
        <v>302</v>
      </c>
      <c r="D8" s="116">
        <v>355</v>
      </c>
      <c r="E8" s="116">
        <v>1.53</v>
      </c>
      <c r="F8" s="116">
        <v>59</v>
      </c>
      <c r="G8" s="116">
        <v>161</v>
      </c>
      <c r="H8" s="116">
        <v>49</v>
      </c>
      <c r="I8" s="116">
        <v>82</v>
      </c>
      <c r="J8" s="116">
        <v>66</v>
      </c>
      <c r="K8" s="116">
        <v>41</v>
      </c>
      <c r="L8" s="116">
        <v>107</v>
      </c>
      <c r="M8" s="116">
        <v>58</v>
      </c>
      <c r="N8" s="116">
        <v>18</v>
      </c>
      <c r="O8" s="116">
        <v>2</v>
      </c>
      <c r="P8" s="116">
        <v>2</v>
      </c>
      <c r="Q8" s="116">
        <v>5</v>
      </c>
      <c r="R8" s="116">
        <v>1</v>
      </c>
      <c r="S8" s="116">
        <v>6</v>
      </c>
      <c r="T8" s="117"/>
      <c r="U8" s="117"/>
      <c r="V8" s="117"/>
      <c r="W8" s="117"/>
    </row>
    <row r="9" spans="1:23" s="112" customFormat="1" ht="39.6" customHeight="1">
      <c r="A9" s="115" t="s">
        <v>2723</v>
      </c>
      <c r="B9" s="116">
        <v>869</v>
      </c>
      <c r="C9" s="116">
        <v>141</v>
      </c>
      <c r="D9" s="116">
        <v>728</v>
      </c>
      <c r="E9" s="116">
        <v>2.0299999999999998</v>
      </c>
      <c r="F9" s="116">
        <v>60</v>
      </c>
      <c r="G9" s="116">
        <v>127</v>
      </c>
      <c r="H9" s="116">
        <v>4</v>
      </c>
      <c r="I9" s="116">
        <v>33</v>
      </c>
      <c r="J9" s="116">
        <v>22</v>
      </c>
      <c r="K9" s="116">
        <v>532</v>
      </c>
      <c r="L9" s="116">
        <v>29</v>
      </c>
      <c r="M9" s="116">
        <v>14</v>
      </c>
      <c r="N9" s="116">
        <v>22</v>
      </c>
      <c r="O9" s="116">
        <v>15</v>
      </c>
      <c r="P9" s="116">
        <v>1</v>
      </c>
      <c r="Q9" s="116">
        <v>2</v>
      </c>
      <c r="R9" s="116">
        <v>3</v>
      </c>
      <c r="S9" s="116">
        <v>5</v>
      </c>
      <c r="T9" s="117"/>
      <c r="U9" s="117"/>
      <c r="V9" s="117"/>
      <c r="W9" s="117"/>
    </row>
    <row r="10" spans="1:23" s="112" customFormat="1" ht="39.6" customHeight="1">
      <c r="A10" s="115" t="s">
        <v>2724</v>
      </c>
      <c r="B10" s="116" t="s">
        <v>2725</v>
      </c>
      <c r="C10" s="116" t="s">
        <v>2726</v>
      </c>
      <c r="D10" s="116" t="s">
        <v>2727</v>
      </c>
      <c r="E10" s="116">
        <v>8.43</v>
      </c>
      <c r="F10" s="116">
        <v>346</v>
      </c>
      <c r="G10" s="116" t="s">
        <v>2728</v>
      </c>
      <c r="H10" s="116">
        <v>186</v>
      </c>
      <c r="I10" s="116">
        <v>621</v>
      </c>
      <c r="J10" s="116">
        <v>117</v>
      </c>
      <c r="K10" s="116">
        <v>605</v>
      </c>
      <c r="L10" s="116">
        <v>300</v>
      </c>
      <c r="M10" s="116">
        <v>95</v>
      </c>
      <c r="N10" s="116">
        <v>85</v>
      </c>
      <c r="O10" s="116">
        <v>69</v>
      </c>
      <c r="P10" s="116">
        <v>10</v>
      </c>
      <c r="Q10" s="116">
        <v>59</v>
      </c>
      <c r="R10" s="116">
        <v>2</v>
      </c>
      <c r="S10" s="116">
        <v>28</v>
      </c>
      <c r="T10" s="116">
        <v>11</v>
      </c>
      <c r="U10" s="116">
        <v>7</v>
      </c>
      <c r="V10" s="117"/>
      <c r="W10" s="117"/>
    </row>
    <row r="11" spans="1:23" s="112" customFormat="1" ht="39.6" customHeight="1">
      <c r="A11" s="116" t="s">
        <v>2729</v>
      </c>
      <c r="B11" s="116" t="s">
        <v>2730</v>
      </c>
      <c r="C11" s="116" t="s">
        <v>2731</v>
      </c>
      <c r="D11" s="116" t="s">
        <v>2732</v>
      </c>
      <c r="E11" s="116">
        <v>10.75</v>
      </c>
      <c r="F11" s="116">
        <v>378</v>
      </c>
      <c r="G11" s="116" t="s">
        <v>2733</v>
      </c>
      <c r="H11" s="116">
        <v>301</v>
      </c>
      <c r="I11" s="116">
        <v>936</v>
      </c>
      <c r="J11" s="116">
        <v>138</v>
      </c>
      <c r="K11" s="116">
        <v>599</v>
      </c>
      <c r="L11" s="116">
        <v>522</v>
      </c>
      <c r="M11" s="116">
        <v>304</v>
      </c>
      <c r="N11" s="116">
        <v>94</v>
      </c>
      <c r="O11" s="116">
        <v>77</v>
      </c>
      <c r="P11" s="116">
        <v>24</v>
      </c>
      <c r="Q11" s="116">
        <v>108</v>
      </c>
      <c r="R11" s="116">
        <v>15</v>
      </c>
      <c r="S11" s="116">
        <v>21</v>
      </c>
      <c r="T11" s="116">
        <v>1</v>
      </c>
      <c r="U11" s="116">
        <v>1</v>
      </c>
      <c r="V11" s="117"/>
      <c r="W11" s="117"/>
    </row>
    <row r="12" spans="1:23" s="112" customFormat="1" ht="39.6" customHeight="1">
      <c r="A12" s="116" t="s">
        <v>2734</v>
      </c>
      <c r="B12" s="116" t="s">
        <v>2735</v>
      </c>
      <c r="C12" s="116" t="s">
        <v>2736</v>
      </c>
      <c r="D12" s="116" t="s">
        <v>2737</v>
      </c>
      <c r="E12" s="116">
        <v>9.7200000000000006</v>
      </c>
      <c r="F12" s="116">
        <v>407</v>
      </c>
      <c r="G12" s="116">
        <v>876</v>
      </c>
      <c r="H12" s="116">
        <v>192</v>
      </c>
      <c r="I12" s="116">
        <v>737</v>
      </c>
      <c r="J12" s="116">
        <v>309</v>
      </c>
      <c r="K12" s="116">
        <v>838</v>
      </c>
      <c r="L12" s="116">
        <v>231</v>
      </c>
      <c r="M12" s="116">
        <v>207</v>
      </c>
      <c r="N12" s="116">
        <v>112</v>
      </c>
      <c r="O12" s="116">
        <v>40</v>
      </c>
      <c r="P12" s="116">
        <v>47</v>
      </c>
      <c r="Q12" s="116">
        <v>107</v>
      </c>
      <c r="R12" s="116">
        <v>6</v>
      </c>
      <c r="S12" s="116">
        <v>17</v>
      </c>
      <c r="T12" s="116">
        <v>3</v>
      </c>
      <c r="U12" s="116">
        <v>14</v>
      </c>
      <c r="V12" s="116">
        <v>7</v>
      </c>
      <c r="W12" s="116">
        <v>19</v>
      </c>
    </row>
    <row r="13" spans="1:23" s="112" customFormat="1" ht="39.6" customHeight="1">
      <c r="A13" s="116" t="s">
        <v>2738</v>
      </c>
      <c r="B13" s="116" t="s">
        <v>2739</v>
      </c>
      <c r="C13" s="116" t="s">
        <v>2740</v>
      </c>
      <c r="D13" s="116" t="s">
        <v>2741</v>
      </c>
      <c r="E13" s="116">
        <v>10.1</v>
      </c>
      <c r="F13" s="116">
        <v>446</v>
      </c>
      <c r="G13" s="116" t="s">
        <v>2742</v>
      </c>
      <c r="H13" s="116">
        <v>211</v>
      </c>
      <c r="I13" s="116">
        <v>488</v>
      </c>
      <c r="J13" s="116">
        <v>289</v>
      </c>
      <c r="K13" s="116">
        <v>984</v>
      </c>
      <c r="L13" s="116">
        <v>322</v>
      </c>
      <c r="M13" s="116">
        <v>249</v>
      </c>
      <c r="N13" s="116">
        <v>63</v>
      </c>
      <c r="O13" s="116">
        <v>25</v>
      </c>
      <c r="P13" s="116">
        <v>46</v>
      </c>
      <c r="Q13" s="116">
        <v>62</v>
      </c>
      <c r="R13" s="116">
        <v>13</v>
      </c>
      <c r="S13" s="116">
        <v>22</v>
      </c>
      <c r="T13" s="116">
        <v>8</v>
      </c>
      <c r="U13" s="116">
        <v>17</v>
      </c>
      <c r="V13" s="116">
        <v>2</v>
      </c>
      <c r="W13" s="117"/>
    </row>
    <row r="14" spans="1:23" s="112" customFormat="1" ht="39.4" customHeight="1">
      <c r="A14" s="116" t="s">
        <v>2743</v>
      </c>
      <c r="B14" s="116" t="s">
        <v>2744</v>
      </c>
      <c r="C14" s="116" t="s">
        <v>2745</v>
      </c>
      <c r="D14" s="116" t="s">
        <v>2746</v>
      </c>
      <c r="E14" s="116">
        <v>8.44</v>
      </c>
      <c r="F14" s="116">
        <v>456</v>
      </c>
      <c r="G14" s="116" t="s">
        <v>2747</v>
      </c>
      <c r="H14" s="116">
        <v>209</v>
      </c>
      <c r="I14" s="116">
        <v>424</v>
      </c>
      <c r="J14" s="116">
        <v>243</v>
      </c>
      <c r="K14" s="116">
        <v>558</v>
      </c>
      <c r="L14" s="116">
        <v>251</v>
      </c>
      <c r="M14" s="116">
        <v>171</v>
      </c>
      <c r="N14" s="116">
        <v>41</v>
      </c>
      <c r="O14" s="116">
        <v>23</v>
      </c>
      <c r="P14" s="116">
        <v>32</v>
      </c>
      <c r="Q14" s="116">
        <v>41</v>
      </c>
      <c r="R14" s="116">
        <v>20</v>
      </c>
      <c r="S14" s="116">
        <v>23</v>
      </c>
      <c r="T14" s="116">
        <v>15</v>
      </c>
      <c r="U14" s="116">
        <v>7</v>
      </c>
      <c r="V14" s="116">
        <v>1</v>
      </c>
      <c r="W14" s="117"/>
    </row>
    <row r="15" spans="1:23" s="112" customFormat="1" ht="39.6" customHeight="1">
      <c r="A15" s="116" t="s">
        <v>2748</v>
      </c>
      <c r="B15" s="116" t="s">
        <v>2749</v>
      </c>
      <c r="C15" s="116" t="s">
        <v>2750</v>
      </c>
      <c r="D15" s="116" t="s">
        <v>2751</v>
      </c>
      <c r="E15" s="116">
        <v>16.05</v>
      </c>
      <c r="F15" s="116" t="s">
        <v>2752</v>
      </c>
      <c r="G15" s="116" t="s">
        <v>2753</v>
      </c>
      <c r="H15" s="116">
        <v>435</v>
      </c>
      <c r="I15" s="116">
        <v>488</v>
      </c>
      <c r="J15" s="116">
        <v>243</v>
      </c>
      <c r="K15" s="116">
        <v>440</v>
      </c>
      <c r="L15" s="116">
        <v>543</v>
      </c>
      <c r="M15" s="116">
        <v>176</v>
      </c>
      <c r="N15" s="116">
        <v>67</v>
      </c>
      <c r="O15" s="116">
        <v>18</v>
      </c>
      <c r="P15" s="116">
        <v>44</v>
      </c>
      <c r="Q15" s="116">
        <v>54</v>
      </c>
      <c r="R15" s="116">
        <v>12</v>
      </c>
      <c r="S15" s="116">
        <v>38</v>
      </c>
      <c r="T15" s="116">
        <v>15</v>
      </c>
      <c r="U15" s="116">
        <v>6</v>
      </c>
      <c r="V15" s="117"/>
      <c r="W15" s="117"/>
    </row>
    <row r="16" spans="1:23" s="112" customFormat="1" ht="39.6" customHeight="1">
      <c r="A16" s="116" t="s">
        <v>2754</v>
      </c>
      <c r="B16" s="116" t="s">
        <v>2755</v>
      </c>
      <c r="C16" s="116" t="s">
        <v>2756</v>
      </c>
      <c r="D16" s="116" t="s">
        <v>2757</v>
      </c>
      <c r="E16" s="116">
        <v>13.26</v>
      </c>
      <c r="F16" s="116" t="s">
        <v>2758</v>
      </c>
      <c r="G16" s="116" t="s">
        <v>2741</v>
      </c>
      <c r="H16" s="116">
        <v>299</v>
      </c>
      <c r="I16" s="116">
        <v>188</v>
      </c>
      <c r="J16" s="116">
        <v>189</v>
      </c>
      <c r="K16" s="116">
        <v>211</v>
      </c>
      <c r="L16" s="116">
        <v>404</v>
      </c>
      <c r="M16" s="116">
        <v>125</v>
      </c>
      <c r="N16" s="116">
        <v>23</v>
      </c>
      <c r="O16" s="116">
        <v>4</v>
      </c>
      <c r="P16" s="116">
        <v>44</v>
      </c>
      <c r="Q16" s="116">
        <v>70</v>
      </c>
      <c r="R16" s="116">
        <v>25</v>
      </c>
      <c r="S16" s="116">
        <v>33</v>
      </c>
      <c r="T16" s="117"/>
      <c r="U16" s="116">
        <v>6</v>
      </c>
      <c r="V16" s="117"/>
      <c r="W16" s="117"/>
    </row>
    <row r="17" spans="1:23" s="112" customFormat="1" ht="39.6" customHeight="1">
      <c r="A17" s="116" t="s">
        <v>2759</v>
      </c>
      <c r="B17" s="116" t="s">
        <v>2760</v>
      </c>
      <c r="C17" s="116" t="s">
        <v>2761</v>
      </c>
      <c r="D17" s="116" t="s">
        <v>2762</v>
      </c>
      <c r="E17" s="116">
        <v>8.82</v>
      </c>
      <c r="F17" s="116">
        <v>760</v>
      </c>
      <c r="G17" s="116" t="s">
        <v>2763</v>
      </c>
      <c r="H17" s="116">
        <v>201</v>
      </c>
      <c r="I17" s="116">
        <v>83</v>
      </c>
      <c r="J17" s="116">
        <v>112</v>
      </c>
      <c r="K17" s="116">
        <v>87</v>
      </c>
      <c r="L17" s="116">
        <v>303</v>
      </c>
      <c r="M17" s="116">
        <v>56</v>
      </c>
      <c r="N17" s="116">
        <v>10</v>
      </c>
      <c r="O17" s="116">
        <v>1</v>
      </c>
      <c r="P17" s="116">
        <v>40</v>
      </c>
      <c r="Q17" s="116">
        <v>36</v>
      </c>
      <c r="R17" s="116">
        <v>27</v>
      </c>
      <c r="S17" s="116">
        <v>25</v>
      </c>
      <c r="T17" s="116">
        <v>3</v>
      </c>
      <c r="U17" s="117"/>
      <c r="V17" s="117"/>
      <c r="W17" s="117"/>
    </row>
    <row r="18" spans="1:23" s="112" customFormat="1" ht="40.15" customHeight="1">
      <c r="A18" s="118" t="s">
        <v>2764</v>
      </c>
      <c r="B18" s="116" t="s">
        <v>2765</v>
      </c>
      <c r="C18" s="116" t="s">
        <v>2766</v>
      </c>
      <c r="D18" s="116" t="s">
        <v>2767</v>
      </c>
      <c r="E18" s="116">
        <v>10.87</v>
      </c>
      <c r="F18" s="116" t="s">
        <v>2768</v>
      </c>
      <c r="G18" s="116" t="s">
        <v>2769</v>
      </c>
      <c r="H18" s="116">
        <v>311</v>
      </c>
      <c r="I18" s="116">
        <v>81</v>
      </c>
      <c r="J18" s="116">
        <v>87</v>
      </c>
      <c r="K18" s="116">
        <v>30</v>
      </c>
      <c r="L18" s="116">
        <v>299</v>
      </c>
      <c r="M18" s="116">
        <v>36</v>
      </c>
      <c r="N18" s="116">
        <v>7</v>
      </c>
      <c r="O18" s="117"/>
      <c r="P18" s="116">
        <v>46</v>
      </c>
      <c r="Q18" s="116">
        <v>33</v>
      </c>
      <c r="R18" s="116">
        <v>42</v>
      </c>
      <c r="S18" s="116">
        <v>40</v>
      </c>
      <c r="T18" s="116">
        <v>19</v>
      </c>
      <c r="U18" s="117"/>
      <c r="V18" s="116">
        <v>16</v>
      </c>
      <c r="W18" s="116">
        <v>1</v>
      </c>
    </row>
    <row r="19" spans="1:23">
      <c r="A19" s="312" t="s">
        <v>2770</v>
      </c>
      <c r="B19" s="313"/>
      <c r="C19" s="313"/>
    </row>
  </sheetData>
  <mergeCells count="16">
    <mergeCell ref="A19:C19"/>
    <mergeCell ref="A1:W1"/>
    <mergeCell ref="A2:W2"/>
    <mergeCell ref="B3:U3"/>
    <mergeCell ref="B4:U4"/>
    <mergeCell ref="A5:A6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honeticPr fontId="4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工作表34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25" style="1" bestFit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683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684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679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685</v>
      </c>
      <c r="Q3" s="323"/>
    </row>
    <row r="4" spans="1:17" ht="18" customHeight="1">
      <c r="A4" s="4"/>
      <c r="B4" s="335" t="s">
        <v>680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686</v>
      </c>
      <c r="Q4" s="323"/>
    </row>
    <row r="5" spans="1:17" s="7" customFormat="1" ht="34.15" customHeight="1">
      <c r="A5" s="332" t="s">
        <v>687</v>
      </c>
      <c r="B5" s="326" t="s">
        <v>688</v>
      </c>
      <c r="C5" s="327"/>
      <c r="D5" s="327"/>
      <c r="E5" s="328"/>
      <c r="F5" s="336" t="s">
        <v>43</v>
      </c>
      <c r="G5" s="336"/>
      <c r="H5" s="336" t="s">
        <v>689</v>
      </c>
      <c r="I5" s="336"/>
      <c r="J5" s="336" t="s">
        <v>690</v>
      </c>
      <c r="K5" s="336"/>
      <c r="L5" s="336" t="s">
        <v>691</v>
      </c>
      <c r="M5" s="336"/>
      <c r="N5" s="325" t="s">
        <v>692</v>
      </c>
      <c r="O5" s="325"/>
      <c r="P5" s="326" t="s">
        <v>693</v>
      </c>
      <c r="Q5" s="328"/>
    </row>
    <row r="6" spans="1:17" s="7" customFormat="1" ht="34.700000000000003" customHeight="1">
      <c r="A6" s="333"/>
      <c r="B6" s="326" t="s">
        <v>694</v>
      </c>
      <c r="C6" s="327"/>
      <c r="D6" s="328"/>
      <c r="E6" s="8" t="s">
        <v>695</v>
      </c>
      <c r="F6" s="327" t="s">
        <v>696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697</v>
      </c>
      <c r="C7" s="6" t="s">
        <v>55</v>
      </c>
      <c r="D7" s="6" t="s">
        <v>698</v>
      </c>
      <c r="E7" s="10" t="s">
        <v>699</v>
      </c>
      <c r="F7" s="6" t="s">
        <v>55</v>
      </c>
      <c r="G7" s="6" t="s">
        <v>698</v>
      </c>
      <c r="H7" s="6" t="s">
        <v>55</v>
      </c>
      <c r="I7" s="6" t="s">
        <v>698</v>
      </c>
      <c r="J7" s="6" t="s">
        <v>55</v>
      </c>
      <c r="K7" s="6" t="s">
        <v>698</v>
      </c>
      <c r="L7" s="6" t="s">
        <v>55</v>
      </c>
      <c r="M7" s="6" t="s">
        <v>698</v>
      </c>
      <c r="N7" s="6" t="s">
        <v>55</v>
      </c>
      <c r="O7" s="6" t="s">
        <v>698</v>
      </c>
      <c r="P7" s="6" t="s">
        <v>55</v>
      </c>
      <c r="Q7" s="6" t="s">
        <v>698</v>
      </c>
    </row>
    <row r="8" spans="1:17" ht="40.5" customHeight="1">
      <c r="A8" s="15" t="s">
        <v>745</v>
      </c>
      <c r="B8" s="12">
        <v>38723</v>
      </c>
      <c r="C8" s="12">
        <v>12608</v>
      </c>
      <c r="D8" s="12">
        <v>26115</v>
      </c>
      <c r="E8" s="13">
        <v>100</v>
      </c>
      <c r="F8" s="12">
        <v>4619</v>
      </c>
      <c r="G8" s="12">
        <v>12643</v>
      </c>
      <c r="H8" s="12">
        <v>2492</v>
      </c>
      <c r="I8" s="12">
        <v>5727</v>
      </c>
      <c r="J8" s="12">
        <v>2465</v>
      </c>
      <c r="K8" s="12">
        <v>5706</v>
      </c>
      <c r="L8" s="12">
        <v>1959</v>
      </c>
      <c r="M8" s="12">
        <v>933</v>
      </c>
      <c r="N8" s="12">
        <v>662</v>
      </c>
      <c r="O8" s="12">
        <v>439</v>
      </c>
      <c r="P8" s="12">
        <v>411</v>
      </c>
      <c r="Q8" s="12">
        <v>667</v>
      </c>
    </row>
    <row r="9" spans="1:17" ht="40.5" customHeight="1">
      <c r="A9" s="11" t="s">
        <v>746</v>
      </c>
      <c r="B9" s="12">
        <v>953</v>
      </c>
      <c r="C9" s="12">
        <v>376</v>
      </c>
      <c r="D9" s="12">
        <v>577</v>
      </c>
      <c r="E9" s="13">
        <v>2.46</v>
      </c>
      <c r="F9" s="12">
        <v>131</v>
      </c>
      <c r="G9" s="12">
        <v>104</v>
      </c>
      <c r="H9" s="12">
        <v>127</v>
      </c>
      <c r="I9" s="12">
        <v>270</v>
      </c>
      <c r="J9" s="12">
        <v>98</v>
      </c>
      <c r="K9" s="12">
        <v>185</v>
      </c>
      <c r="L9" s="12">
        <v>13</v>
      </c>
      <c r="M9" s="12">
        <v>10</v>
      </c>
      <c r="N9" s="12">
        <v>6</v>
      </c>
      <c r="O9" s="12">
        <v>2</v>
      </c>
      <c r="P9" s="12">
        <v>1</v>
      </c>
      <c r="Q9" s="12">
        <v>6</v>
      </c>
    </row>
    <row r="10" spans="1:17" ht="40.5" customHeight="1">
      <c r="A10" s="11" t="s">
        <v>747</v>
      </c>
      <c r="B10" s="12">
        <v>417</v>
      </c>
      <c r="C10" s="12">
        <v>122</v>
      </c>
      <c r="D10" s="12">
        <v>295</v>
      </c>
      <c r="E10" s="13">
        <v>1.08</v>
      </c>
      <c r="F10" s="12">
        <v>10</v>
      </c>
      <c r="G10" s="12">
        <v>54</v>
      </c>
      <c r="H10" s="12">
        <v>16</v>
      </c>
      <c r="I10" s="12">
        <v>65</v>
      </c>
      <c r="J10" s="12">
        <v>6</v>
      </c>
      <c r="K10" s="12">
        <v>64</v>
      </c>
      <c r="L10" s="12">
        <v>17</v>
      </c>
      <c r="M10" s="12">
        <v>2</v>
      </c>
      <c r="N10" s="12">
        <v>70</v>
      </c>
      <c r="O10" s="12">
        <v>100</v>
      </c>
      <c r="P10" s="12">
        <v>3</v>
      </c>
      <c r="Q10" s="12">
        <v>10</v>
      </c>
    </row>
    <row r="11" spans="1:17" ht="40.5" customHeight="1">
      <c r="A11" s="11" t="s">
        <v>156</v>
      </c>
      <c r="B11" s="12">
        <v>2662</v>
      </c>
      <c r="C11" s="12">
        <v>528</v>
      </c>
      <c r="D11" s="12">
        <v>2134</v>
      </c>
      <c r="E11" s="13">
        <v>6.87</v>
      </c>
      <c r="F11" s="12">
        <v>102</v>
      </c>
      <c r="G11" s="12">
        <v>450</v>
      </c>
      <c r="H11" s="12">
        <v>153</v>
      </c>
      <c r="I11" s="12">
        <v>824</v>
      </c>
      <c r="J11" s="12">
        <v>88</v>
      </c>
      <c r="K11" s="12">
        <v>695</v>
      </c>
      <c r="L11" s="12">
        <v>107</v>
      </c>
      <c r="M11" s="12">
        <v>61</v>
      </c>
      <c r="N11" s="12">
        <v>57</v>
      </c>
      <c r="O11" s="12">
        <v>47</v>
      </c>
      <c r="P11" s="12">
        <v>21</v>
      </c>
      <c r="Q11" s="12">
        <v>57</v>
      </c>
    </row>
    <row r="12" spans="1:17" ht="40.5" customHeight="1">
      <c r="A12" s="14" t="s">
        <v>59</v>
      </c>
      <c r="B12" s="12">
        <v>5026</v>
      </c>
      <c r="C12" s="12">
        <v>1068</v>
      </c>
      <c r="D12" s="12">
        <v>3958</v>
      </c>
      <c r="E12" s="13">
        <v>12.98</v>
      </c>
      <c r="F12" s="12">
        <v>145</v>
      </c>
      <c r="G12" s="12">
        <v>862</v>
      </c>
      <c r="H12" s="12">
        <v>348</v>
      </c>
      <c r="I12" s="12">
        <v>1286</v>
      </c>
      <c r="J12" s="12">
        <v>422</v>
      </c>
      <c r="K12" s="12">
        <v>1368</v>
      </c>
      <c r="L12" s="12">
        <v>61</v>
      </c>
      <c r="M12" s="12">
        <v>181</v>
      </c>
      <c r="N12" s="12">
        <v>63</v>
      </c>
      <c r="O12" s="12">
        <v>143</v>
      </c>
      <c r="P12" s="12">
        <v>29</v>
      </c>
      <c r="Q12" s="12">
        <v>118</v>
      </c>
    </row>
    <row r="13" spans="1:17" ht="40.5" customHeight="1">
      <c r="A13" s="14" t="s">
        <v>60</v>
      </c>
      <c r="B13" s="12">
        <v>4089</v>
      </c>
      <c r="C13" s="12">
        <v>1363</v>
      </c>
      <c r="D13" s="12">
        <v>2726</v>
      </c>
      <c r="E13" s="13">
        <v>10.56</v>
      </c>
      <c r="F13" s="12">
        <v>299</v>
      </c>
      <c r="G13" s="12">
        <v>640</v>
      </c>
      <c r="H13" s="12">
        <v>342</v>
      </c>
      <c r="I13" s="12">
        <v>1059</v>
      </c>
      <c r="J13" s="12">
        <v>387</v>
      </c>
      <c r="K13" s="12">
        <v>718</v>
      </c>
      <c r="L13" s="12">
        <v>164</v>
      </c>
      <c r="M13" s="12">
        <v>151</v>
      </c>
      <c r="N13" s="12">
        <v>103</v>
      </c>
      <c r="O13" s="12">
        <v>54</v>
      </c>
      <c r="P13" s="12">
        <v>68</v>
      </c>
      <c r="Q13" s="12">
        <v>104</v>
      </c>
    </row>
    <row r="14" spans="1:17" ht="40.5" customHeight="1">
      <c r="A14" s="14" t="s">
        <v>748</v>
      </c>
      <c r="B14" s="12">
        <v>4593</v>
      </c>
      <c r="C14" s="12">
        <v>1688</v>
      </c>
      <c r="D14" s="12">
        <v>2905</v>
      </c>
      <c r="E14" s="13">
        <v>11.86</v>
      </c>
      <c r="F14" s="12">
        <v>562</v>
      </c>
      <c r="G14" s="12">
        <v>1012</v>
      </c>
      <c r="H14" s="12">
        <v>303</v>
      </c>
      <c r="I14" s="12">
        <v>755</v>
      </c>
      <c r="J14" s="12">
        <v>461</v>
      </c>
      <c r="K14" s="12">
        <v>849</v>
      </c>
      <c r="L14" s="12">
        <v>256</v>
      </c>
      <c r="M14" s="12">
        <v>151</v>
      </c>
      <c r="N14" s="12">
        <v>57</v>
      </c>
      <c r="O14" s="12">
        <v>48</v>
      </c>
      <c r="P14" s="12">
        <v>49</v>
      </c>
      <c r="Q14" s="12">
        <v>90</v>
      </c>
    </row>
    <row r="15" spans="1:17" ht="40.5" customHeight="1">
      <c r="A15" s="14" t="s">
        <v>749</v>
      </c>
      <c r="B15" s="12">
        <v>3510</v>
      </c>
      <c r="C15" s="12">
        <v>1335</v>
      </c>
      <c r="D15" s="12">
        <v>2175</v>
      </c>
      <c r="E15" s="13">
        <v>9.06</v>
      </c>
      <c r="F15" s="12">
        <v>364</v>
      </c>
      <c r="G15" s="12">
        <v>879</v>
      </c>
      <c r="H15" s="12">
        <v>267</v>
      </c>
      <c r="I15" s="12">
        <v>580</v>
      </c>
      <c r="J15" s="12">
        <v>272</v>
      </c>
      <c r="K15" s="12">
        <v>508</v>
      </c>
      <c r="L15" s="12">
        <v>338</v>
      </c>
      <c r="M15" s="12">
        <v>91</v>
      </c>
      <c r="N15" s="12">
        <v>54</v>
      </c>
      <c r="O15" s="12">
        <v>28</v>
      </c>
      <c r="P15" s="12">
        <v>40</v>
      </c>
      <c r="Q15" s="12">
        <v>89</v>
      </c>
    </row>
    <row r="16" spans="1:17" ht="40.5" customHeight="1">
      <c r="A16" s="14" t="s">
        <v>750</v>
      </c>
      <c r="B16" s="12">
        <v>3164</v>
      </c>
      <c r="C16" s="12">
        <v>1252</v>
      </c>
      <c r="D16" s="12">
        <v>1912</v>
      </c>
      <c r="E16" s="13">
        <v>8.17</v>
      </c>
      <c r="F16" s="12">
        <v>475</v>
      </c>
      <c r="G16" s="12">
        <v>952</v>
      </c>
      <c r="H16" s="12">
        <v>189</v>
      </c>
      <c r="I16" s="12">
        <v>344</v>
      </c>
      <c r="J16" s="12">
        <v>186</v>
      </c>
      <c r="K16" s="12">
        <v>426</v>
      </c>
      <c r="L16" s="12">
        <v>340</v>
      </c>
      <c r="M16" s="12">
        <v>145</v>
      </c>
      <c r="N16" s="12">
        <v>28</v>
      </c>
      <c r="O16" s="12">
        <v>7</v>
      </c>
      <c r="P16" s="12">
        <v>34</v>
      </c>
      <c r="Q16" s="12">
        <v>38</v>
      </c>
    </row>
    <row r="17" spans="1:17" ht="40.5" customHeight="1">
      <c r="A17" s="14" t="s">
        <v>751</v>
      </c>
      <c r="B17" s="12">
        <v>2463</v>
      </c>
      <c r="C17" s="12">
        <v>825</v>
      </c>
      <c r="D17" s="12">
        <v>1638</v>
      </c>
      <c r="E17" s="13">
        <v>6.36</v>
      </c>
      <c r="F17" s="12">
        <v>410</v>
      </c>
      <c r="G17" s="12">
        <v>1044</v>
      </c>
      <c r="H17" s="12">
        <v>123</v>
      </c>
      <c r="I17" s="12">
        <v>218</v>
      </c>
      <c r="J17" s="12">
        <v>123</v>
      </c>
      <c r="K17" s="12">
        <v>296</v>
      </c>
      <c r="L17" s="12">
        <v>109</v>
      </c>
      <c r="M17" s="12">
        <v>25</v>
      </c>
      <c r="N17" s="12">
        <v>22</v>
      </c>
      <c r="O17" s="12">
        <v>7</v>
      </c>
      <c r="P17" s="12">
        <v>38</v>
      </c>
      <c r="Q17" s="12">
        <v>48</v>
      </c>
    </row>
    <row r="18" spans="1:17" ht="40.5" customHeight="1">
      <c r="A18" s="14" t="s">
        <v>752</v>
      </c>
      <c r="B18" s="12">
        <v>5179</v>
      </c>
      <c r="C18" s="12">
        <v>1719</v>
      </c>
      <c r="D18" s="12">
        <v>3460</v>
      </c>
      <c r="E18" s="13">
        <v>13.37</v>
      </c>
      <c r="F18" s="12">
        <v>808</v>
      </c>
      <c r="G18" s="12">
        <v>2736</v>
      </c>
      <c r="H18" s="12">
        <v>305</v>
      </c>
      <c r="I18" s="12">
        <v>208</v>
      </c>
      <c r="J18" s="12">
        <v>196</v>
      </c>
      <c r="K18" s="12">
        <v>402</v>
      </c>
      <c r="L18" s="12">
        <v>191</v>
      </c>
      <c r="M18" s="12">
        <v>62</v>
      </c>
      <c r="N18" s="12">
        <v>169</v>
      </c>
      <c r="O18" s="12">
        <v>2</v>
      </c>
      <c r="P18" s="12">
        <v>50</v>
      </c>
      <c r="Q18" s="12">
        <v>50</v>
      </c>
    </row>
    <row r="19" spans="1:17" ht="40.5" customHeight="1">
      <c r="A19" s="14" t="s">
        <v>753</v>
      </c>
      <c r="B19" s="12">
        <v>3488</v>
      </c>
      <c r="C19" s="12">
        <v>1038</v>
      </c>
      <c r="D19" s="12">
        <v>2450</v>
      </c>
      <c r="E19" s="13">
        <v>9.01</v>
      </c>
      <c r="F19" s="12">
        <v>574</v>
      </c>
      <c r="G19" s="12">
        <v>2168</v>
      </c>
      <c r="H19" s="12">
        <v>153</v>
      </c>
      <c r="I19" s="12">
        <v>84</v>
      </c>
      <c r="J19" s="12">
        <v>108</v>
      </c>
      <c r="K19" s="12">
        <v>142</v>
      </c>
      <c r="L19" s="12">
        <v>160</v>
      </c>
      <c r="M19" s="12">
        <v>21</v>
      </c>
      <c r="N19" s="12">
        <v>15</v>
      </c>
      <c r="O19" s="12">
        <v>1</v>
      </c>
      <c r="P19" s="12">
        <v>28</v>
      </c>
      <c r="Q19" s="12">
        <v>34</v>
      </c>
    </row>
    <row r="20" spans="1:17" ht="40.5" customHeight="1">
      <c r="A20" s="14" t="s">
        <v>754</v>
      </c>
      <c r="B20" s="12">
        <v>1912</v>
      </c>
      <c r="C20" s="12">
        <v>684</v>
      </c>
      <c r="D20" s="12">
        <v>1228</v>
      </c>
      <c r="E20" s="13">
        <v>4.9400000000000004</v>
      </c>
      <c r="F20" s="12">
        <v>381</v>
      </c>
      <c r="G20" s="12">
        <v>1149</v>
      </c>
      <c r="H20" s="12">
        <v>94</v>
      </c>
      <c r="I20" s="12">
        <v>23</v>
      </c>
      <c r="J20" s="12">
        <v>71</v>
      </c>
      <c r="K20" s="12">
        <v>35</v>
      </c>
      <c r="L20" s="12">
        <v>108</v>
      </c>
      <c r="M20" s="12">
        <v>15</v>
      </c>
      <c r="N20" s="12">
        <v>7</v>
      </c>
      <c r="O20" s="12">
        <v>0</v>
      </c>
      <c r="P20" s="12">
        <v>23</v>
      </c>
      <c r="Q20" s="12">
        <v>6</v>
      </c>
    </row>
    <row r="21" spans="1:17" ht="40.5" customHeight="1">
      <c r="A21" s="14" t="s">
        <v>755</v>
      </c>
      <c r="B21" s="12">
        <v>1267</v>
      </c>
      <c r="C21" s="12">
        <v>610</v>
      </c>
      <c r="D21" s="12">
        <v>657</v>
      </c>
      <c r="E21" s="13">
        <v>3.27</v>
      </c>
      <c r="F21" s="12">
        <v>358</v>
      </c>
      <c r="G21" s="12">
        <v>593</v>
      </c>
      <c r="H21" s="12">
        <v>72</v>
      </c>
      <c r="I21" s="12">
        <v>11</v>
      </c>
      <c r="J21" s="12">
        <v>47</v>
      </c>
      <c r="K21" s="12">
        <v>18</v>
      </c>
      <c r="L21" s="12">
        <v>95</v>
      </c>
      <c r="M21" s="12">
        <v>18</v>
      </c>
      <c r="N21" s="12">
        <v>11</v>
      </c>
      <c r="O21" s="12">
        <v>0</v>
      </c>
      <c r="P21" s="12">
        <v>27</v>
      </c>
      <c r="Q21" s="12">
        <v>17</v>
      </c>
    </row>
    <row r="22" spans="1:17" ht="29.65" customHeight="1">
      <c r="A22" s="329" t="s">
        <v>756</v>
      </c>
      <c r="B22" s="316" t="s">
        <v>757</v>
      </c>
      <c r="C22" s="316"/>
      <c r="D22" s="316"/>
      <c r="E22" s="316"/>
      <c r="F22" s="316"/>
      <c r="G22" s="316"/>
      <c r="H22" s="316"/>
      <c r="I22" s="316"/>
      <c r="J22" s="317">
        <v>26379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758</v>
      </c>
      <c r="C23" s="316"/>
      <c r="D23" s="316"/>
      <c r="E23" s="316" t="s">
        <v>804</v>
      </c>
      <c r="F23" s="316"/>
      <c r="G23" s="316"/>
      <c r="H23" s="316"/>
      <c r="I23" s="316"/>
      <c r="J23" s="317">
        <v>5199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76</v>
      </c>
      <c r="F24" s="316"/>
      <c r="G24" s="316"/>
      <c r="H24" s="316"/>
      <c r="I24" s="316"/>
      <c r="J24" s="317">
        <v>3040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805</v>
      </c>
      <c r="C25" s="316"/>
      <c r="D25" s="316"/>
      <c r="E25" s="316"/>
      <c r="F25" s="316"/>
      <c r="G25" s="316"/>
      <c r="H25" s="316"/>
      <c r="I25" s="316"/>
      <c r="J25" s="317">
        <v>34619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78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77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681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682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工作表35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25" style="1" bestFit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634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635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632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636</v>
      </c>
      <c r="Q3" s="323"/>
    </row>
    <row r="4" spans="1:17" ht="18" customHeight="1">
      <c r="A4" s="4"/>
      <c r="B4" s="335" t="s">
        <v>633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637</v>
      </c>
      <c r="Q4" s="323"/>
    </row>
    <row r="5" spans="1:17" s="7" customFormat="1" ht="34.15" customHeight="1">
      <c r="A5" s="332" t="s">
        <v>638</v>
      </c>
      <c r="B5" s="326" t="s">
        <v>639</v>
      </c>
      <c r="C5" s="327"/>
      <c r="D5" s="327"/>
      <c r="E5" s="328"/>
      <c r="F5" s="336" t="s">
        <v>640</v>
      </c>
      <c r="G5" s="336"/>
      <c r="H5" s="336" t="s">
        <v>641</v>
      </c>
      <c r="I5" s="336"/>
      <c r="J5" s="336" t="s">
        <v>642</v>
      </c>
      <c r="K5" s="336"/>
      <c r="L5" s="336" t="s">
        <v>643</v>
      </c>
      <c r="M5" s="336"/>
      <c r="N5" s="325" t="s">
        <v>644</v>
      </c>
      <c r="O5" s="325"/>
      <c r="P5" s="326" t="s">
        <v>645</v>
      </c>
      <c r="Q5" s="328"/>
    </row>
    <row r="6" spans="1:17" s="7" customFormat="1" ht="34.700000000000003" customHeight="1">
      <c r="A6" s="333"/>
      <c r="B6" s="326" t="s">
        <v>648</v>
      </c>
      <c r="C6" s="327"/>
      <c r="D6" s="328"/>
      <c r="E6" s="8" t="s">
        <v>649</v>
      </c>
      <c r="F6" s="327" t="s">
        <v>650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651</v>
      </c>
      <c r="C7" s="6" t="s">
        <v>652</v>
      </c>
      <c r="D7" s="6" t="s">
        <v>653</v>
      </c>
      <c r="E7" s="10" t="s">
        <v>654</v>
      </c>
      <c r="F7" s="6" t="s">
        <v>652</v>
      </c>
      <c r="G7" s="6" t="s">
        <v>653</v>
      </c>
      <c r="H7" s="6" t="s">
        <v>652</v>
      </c>
      <c r="I7" s="6" t="s">
        <v>653</v>
      </c>
      <c r="J7" s="6" t="s">
        <v>652</v>
      </c>
      <c r="K7" s="6" t="s">
        <v>653</v>
      </c>
      <c r="L7" s="6" t="s">
        <v>652</v>
      </c>
      <c r="M7" s="6" t="s">
        <v>653</v>
      </c>
      <c r="N7" s="6" t="s">
        <v>652</v>
      </c>
      <c r="O7" s="6" t="s">
        <v>653</v>
      </c>
      <c r="P7" s="6" t="s">
        <v>652</v>
      </c>
      <c r="Q7" s="6" t="s">
        <v>653</v>
      </c>
    </row>
    <row r="8" spans="1:17" ht="40.5" customHeight="1">
      <c r="A8" s="15" t="s">
        <v>655</v>
      </c>
      <c r="B8" s="12">
        <v>38537</v>
      </c>
      <c r="C8" s="12">
        <v>12485</v>
      </c>
      <c r="D8" s="12">
        <v>26052</v>
      </c>
      <c r="E8" s="13">
        <v>100</v>
      </c>
      <c r="F8" s="12">
        <v>4573</v>
      </c>
      <c r="G8" s="12">
        <v>12684</v>
      </c>
      <c r="H8" s="12">
        <v>2501</v>
      </c>
      <c r="I8" s="12">
        <v>5705</v>
      </c>
      <c r="J8" s="12">
        <v>2340</v>
      </c>
      <c r="K8" s="12">
        <v>5582</v>
      </c>
      <c r="L8" s="12">
        <v>1993</v>
      </c>
      <c r="M8" s="12">
        <v>951</v>
      </c>
      <c r="N8" s="12">
        <v>654</v>
      </c>
      <c r="O8" s="12">
        <v>448</v>
      </c>
      <c r="P8" s="12">
        <v>424</v>
      </c>
      <c r="Q8" s="12">
        <v>682</v>
      </c>
    </row>
    <row r="9" spans="1:17" ht="40.5" customHeight="1">
      <c r="A9" s="11" t="s">
        <v>656</v>
      </c>
      <c r="B9" s="12">
        <v>1410</v>
      </c>
      <c r="C9" s="12">
        <v>493</v>
      </c>
      <c r="D9" s="12">
        <v>917</v>
      </c>
      <c r="E9" s="13">
        <v>3.66</v>
      </c>
      <c r="F9" s="12">
        <v>217</v>
      </c>
      <c r="G9" s="12">
        <v>170</v>
      </c>
      <c r="H9" s="12">
        <v>179</v>
      </c>
      <c r="I9" s="12">
        <v>600</v>
      </c>
      <c r="J9" s="12">
        <v>58</v>
      </c>
      <c r="K9" s="12">
        <v>88</v>
      </c>
      <c r="L9" s="12">
        <v>31</v>
      </c>
      <c r="M9" s="12">
        <v>25</v>
      </c>
      <c r="N9" s="12">
        <v>7</v>
      </c>
      <c r="O9" s="12">
        <v>30</v>
      </c>
      <c r="P9" s="12">
        <v>1</v>
      </c>
      <c r="Q9" s="12">
        <v>4</v>
      </c>
    </row>
    <row r="10" spans="1:17" ht="40.5" customHeight="1">
      <c r="A10" s="11" t="s">
        <v>657</v>
      </c>
      <c r="B10" s="12">
        <v>387</v>
      </c>
      <c r="C10" s="12">
        <v>124</v>
      </c>
      <c r="D10" s="12">
        <v>263</v>
      </c>
      <c r="E10" s="13">
        <v>1</v>
      </c>
      <c r="F10" s="12">
        <v>16</v>
      </c>
      <c r="G10" s="12">
        <v>76</v>
      </c>
      <c r="H10" s="12">
        <v>14</v>
      </c>
      <c r="I10" s="12">
        <v>72</v>
      </c>
      <c r="J10" s="12">
        <v>5</v>
      </c>
      <c r="K10" s="12">
        <v>18</v>
      </c>
      <c r="L10" s="12">
        <v>17</v>
      </c>
      <c r="M10" s="12">
        <v>0</v>
      </c>
      <c r="N10" s="12">
        <v>69</v>
      </c>
      <c r="O10" s="12">
        <v>86</v>
      </c>
      <c r="P10" s="12">
        <v>3</v>
      </c>
      <c r="Q10" s="12">
        <v>11</v>
      </c>
    </row>
    <row r="11" spans="1:17" ht="40.5" customHeight="1">
      <c r="A11" s="11" t="s">
        <v>658</v>
      </c>
      <c r="B11" s="12">
        <v>2554</v>
      </c>
      <c r="C11" s="12">
        <v>603</v>
      </c>
      <c r="D11" s="12">
        <v>1951</v>
      </c>
      <c r="E11" s="13">
        <v>6.63</v>
      </c>
      <c r="F11" s="12">
        <v>130</v>
      </c>
      <c r="G11" s="12">
        <v>416</v>
      </c>
      <c r="H11" s="12">
        <v>165</v>
      </c>
      <c r="I11" s="12">
        <v>653</v>
      </c>
      <c r="J11" s="12">
        <v>99</v>
      </c>
      <c r="K11" s="12">
        <v>703</v>
      </c>
      <c r="L11" s="12">
        <v>127</v>
      </c>
      <c r="M11" s="12">
        <v>67</v>
      </c>
      <c r="N11" s="12">
        <v>61</v>
      </c>
      <c r="O11" s="12">
        <v>47</v>
      </c>
      <c r="P11" s="12">
        <v>21</v>
      </c>
      <c r="Q11" s="12">
        <v>65</v>
      </c>
    </row>
    <row r="12" spans="1:17" ht="40.5" customHeight="1">
      <c r="A12" s="14" t="s">
        <v>659</v>
      </c>
      <c r="B12" s="12">
        <v>5311</v>
      </c>
      <c r="C12" s="12">
        <v>1372</v>
      </c>
      <c r="D12" s="12">
        <v>3939</v>
      </c>
      <c r="E12" s="13">
        <v>13.78</v>
      </c>
      <c r="F12" s="12">
        <v>229</v>
      </c>
      <c r="G12" s="12">
        <v>1017</v>
      </c>
      <c r="H12" s="12">
        <v>433</v>
      </c>
      <c r="I12" s="12">
        <v>1420</v>
      </c>
      <c r="J12" s="12">
        <v>569</v>
      </c>
      <c r="K12" s="12">
        <v>1063</v>
      </c>
      <c r="L12" s="12">
        <v>54</v>
      </c>
      <c r="M12" s="12">
        <v>183</v>
      </c>
      <c r="N12" s="12">
        <v>58</v>
      </c>
      <c r="O12" s="12">
        <v>144</v>
      </c>
      <c r="P12" s="12">
        <v>29</v>
      </c>
      <c r="Q12" s="12">
        <v>112</v>
      </c>
    </row>
    <row r="13" spans="1:17" ht="40.5" customHeight="1">
      <c r="A13" s="14" t="s">
        <v>660</v>
      </c>
      <c r="B13" s="12">
        <v>4217</v>
      </c>
      <c r="C13" s="12">
        <v>1137</v>
      </c>
      <c r="D13" s="12">
        <v>3080</v>
      </c>
      <c r="E13" s="13">
        <v>10.94</v>
      </c>
      <c r="F13" s="12">
        <v>267</v>
      </c>
      <c r="G13" s="12">
        <v>779</v>
      </c>
      <c r="H13" s="12">
        <v>205</v>
      </c>
      <c r="I13" s="12">
        <v>809</v>
      </c>
      <c r="J13" s="12">
        <v>333</v>
      </c>
      <c r="K13" s="12">
        <v>1141</v>
      </c>
      <c r="L13" s="12">
        <v>152</v>
      </c>
      <c r="M13" s="12">
        <v>161</v>
      </c>
      <c r="N13" s="12">
        <v>102</v>
      </c>
      <c r="O13" s="12">
        <v>57</v>
      </c>
      <c r="P13" s="12">
        <v>78</v>
      </c>
      <c r="Q13" s="12">
        <v>133</v>
      </c>
    </row>
    <row r="14" spans="1:17" ht="40.5" customHeight="1">
      <c r="A14" s="14" t="s">
        <v>661</v>
      </c>
      <c r="B14" s="12">
        <v>4094</v>
      </c>
      <c r="C14" s="12">
        <v>1392</v>
      </c>
      <c r="D14" s="12">
        <v>2702</v>
      </c>
      <c r="E14" s="13">
        <v>10.62</v>
      </c>
      <c r="F14" s="12">
        <v>512</v>
      </c>
      <c r="G14" s="12">
        <v>1226</v>
      </c>
      <c r="H14" s="12">
        <v>267</v>
      </c>
      <c r="I14" s="12">
        <v>706</v>
      </c>
      <c r="J14" s="12">
        <v>193</v>
      </c>
      <c r="K14" s="12">
        <v>503</v>
      </c>
      <c r="L14" s="12">
        <v>302</v>
      </c>
      <c r="M14" s="12">
        <v>125</v>
      </c>
      <c r="N14" s="12">
        <v>60</v>
      </c>
      <c r="O14" s="12">
        <v>50</v>
      </c>
      <c r="P14" s="12">
        <v>58</v>
      </c>
      <c r="Q14" s="12">
        <v>92</v>
      </c>
    </row>
    <row r="15" spans="1:17" ht="40.5" customHeight="1">
      <c r="A15" s="14" t="s">
        <v>662</v>
      </c>
      <c r="B15" s="12">
        <v>3731</v>
      </c>
      <c r="C15" s="12">
        <v>1360</v>
      </c>
      <c r="D15" s="12">
        <v>2371</v>
      </c>
      <c r="E15" s="13">
        <v>9.68</v>
      </c>
      <c r="F15" s="12">
        <v>398</v>
      </c>
      <c r="G15" s="12">
        <v>1090</v>
      </c>
      <c r="H15" s="12">
        <v>266</v>
      </c>
      <c r="I15" s="12">
        <v>553</v>
      </c>
      <c r="J15" s="12">
        <v>273</v>
      </c>
      <c r="K15" s="12">
        <v>525</v>
      </c>
      <c r="L15" s="12">
        <v>342</v>
      </c>
      <c r="M15" s="12">
        <v>100</v>
      </c>
      <c r="N15" s="12">
        <v>44</v>
      </c>
      <c r="O15" s="12">
        <v>19</v>
      </c>
      <c r="P15" s="12">
        <v>37</v>
      </c>
      <c r="Q15" s="12">
        <v>84</v>
      </c>
    </row>
    <row r="16" spans="1:17" ht="40.5" customHeight="1">
      <c r="A16" s="14" t="s">
        <v>663</v>
      </c>
      <c r="B16" s="12">
        <v>3515</v>
      </c>
      <c r="C16" s="12">
        <v>1283</v>
      </c>
      <c r="D16" s="12">
        <v>2232</v>
      </c>
      <c r="E16" s="13">
        <v>9.1199999999999992</v>
      </c>
      <c r="F16" s="12">
        <v>466</v>
      </c>
      <c r="G16" s="12">
        <v>1156</v>
      </c>
      <c r="H16" s="12">
        <v>190</v>
      </c>
      <c r="I16" s="12">
        <v>348</v>
      </c>
      <c r="J16" s="12">
        <v>228</v>
      </c>
      <c r="K16" s="12">
        <v>549</v>
      </c>
      <c r="L16" s="12">
        <v>338</v>
      </c>
      <c r="M16" s="12">
        <v>138</v>
      </c>
      <c r="N16" s="12">
        <v>28</v>
      </c>
      <c r="O16" s="12">
        <v>8</v>
      </c>
      <c r="P16" s="12">
        <v>33</v>
      </c>
      <c r="Q16" s="12">
        <v>33</v>
      </c>
    </row>
    <row r="17" spans="1:17" ht="40.5" customHeight="1">
      <c r="A17" s="14" t="s">
        <v>664</v>
      </c>
      <c r="B17" s="12">
        <v>2697</v>
      </c>
      <c r="C17" s="12">
        <v>836</v>
      </c>
      <c r="D17" s="12">
        <v>1861</v>
      </c>
      <c r="E17" s="13">
        <v>7</v>
      </c>
      <c r="F17" s="12">
        <v>394</v>
      </c>
      <c r="G17" s="12">
        <v>1220</v>
      </c>
      <c r="H17" s="12">
        <v>153</v>
      </c>
      <c r="I17" s="12">
        <v>232</v>
      </c>
      <c r="J17" s="12">
        <v>134</v>
      </c>
      <c r="K17" s="12">
        <v>349</v>
      </c>
      <c r="L17" s="12">
        <v>97</v>
      </c>
      <c r="M17" s="12">
        <v>29</v>
      </c>
      <c r="N17" s="12">
        <v>22</v>
      </c>
      <c r="O17" s="12">
        <v>5</v>
      </c>
      <c r="P17" s="12">
        <v>36</v>
      </c>
      <c r="Q17" s="12">
        <v>26</v>
      </c>
    </row>
    <row r="18" spans="1:17" ht="40.5" customHeight="1">
      <c r="A18" s="14" t="s">
        <v>665</v>
      </c>
      <c r="B18" s="12">
        <v>5105</v>
      </c>
      <c r="C18" s="12">
        <v>1664</v>
      </c>
      <c r="D18" s="12">
        <v>3441</v>
      </c>
      <c r="E18" s="13">
        <v>13.25</v>
      </c>
      <c r="F18" s="12">
        <v>773</v>
      </c>
      <c r="G18" s="12">
        <v>2720</v>
      </c>
      <c r="H18" s="12">
        <v>306</v>
      </c>
      <c r="I18" s="12">
        <v>197</v>
      </c>
      <c r="J18" s="12">
        <v>211</v>
      </c>
      <c r="K18" s="12">
        <v>437</v>
      </c>
      <c r="L18" s="12">
        <v>158</v>
      </c>
      <c r="M18" s="12">
        <v>24</v>
      </c>
      <c r="N18" s="12">
        <v>169</v>
      </c>
      <c r="O18" s="12">
        <v>1</v>
      </c>
      <c r="P18" s="12">
        <v>47</v>
      </c>
      <c r="Q18" s="12">
        <v>62</v>
      </c>
    </row>
    <row r="19" spans="1:17" ht="40.5" customHeight="1">
      <c r="A19" s="14" t="s">
        <v>666</v>
      </c>
      <c r="B19" s="12">
        <v>3048</v>
      </c>
      <c r="C19" s="12">
        <v>1038</v>
      </c>
      <c r="D19" s="12">
        <v>2010</v>
      </c>
      <c r="E19" s="13">
        <v>7.91</v>
      </c>
      <c r="F19" s="12">
        <v>552</v>
      </c>
      <c r="G19" s="12">
        <v>1675</v>
      </c>
      <c r="H19" s="12">
        <v>149</v>
      </c>
      <c r="I19" s="12">
        <v>86</v>
      </c>
      <c r="J19" s="12">
        <v>120</v>
      </c>
      <c r="K19" s="12">
        <v>165</v>
      </c>
      <c r="L19" s="12">
        <v>168</v>
      </c>
      <c r="M19" s="12">
        <v>48</v>
      </c>
      <c r="N19" s="12">
        <v>15</v>
      </c>
      <c r="O19" s="12">
        <v>1</v>
      </c>
      <c r="P19" s="12">
        <v>34</v>
      </c>
      <c r="Q19" s="12">
        <v>35</v>
      </c>
    </row>
    <row r="20" spans="1:17" ht="40.5" customHeight="1">
      <c r="A20" s="14" t="s">
        <v>667</v>
      </c>
      <c r="B20" s="12">
        <v>1468</v>
      </c>
      <c r="C20" s="12">
        <v>637</v>
      </c>
      <c r="D20" s="12">
        <v>831</v>
      </c>
      <c r="E20" s="13">
        <v>3.81</v>
      </c>
      <c r="F20" s="12">
        <v>340</v>
      </c>
      <c r="G20" s="12">
        <v>745</v>
      </c>
      <c r="H20" s="12">
        <v>97</v>
      </c>
      <c r="I20" s="12">
        <v>16</v>
      </c>
      <c r="J20" s="12">
        <v>71</v>
      </c>
      <c r="K20" s="12">
        <v>32</v>
      </c>
      <c r="L20" s="12">
        <v>105</v>
      </c>
      <c r="M20" s="12">
        <v>30</v>
      </c>
      <c r="N20" s="12">
        <v>7</v>
      </c>
      <c r="O20" s="12">
        <v>0</v>
      </c>
      <c r="P20" s="12">
        <v>17</v>
      </c>
      <c r="Q20" s="12">
        <v>8</v>
      </c>
    </row>
    <row r="21" spans="1:17" ht="40.5" customHeight="1">
      <c r="A21" s="14" t="s">
        <v>668</v>
      </c>
      <c r="B21" s="12">
        <v>1000</v>
      </c>
      <c r="C21" s="12">
        <v>546</v>
      </c>
      <c r="D21" s="12">
        <v>454</v>
      </c>
      <c r="E21" s="13">
        <v>2.59</v>
      </c>
      <c r="F21" s="12">
        <v>279</v>
      </c>
      <c r="G21" s="12">
        <v>394</v>
      </c>
      <c r="H21" s="12">
        <v>77</v>
      </c>
      <c r="I21" s="12">
        <v>13</v>
      </c>
      <c r="J21" s="12">
        <v>46</v>
      </c>
      <c r="K21" s="12">
        <v>9</v>
      </c>
      <c r="L21" s="12">
        <v>102</v>
      </c>
      <c r="M21" s="12">
        <v>21</v>
      </c>
      <c r="N21" s="12">
        <v>12</v>
      </c>
      <c r="O21" s="12">
        <v>0</v>
      </c>
      <c r="P21" s="12">
        <v>30</v>
      </c>
      <c r="Q21" s="12">
        <v>17</v>
      </c>
    </row>
    <row r="22" spans="1:17" ht="29.65" customHeight="1">
      <c r="A22" s="329" t="s">
        <v>669</v>
      </c>
      <c r="B22" s="316" t="s">
        <v>670</v>
      </c>
      <c r="C22" s="316"/>
      <c r="D22" s="316"/>
      <c r="E22" s="316"/>
      <c r="F22" s="316"/>
      <c r="G22" s="316"/>
      <c r="H22" s="316"/>
      <c r="I22" s="316"/>
      <c r="J22" s="317">
        <v>25468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671</v>
      </c>
      <c r="C23" s="316"/>
      <c r="D23" s="316"/>
      <c r="E23" s="316" t="s">
        <v>672</v>
      </c>
      <c r="F23" s="316"/>
      <c r="G23" s="316"/>
      <c r="H23" s="316"/>
      <c r="I23" s="316"/>
      <c r="J23" s="317">
        <v>4740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673</v>
      </c>
      <c r="F24" s="316"/>
      <c r="G24" s="316"/>
      <c r="H24" s="316"/>
      <c r="I24" s="316"/>
      <c r="J24" s="317">
        <v>739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674</v>
      </c>
      <c r="C25" s="316"/>
      <c r="D25" s="316"/>
      <c r="E25" s="316"/>
      <c r="F25" s="316"/>
      <c r="G25" s="316"/>
      <c r="H25" s="316"/>
      <c r="I25" s="316"/>
      <c r="J25" s="317">
        <v>30947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675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676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677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678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工作表36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630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631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37991</v>
      </c>
      <c r="C8" s="19">
        <v>12033</v>
      </c>
      <c r="D8" s="19">
        <v>25958</v>
      </c>
      <c r="E8" s="20">
        <v>100</v>
      </c>
      <c r="F8" s="12">
        <v>4386</v>
      </c>
      <c r="G8" s="19">
        <v>12734</v>
      </c>
      <c r="H8" s="12">
        <v>2486</v>
      </c>
      <c r="I8" s="12">
        <v>5690</v>
      </c>
      <c r="J8" s="12">
        <v>2254</v>
      </c>
      <c r="K8" s="12">
        <v>5467</v>
      </c>
      <c r="L8" s="12">
        <v>2006</v>
      </c>
      <c r="M8" s="12">
        <v>940</v>
      </c>
      <c r="N8" s="12">
        <v>462</v>
      </c>
      <c r="O8" s="12">
        <v>431</v>
      </c>
      <c r="P8" s="12">
        <v>439</v>
      </c>
      <c r="Q8" s="12">
        <v>696</v>
      </c>
    </row>
    <row r="9" spans="1:17" ht="40.5" customHeight="1">
      <c r="A9" s="11" t="s">
        <v>329</v>
      </c>
      <c r="B9" s="12">
        <v>1144</v>
      </c>
      <c r="C9" s="12">
        <v>507</v>
      </c>
      <c r="D9" s="12">
        <v>637</v>
      </c>
      <c r="E9" s="13">
        <v>3.01</v>
      </c>
      <c r="F9" s="12">
        <v>189</v>
      </c>
      <c r="G9" s="12">
        <v>200</v>
      </c>
      <c r="H9" s="12">
        <v>185</v>
      </c>
      <c r="I9" s="12">
        <v>290</v>
      </c>
      <c r="J9" s="12">
        <v>92</v>
      </c>
      <c r="K9" s="12">
        <v>126</v>
      </c>
      <c r="L9" s="12">
        <v>33</v>
      </c>
      <c r="M9" s="12">
        <v>15</v>
      </c>
      <c r="N9" s="12">
        <v>8</v>
      </c>
      <c r="O9" s="12">
        <v>1</v>
      </c>
      <c r="P9" s="12">
        <v>0</v>
      </c>
      <c r="Q9" s="12">
        <v>5</v>
      </c>
    </row>
    <row r="10" spans="1:17" ht="40.5" customHeight="1">
      <c r="A10" s="11" t="s">
        <v>330</v>
      </c>
      <c r="B10" s="12">
        <v>402</v>
      </c>
      <c r="C10" s="12">
        <v>119</v>
      </c>
      <c r="D10" s="12">
        <v>283</v>
      </c>
      <c r="E10" s="13">
        <v>1.06</v>
      </c>
      <c r="F10" s="12">
        <v>13</v>
      </c>
      <c r="G10" s="12">
        <v>75</v>
      </c>
      <c r="H10" s="12">
        <v>10</v>
      </c>
      <c r="I10" s="12">
        <v>88</v>
      </c>
      <c r="J10" s="12">
        <v>5</v>
      </c>
      <c r="K10" s="12">
        <v>22</v>
      </c>
      <c r="L10" s="12">
        <v>17</v>
      </c>
      <c r="M10" s="12">
        <v>0</v>
      </c>
      <c r="N10" s="12">
        <v>70</v>
      </c>
      <c r="O10" s="12">
        <v>88</v>
      </c>
      <c r="P10" s="12">
        <v>4</v>
      </c>
      <c r="Q10" s="12">
        <v>10</v>
      </c>
    </row>
    <row r="11" spans="1:17" ht="40.5" customHeight="1">
      <c r="A11" s="11" t="s">
        <v>331</v>
      </c>
      <c r="B11" s="12">
        <v>2743</v>
      </c>
      <c r="C11" s="12">
        <v>635</v>
      </c>
      <c r="D11" s="12">
        <v>2108</v>
      </c>
      <c r="E11" s="13">
        <v>7.22</v>
      </c>
      <c r="F11" s="12">
        <v>189</v>
      </c>
      <c r="G11" s="12">
        <v>404</v>
      </c>
      <c r="H11" s="12">
        <v>140</v>
      </c>
      <c r="I11" s="12">
        <v>734</v>
      </c>
      <c r="J11" s="12">
        <v>108</v>
      </c>
      <c r="K11" s="12">
        <v>775</v>
      </c>
      <c r="L11" s="12">
        <v>128</v>
      </c>
      <c r="M11" s="12">
        <v>76</v>
      </c>
      <c r="N11" s="12">
        <v>60</v>
      </c>
      <c r="O11" s="12">
        <v>47</v>
      </c>
      <c r="P11" s="12">
        <v>10</v>
      </c>
      <c r="Q11" s="12">
        <v>72</v>
      </c>
    </row>
    <row r="12" spans="1:17" ht="40.5" customHeight="1">
      <c r="A12" s="14" t="s">
        <v>332</v>
      </c>
      <c r="B12" s="12">
        <v>4664</v>
      </c>
      <c r="C12" s="12">
        <v>1132</v>
      </c>
      <c r="D12" s="12">
        <v>3532</v>
      </c>
      <c r="E12" s="13">
        <v>12.28</v>
      </c>
      <c r="F12" s="12">
        <v>113</v>
      </c>
      <c r="G12" s="12">
        <v>950</v>
      </c>
      <c r="H12" s="12">
        <v>376</v>
      </c>
      <c r="I12" s="12">
        <v>1333</v>
      </c>
      <c r="J12" s="12">
        <v>492</v>
      </c>
      <c r="K12" s="12">
        <v>812</v>
      </c>
      <c r="L12" s="12">
        <v>54</v>
      </c>
      <c r="M12" s="12">
        <v>181</v>
      </c>
      <c r="N12" s="12">
        <v>54</v>
      </c>
      <c r="O12" s="12">
        <v>143</v>
      </c>
      <c r="P12" s="12">
        <v>43</v>
      </c>
      <c r="Q12" s="12">
        <v>113</v>
      </c>
    </row>
    <row r="13" spans="1:17" ht="40.5" customHeight="1">
      <c r="A13" s="14" t="s">
        <v>333</v>
      </c>
      <c r="B13" s="12">
        <v>4230</v>
      </c>
      <c r="C13" s="12">
        <v>1122</v>
      </c>
      <c r="D13" s="12">
        <v>3108</v>
      </c>
      <c r="E13" s="13">
        <v>11.13</v>
      </c>
      <c r="F13" s="12">
        <v>291</v>
      </c>
      <c r="G13" s="12">
        <v>649</v>
      </c>
      <c r="H13" s="12">
        <v>283</v>
      </c>
      <c r="I13" s="12">
        <v>976</v>
      </c>
      <c r="J13" s="12">
        <v>242</v>
      </c>
      <c r="K13" s="12">
        <v>1140</v>
      </c>
      <c r="L13" s="12">
        <v>148</v>
      </c>
      <c r="M13" s="12">
        <v>156</v>
      </c>
      <c r="N13" s="12">
        <v>76</v>
      </c>
      <c r="O13" s="12">
        <v>58</v>
      </c>
      <c r="P13" s="12">
        <v>82</v>
      </c>
      <c r="Q13" s="12">
        <v>129</v>
      </c>
    </row>
    <row r="14" spans="1:17" ht="40.5" customHeight="1">
      <c r="A14" s="14" t="s">
        <v>334</v>
      </c>
      <c r="B14" s="12">
        <v>3907</v>
      </c>
      <c r="C14" s="12">
        <v>1371</v>
      </c>
      <c r="D14" s="12">
        <v>2536</v>
      </c>
      <c r="E14" s="13">
        <v>10.28</v>
      </c>
      <c r="F14" s="12">
        <v>476</v>
      </c>
      <c r="G14" s="12">
        <v>974</v>
      </c>
      <c r="H14" s="12">
        <v>259</v>
      </c>
      <c r="I14" s="12">
        <v>745</v>
      </c>
      <c r="J14" s="12">
        <v>204</v>
      </c>
      <c r="K14" s="12">
        <v>529</v>
      </c>
      <c r="L14" s="12">
        <v>298</v>
      </c>
      <c r="M14" s="12">
        <v>133</v>
      </c>
      <c r="N14" s="12">
        <v>90</v>
      </c>
      <c r="O14" s="12">
        <v>58</v>
      </c>
      <c r="P14" s="12">
        <v>44</v>
      </c>
      <c r="Q14" s="12">
        <v>97</v>
      </c>
    </row>
    <row r="15" spans="1:17" ht="40.5" customHeight="1">
      <c r="A15" s="14" t="s">
        <v>335</v>
      </c>
      <c r="B15" s="12">
        <v>3320</v>
      </c>
      <c r="C15" s="12">
        <v>1318</v>
      </c>
      <c r="D15" s="12">
        <v>2002</v>
      </c>
      <c r="E15" s="13">
        <v>8.74</v>
      </c>
      <c r="F15" s="12">
        <v>372</v>
      </c>
      <c r="G15" s="12">
        <v>721</v>
      </c>
      <c r="H15" s="12">
        <v>249</v>
      </c>
      <c r="I15" s="12">
        <v>575</v>
      </c>
      <c r="J15" s="12">
        <v>281</v>
      </c>
      <c r="K15" s="12">
        <v>505</v>
      </c>
      <c r="L15" s="12">
        <v>334</v>
      </c>
      <c r="M15" s="12">
        <v>96</v>
      </c>
      <c r="N15" s="12">
        <v>43</v>
      </c>
      <c r="O15" s="12">
        <v>19</v>
      </c>
      <c r="P15" s="12">
        <v>39</v>
      </c>
      <c r="Q15" s="12">
        <v>86</v>
      </c>
    </row>
    <row r="16" spans="1:17" ht="40.5" customHeight="1">
      <c r="A16" s="14" t="s">
        <v>336</v>
      </c>
      <c r="B16" s="12">
        <v>3250</v>
      </c>
      <c r="C16" s="12">
        <v>1176</v>
      </c>
      <c r="D16" s="12">
        <v>2074</v>
      </c>
      <c r="E16" s="13">
        <v>8.5500000000000007</v>
      </c>
      <c r="F16" s="12">
        <v>346</v>
      </c>
      <c r="G16" s="12">
        <v>950</v>
      </c>
      <c r="H16" s="12">
        <v>196</v>
      </c>
      <c r="I16" s="12">
        <v>379</v>
      </c>
      <c r="J16" s="12">
        <v>212</v>
      </c>
      <c r="K16" s="12">
        <v>558</v>
      </c>
      <c r="L16" s="12">
        <v>361</v>
      </c>
      <c r="M16" s="12">
        <v>142</v>
      </c>
      <c r="N16" s="12">
        <v>26</v>
      </c>
      <c r="O16" s="12">
        <v>8</v>
      </c>
      <c r="P16" s="12">
        <v>35</v>
      </c>
      <c r="Q16" s="12">
        <v>37</v>
      </c>
    </row>
    <row r="17" spans="1:17" ht="40.5" customHeight="1">
      <c r="A17" s="14" t="s">
        <v>337</v>
      </c>
      <c r="B17" s="12">
        <v>2392</v>
      </c>
      <c r="C17" s="12">
        <v>778</v>
      </c>
      <c r="D17" s="12">
        <v>1614</v>
      </c>
      <c r="E17" s="13">
        <v>6.3</v>
      </c>
      <c r="F17" s="12">
        <v>327</v>
      </c>
      <c r="G17" s="12">
        <v>971</v>
      </c>
      <c r="H17" s="12">
        <v>153</v>
      </c>
      <c r="I17" s="12">
        <v>238</v>
      </c>
      <c r="J17" s="12">
        <v>147</v>
      </c>
      <c r="K17" s="12">
        <v>345</v>
      </c>
      <c r="L17" s="12">
        <v>98</v>
      </c>
      <c r="M17" s="12">
        <v>25</v>
      </c>
      <c r="N17" s="12">
        <v>11</v>
      </c>
      <c r="O17" s="12">
        <v>7</v>
      </c>
      <c r="P17" s="12">
        <v>42</v>
      </c>
      <c r="Q17" s="12">
        <v>28</v>
      </c>
    </row>
    <row r="18" spans="1:17" ht="40.5" customHeight="1">
      <c r="A18" s="14" t="s">
        <v>338</v>
      </c>
      <c r="B18" s="12">
        <v>4819</v>
      </c>
      <c r="C18" s="12">
        <v>1468</v>
      </c>
      <c r="D18" s="12">
        <v>3351</v>
      </c>
      <c r="E18" s="13">
        <v>12.68</v>
      </c>
      <c r="F18" s="12">
        <v>713</v>
      </c>
      <c r="G18" s="12">
        <v>2627</v>
      </c>
      <c r="H18" s="12">
        <v>302</v>
      </c>
      <c r="I18" s="12">
        <v>207</v>
      </c>
      <c r="J18" s="12">
        <v>223</v>
      </c>
      <c r="K18" s="12">
        <v>431</v>
      </c>
      <c r="L18" s="12">
        <v>163</v>
      </c>
      <c r="M18" s="12">
        <v>31</v>
      </c>
      <c r="N18" s="12">
        <v>14</v>
      </c>
      <c r="O18" s="12">
        <v>1</v>
      </c>
      <c r="P18" s="12">
        <v>53</v>
      </c>
      <c r="Q18" s="12">
        <v>54</v>
      </c>
    </row>
    <row r="19" spans="1:17" ht="40.5" customHeight="1">
      <c r="A19" s="14" t="s">
        <v>339</v>
      </c>
      <c r="B19" s="12">
        <v>3616</v>
      </c>
      <c r="C19" s="12">
        <v>1055</v>
      </c>
      <c r="D19" s="12">
        <v>2561</v>
      </c>
      <c r="E19" s="13">
        <v>9.52</v>
      </c>
      <c r="F19" s="12">
        <v>593</v>
      </c>
      <c r="G19" s="12">
        <v>2193</v>
      </c>
      <c r="H19" s="12">
        <v>130</v>
      </c>
      <c r="I19" s="12">
        <v>91</v>
      </c>
      <c r="J19" s="12">
        <v>127</v>
      </c>
      <c r="K19" s="12">
        <v>178</v>
      </c>
      <c r="L19" s="12">
        <v>168</v>
      </c>
      <c r="M19" s="12">
        <v>58</v>
      </c>
      <c r="N19" s="12">
        <v>5</v>
      </c>
      <c r="O19" s="12">
        <v>1</v>
      </c>
      <c r="P19" s="12">
        <v>32</v>
      </c>
      <c r="Q19" s="12">
        <v>40</v>
      </c>
    </row>
    <row r="20" spans="1:17" ht="40.5" customHeight="1">
      <c r="A20" s="14" t="s">
        <v>340</v>
      </c>
      <c r="B20" s="12">
        <v>2000</v>
      </c>
      <c r="C20" s="12">
        <v>716</v>
      </c>
      <c r="D20" s="12">
        <v>1284</v>
      </c>
      <c r="E20" s="13">
        <v>5.26</v>
      </c>
      <c r="F20" s="12">
        <v>403</v>
      </c>
      <c r="G20" s="12">
        <v>1205</v>
      </c>
      <c r="H20" s="12">
        <v>105</v>
      </c>
      <c r="I20" s="12">
        <v>23</v>
      </c>
      <c r="J20" s="12">
        <v>75</v>
      </c>
      <c r="K20" s="12">
        <v>35</v>
      </c>
      <c r="L20" s="12">
        <v>103</v>
      </c>
      <c r="M20" s="12">
        <v>13</v>
      </c>
      <c r="N20" s="12">
        <v>5</v>
      </c>
      <c r="O20" s="12">
        <v>0</v>
      </c>
      <c r="P20" s="12">
        <v>25</v>
      </c>
      <c r="Q20" s="12">
        <v>8</v>
      </c>
    </row>
    <row r="21" spans="1:17" ht="40.5" customHeight="1">
      <c r="A21" s="14" t="s">
        <v>341</v>
      </c>
      <c r="B21" s="12">
        <v>1504</v>
      </c>
      <c r="C21" s="12">
        <v>636</v>
      </c>
      <c r="D21" s="12">
        <v>868</v>
      </c>
      <c r="E21" s="13">
        <v>3.96</v>
      </c>
      <c r="F21" s="12">
        <v>361</v>
      </c>
      <c r="G21" s="12">
        <v>815</v>
      </c>
      <c r="H21" s="12">
        <v>98</v>
      </c>
      <c r="I21" s="12">
        <v>11</v>
      </c>
      <c r="J21" s="12">
        <v>46</v>
      </c>
      <c r="K21" s="12">
        <v>11</v>
      </c>
      <c r="L21" s="12">
        <v>101</v>
      </c>
      <c r="M21" s="12">
        <v>14</v>
      </c>
      <c r="N21" s="12">
        <v>0</v>
      </c>
      <c r="O21" s="12">
        <v>0</v>
      </c>
      <c r="P21" s="12">
        <v>30</v>
      </c>
      <c r="Q21" s="12">
        <v>17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25634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5538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4220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35392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工作表37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628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629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36364</v>
      </c>
      <c r="C8" s="19">
        <v>11105</v>
      </c>
      <c r="D8" s="19">
        <v>25259</v>
      </c>
      <c r="E8" s="20">
        <v>100</v>
      </c>
      <c r="F8" s="12">
        <v>4071</v>
      </c>
      <c r="G8" s="19">
        <v>12477</v>
      </c>
      <c r="H8" s="12">
        <v>2310</v>
      </c>
      <c r="I8" s="12">
        <v>5683</v>
      </c>
      <c r="J8" s="12">
        <v>1901</v>
      </c>
      <c r="K8" s="12">
        <v>5045</v>
      </c>
      <c r="L8" s="12">
        <v>1957</v>
      </c>
      <c r="M8" s="12">
        <v>945</v>
      </c>
      <c r="N8" s="12">
        <v>436</v>
      </c>
      <c r="O8" s="12">
        <v>432</v>
      </c>
      <c r="P8" s="12">
        <v>430</v>
      </c>
      <c r="Q8" s="12">
        <v>677</v>
      </c>
    </row>
    <row r="9" spans="1:17" ht="40.5" customHeight="1">
      <c r="A9" s="11" t="s">
        <v>329</v>
      </c>
      <c r="B9" s="12">
        <v>840</v>
      </c>
      <c r="C9" s="12">
        <v>302</v>
      </c>
      <c r="D9" s="12">
        <v>538</v>
      </c>
      <c r="E9" s="13">
        <v>2.31</v>
      </c>
      <c r="F9" s="12">
        <v>94</v>
      </c>
      <c r="G9" s="12">
        <v>98</v>
      </c>
      <c r="H9" s="12">
        <v>89</v>
      </c>
      <c r="I9" s="12">
        <v>210</v>
      </c>
      <c r="J9" s="12">
        <v>77</v>
      </c>
      <c r="K9" s="12">
        <v>192</v>
      </c>
      <c r="L9" s="12">
        <v>38</v>
      </c>
      <c r="M9" s="12">
        <v>22</v>
      </c>
      <c r="N9" s="12">
        <v>4</v>
      </c>
      <c r="O9" s="12">
        <v>9</v>
      </c>
      <c r="P9" s="12">
        <v>0</v>
      </c>
      <c r="Q9" s="12">
        <v>7</v>
      </c>
    </row>
    <row r="10" spans="1:17" ht="40.5" customHeight="1">
      <c r="A10" s="11" t="s">
        <v>330</v>
      </c>
      <c r="B10" s="12">
        <v>529</v>
      </c>
      <c r="C10" s="12">
        <v>125</v>
      </c>
      <c r="D10" s="12">
        <v>404</v>
      </c>
      <c r="E10" s="13">
        <v>1.45</v>
      </c>
      <c r="F10" s="12">
        <v>10</v>
      </c>
      <c r="G10" s="12">
        <v>53</v>
      </c>
      <c r="H10" s="12">
        <v>17</v>
      </c>
      <c r="I10" s="12">
        <v>244</v>
      </c>
      <c r="J10" s="12">
        <v>4</v>
      </c>
      <c r="K10" s="12">
        <v>12</v>
      </c>
      <c r="L10" s="12">
        <v>15</v>
      </c>
      <c r="M10" s="12">
        <v>0</v>
      </c>
      <c r="N10" s="12">
        <v>74</v>
      </c>
      <c r="O10" s="12">
        <v>83</v>
      </c>
      <c r="P10" s="12">
        <v>5</v>
      </c>
      <c r="Q10" s="12">
        <v>12</v>
      </c>
    </row>
    <row r="11" spans="1:17" ht="40.5" customHeight="1">
      <c r="A11" s="11" t="s">
        <v>331</v>
      </c>
      <c r="B11" s="12">
        <v>2702</v>
      </c>
      <c r="C11" s="12">
        <v>538</v>
      </c>
      <c r="D11" s="12">
        <v>2164</v>
      </c>
      <c r="E11" s="13">
        <v>7.43</v>
      </c>
      <c r="F11" s="12">
        <v>83</v>
      </c>
      <c r="G11" s="12">
        <v>464</v>
      </c>
      <c r="H11" s="12">
        <v>188</v>
      </c>
      <c r="I11" s="12">
        <v>785</v>
      </c>
      <c r="J11" s="12">
        <v>100</v>
      </c>
      <c r="K11" s="12">
        <v>747</v>
      </c>
      <c r="L11" s="12">
        <v>115</v>
      </c>
      <c r="M11" s="12">
        <v>52</v>
      </c>
      <c r="N11" s="12">
        <v>40</v>
      </c>
      <c r="O11" s="12">
        <v>45</v>
      </c>
      <c r="P11" s="12">
        <v>12</v>
      </c>
      <c r="Q11" s="12">
        <v>71</v>
      </c>
    </row>
    <row r="12" spans="1:17" ht="40.5" customHeight="1">
      <c r="A12" s="14" t="s">
        <v>332</v>
      </c>
      <c r="B12" s="12">
        <v>4118</v>
      </c>
      <c r="C12" s="12">
        <v>844</v>
      </c>
      <c r="D12" s="12">
        <v>3274</v>
      </c>
      <c r="E12" s="13">
        <v>11.32</v>
      </c>
      <c r="F12" s="12">
        <v>104</v>
      </c>
      <c r="G12" s="12">
        <v>800</v>
      </c>
      <c r="H12" s="12">
        <v>299</v>
      </c>
      <c r="I12" s="12">
        <v>1271</v>
      </c>
      <c r="J12" s="12">
        <v>242</v>
      </c>
      <c r="K12" s="12">
        <v>895</v>
      </c>
      <c r="L12" s="12">
        <v>93</v>
      </c>
      <c r="M12" s="12">
        <v>61</v>
      </c>
      <c r="N12" s="12">
        <v>69</v>
      </c>
      <c r="O12" s="12">
        <v>142</v>
      </c>
      <c r="P12" s="12">
        <v>37</v>
      </c>
      <c r="Q12" s="12">
        <v>105</v>
      </c>
    </row>
    <row r="13" spans="1:17" ht="40.5" customHeight="1">
      <c r="A13" s="14" t="s">
        <v>333</v>
      </c>
      <c r="B13" s="12">
        <v>3951</v>
      </c>
      <c r="C13" s="12">
        <v>1130</v>
      </c>
      <c r="D13" s="12">
        <v>2821</v>
      </c>
      <c r="E13" s="13">
        <v>10.87</v>
      </c>
      <c r="F13" s="12">
        <v>274</v>
      </c>
      <c r="G13" s="12">
        <v>597</v>
      </c>
      <c r="H13" s="12">
        <v>308</v>
      </c>
      <c r="I13" s="12">
        <v>1125</v>
      </c>
      <c r="J13" s="12">
        <v>285</v>
      </c>
      <c r="K13" s="12">
        <v>701</v>
      </c>
      <c r="L13" s="12">
        <v>128</v>
      </c>
      <c r="M13" s="12">
        <v>198</v>
      </c>
      <c r="N13" s="12">
        <v>60</v>
      </c>
      <c r="O13" s="12">
        <v>62</v>
      </c>
      <c r="P13" s="12">
        <v>75</v>
      </c>
      <c r="Q13" s="12">
        <v>138</v>
      </c>
    </row>
    <row r="14" spans="1:17" ht="40.5" customHeight="1">
      <c r="A14" s="14" t="s">
        <v>334</v>
      </c>
      <c r="B14" s="12">
        <v>4055</v>
      </c>
      <c r="C14" s="12">
        <v>1336</v>
      </c>
      <c r="D14" s="12">
        <v>2719</v>
      </c>
      <c r="E14" s="13">
        <v>11.15</v>
      </c>
      <c r="F14" s="12">
        <v>467</v>
      </c>
      <c r="G14" s="12">
        <v>966</v>
      </c>
      <c r="H14" s="12">
        <v>264</v>
      </c>
      <c r="I14" s="12">
        <v>844</v>
      </c>
      <c r="J14" s="12">
        <v>243</v>
      </c>
      <c r="K14" s="12">
        <v>540</v>
      </c>
      <c r="L14" s="12">
        <v>236</v>
      </c>
      <c r="M14" s="12">
        <v>226</v>
      </c>
      <c r="N14" s="12">
        <v>88</v>
      </c>
      <c r="O14" s="12">
        <v>56</v>
      </c>
      <c r="P14" s="12">
        <v>38</v>
      </c>
      <c r="Q14" s="12">
        <v>87</v>
      </c>
    </row>
    <row r="15" spans="1:17" ht="40.5" customHeight="1">
      <c r="A15" s="14" t="s">
        <v>335</v>
      </c>
      <c r="B15" s="12">
        <v>3261</v>
      </c>
      <c r="C15" s="12">
        <v>1286</v>
      </c>
      <c r="D15" s="12">
        <v>1975</v>
      </c>
      <c r="E15" s="13">
        <v>8.9700000000000006</v>
      </c>
      <c r="F15" s="12">
        <v>347</v>
      </c>
      <c r="G15" s="12">
        <v>800</v>
      </c>
      <c r="H15" s="12">
        <v>264</v>
      </c>
      <c r="I15" s="12">
        <v>533</v>
      </c>
      <c r="J15" s="12">
        <v>235</v>
      </c>
      <c r="K15" s="12">
        <v>499</v>
      </c>
      <c r="L15" s="12">
        <v>349</v>
      </c>
      <c r="M15" s="12">
        <v>58</v>
      </c>
      <c r="N15" s="12">
        <v>41</v>
      </c>
      <c r="O15" s="12">
        <v>17</v>
      </c>
      <c r="P15" s="12">
        <v>50</v>
      </c>
      <c r="Q15" s="12">
        <v>68</v>
      </c>
    </row>
    <row r="16" spans="1:17" ht="40.5" customHeight="1">
      <c r="A16" s="14" t="s">
        <v>336</v>
      </c>
      <c r="B16" s="12">
        <v>2985</v>
      </c>
      <c r="C16" s="12">
        <v>1113</v>
      </c>
      <c r="D16" s="12">
        <v>1872</v>
      </c>
      <c r="E16" s="13">
        <v>8.2100000000000009</v>
      </c>
      <c r="F16" s="12">
        <v>362</v>
      </c>
      <c r="G16" s="12">
        <v>898</v>
      </c>
      <c r="H16" s="12">
        <v>173</v>
      </c>
      <c r="I16" s="12">
        <v>297</v>
      </c>
      <c r="J16" s="12">
        <v>129</v>
      </c>
      <c r="K16" s="12">
        <v>540</v>
      </c>
      <c r="L16" s="12">
        <v>380</v>
      </c>
      <c r="M16" s="12">
        <v>88</v>
      </c>
      <c r="N16" s="12">
        <v>28</v>
      </c>
      <c r="O16" s="12">
        <v>8</v>
      </c>
      <c r="P16" s="12">
        <v>41</v>
      </c>
      <c r="Q16" s="12">
        <v>41</v>
      </c>
    </row>
    <row r="17" spans="1:17" ht="40.5" customHeight="1">
      <c r="A17" s="14" t="s">
        <v>337</v>
      </c>
      <c r="B17" s="12">
        <v>2375</v>
      </c>
      <c r="C17" s="12">
        <v>738</v>
      </c>
      <c r="D17" s="12">
        <v>1637</v>
      </c>
      <c r="E17" s="13">
        <v>6.53</v>
      </c>
      <c r="F17" s="12">
        <v>313</v>
      </c>
      <c r="G17" s="12">
        <v>998</v>
      </c>
      <c r="H17" s="12">
        <v>164</v>
      </c>
      <c r="I17" s="12">
        <v>174</v>
      </c>
      <c r="J17" s="12">
        <v>121</v>
      </c>
      <c r="K17" s="12">
        <v>302</v>
      </c>
      <c r="L17" s="12">
        <v>95</v>
      </c>
      <c r="M17" s="12">
        <v>129</v>
      </c>
      <c r="N17" s="12">
        <v>8</v>
      </c>
      <c r="O17" s="12">
        <v>7</v>
      </c>
      <c r="P17" s="12">
        <v>37</v>
      </c>
      <c r="Q17" s="12">
        <v>27</v>
      </c>
    </row>
    <row r="18" spans="1:17" ht="40.5" customHeight="1">
      <c r="A18" s="14" t="s">
        <v>338</v>
      </c>
      <c r="B18" s="12">
        <v>4534</v>
      </c>
      <c r="C18" s="12">
        <v>1411</v>
      </c>
      <c r="D18" s="12">
        <v>3123</v>
      </c>
      <c r="E18" s="13">
        <v>12.47</v>
      </c>
      <c r="F18" s="12">
        <v>671</v>
      </c>
      <c r="G18" s="12">
        <v>2487</v>
      </c>
      <c r="H18" s="12">
        <v>261</v>
      </c>
      <c r="I18" s="12">
        <v>122</v>
      </c>
      <c r="J18" s="12">
        <v>224</v>
      </c>
      <c r="K18" s="12">
        <v>413</v>
      </c>
      <c r="L18" s="12">
        <v>185</v>
      </c>
      <c r="M18" s="12">
        <v>37</v>
      </c>
      <c r="N18" s="12">
        <v>13</v>
      </c>
      <c r="O18" s="12">
        <v>2</v>
      </c>
      <c r="P18" s="12">
        <v>57</v>
      </c>
      <c r="Q18" s="12">
        <v>62</v>
      </c>
    </row>
    <row r="19" spans="1:17" ht="40.5" customHeight="1">
      <c r="A19" s="14" t="s">
        <v>339</v>
      </c>
      <c r="B19" s="12">
        <v>3438</v>
      </c>
      <c r="C19" s="12">
        <v>995</v>
      </c>
      <c r="D19" s="12">
        <v>2443</v>
      </c>
      <c r="E19" s="13">
        <v>9.4499999999999993</v>
      </c>
      <c r="F19" s="12">
        <v>559</v>
      </c>
      <c r="G19" s="12">
        <v>2143</v>
      </c>
      <c r="H19" s="12">
        <v>112</v>
      </c>
      <c r="I19" s="12">
        <v>41</v>
      </c>
      <c r="J19" s="12">
        <v>121</v>
      </c>
      <c r="K19" s="12">
        <v>160</v>
      </c>
      <c r="L19" s="12">
        <v>158</v>
      </c>
      <c r="M19" s="12">
        <v>60</v>
      </c>
      <c r="N19" s="12">
        <v>8</v>
      </c>
      <c r="O19" s="12">
        <v>1</v>
      </c>
      <c r="P19" s="12">
        <v>37</v>
      </c>
      <c r="Q19" s="12">
        <v>38</v>
      </c>
    </row>
    <row r="20" spans="1:17" ht="40.5" customHeight="1">
      <c r="A20" s="14" t="s">
        <v>340</v>
      </c>
      <c r="B20" s="12">
        <v>1953</v>
      </c>
      <c r="C20" s="12">
        <v>658</v>
      </c>
      <c r="D20" s="12">
        <v>1295</v>
      </c>
      <c r="E20" s="13">
        <v>5.37</v>
      </c>
      <c r="F20" s="12">
        <v>383</v>
      </c>
      <c r="G20" s="12">
        <v>1216</v>
      </c>
      <c r="H20" s="12">
        <v>93</v>
      </c>
      <c r="I20" s="12">
        <v>22</v>
      </c>
      <c r="J20" s="12">
        <v>82</v>
      </c>
      <c r="K20" s="12">
        <v>43</v>
      </c>
      <c r="L20" s="12">
        <v>85</v>
      </c>
      <c r="M20" s="12">
        <v>8</v>
      </c>
      <c r="N20" s="12">
        <v>3</v>
      </c>
      <c r="O20" s="12">
        <v>0</v>
      </c>
      <c r="P20" s="12">
        <v>12</v>
      </c>
      <c r="Q20" s="12">
        <v>6</v>
      </c>
    </row>
    <row r="21" spans="1:17" ht="40.5" customHeight="1">
      <c r="A21" s="14" t="s">
        <v>341</v>
      </c>
      <c r="B21" s="12">
        <v>1623</v>
      </c>
      <c r="C21" s="12">
        <v>629</v>
      </c>
      <c r="D21" s="12">
        <v>994</v>
      </c>
      <c r="E21" s="13">
        <v>4.46</v>
      </c>
      <c r="F21" s="12">
        <v>404</v>
      </c>
      <c r="G21" s="12">
        <v>957</v>
      </c>
      <c r="H21" s="12">
        <v>78</v>
      </c>
      <c r="I21" s="12">
        <v>15</v>
      </c>
      <c r="J21" s="12">
        <v>38</v>
      </c>
      <c r="K21" s="12">
        <v>1</v>
      </c>
      <c r="L21" s="12">
        <v>80</v>
      </c>
      <c r="M21" s="12">
        <v>6</v>
      </c>
      <c r="N21" s="12">
        <v>0</v>
      </c>
      <c r="O21" s="12">
        <v>0</v>
      </c>
      <c r="P21" s="12">
        <v>29</v>
      </c>
      <c r="Q21" s="12">
        <v>15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26668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5750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2017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34436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工作表38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626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627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35940</v>
      </c>
      <c r="C8" s="19">
        <v>11015</v>
      </c>
      <c r="D8" s="19">
        <v>24925</v>
      </c>
      <c r="E8" s="20">
        <v>100</v>
      </c>
      <c r="F8" s="12">
        <v>3978</v>
      </c>
      <c r="G8" s="19">
        <v>12443</v>
      </c>
      <c r="H8" s="12">
        <v>2283</v>
      </c>
      <c r="I8" s="12">
        <v>5648</v>
      </c>
      <c r="J8" s="12">
        <v>1774</v>
      </c>
      <c r="K8" s="12">
        <v>4816</v>
      </c>
      <c r="L8" s="12">
        <v>1896</v>
      </c>
      <c r="M8" s="12">
        <v>937</v>
      </c>
      <c r="N8" s="12">
        <v>452</v>
      </c>
      <c r="O8" s="12">
        <v>418</v>
      </c>
      <c r="P8" s="12">
        <v>632</v>
      </c>
      <c r="Q8" s="12">
        <v>663</v>
      </c>
    </row>
    <row r="9" spans="1:17" ht="40.5" customHeight="1">
      <c r="A9" s="11" t="s">
        <v>329</v>
      </c>
      <c r="B9" s="12">
        <v>890</v>
      </c>
      <c r="C9" s="12">
        <v>389</v>
      </c>
      <c r="D9" s="12">
        <v>501</v>
      </c>
      <c r="E9" s="13">
        <v>2.48</v>
      </c>
      <c r="F9" s="12">
        <v>151</v>
      </c>
      <c r="G9" s="12">
        <v>142</v>
      </c>
      <c r="H9" s="12">
        <v>96</v>
      </c>
      <c r="I9" s="12">
        <v>195</v>
      </c>
      <c r="J9" s="12">
        <v>64</v>
      </c>
      <c r="K9" s="12">
        <v>100</v>
      </c>
      <c r="L9" s="12">
        <v>49</v>
      </c>
      <c r="M9" s="12">
        <v>22</v>
      </c>
      <c r="N9" s="12">
        <v>21</v>
      </c>
      <c r="O9" s="12">
        <v>27</v>
      </c>
      <c r="P9" s="12">
        <v>8</v>
      </c>
      <c r="Q9" s="12">
        <v>15</v>
      </c>
    </row>
    <row r="10" spans="1:17" ht="40.5" customHeight="1">
      <c r="A10" s="11" t="s">
        <v>330</v>
      </c>
      <c r="B10" s="12">
        <v>507</v>
      </c>
      <c r="C10" s="12">
        <v>110</v>
      </c>
      <c r="D10" s="12">
        <v>397</v>
      </c>
      <c r="E10" s="13">
        <v>1.41</v>
      </c>
      <c r="F10" s="12">
        <v>12</v>
      </c>
      <c r="G10" s="12">
        <v>59</v>
      </c>
      <c r="H10" s="12">
        <v>14</v>
      </c>
      <c r="I10" s="12">
        <v>238</v>
      </c>
      <c r="J10" s="12">
        <v>3</v>
      </c>
      <c r="K10" s="12">
        <v>31</v>
      </c>
      <c r="L10" s="12">
        <v>18</v>
      </c>
      <c r="M10" s="12">
        <v>0</v>
      </c>
      <c r="N10" s="12">
        <v>58</v>
      </c>
      <c r="O10" s="12">
        <v>59</v>
      </c>
      <c r="P10" s="12">
        <v>5</v>
      </c>
      <c r="Q10" s="12">
        <v>10</v>
      </c>
    </row>
    <row r="11" spans="1:17" ht="40.5" customHeight="1">
      <c r="A11" s="11" t="s">
        <v>331</v>
      </c>
      <c r="B11" s="12">
        <v>2550</v>
      </c>
      <c r="C11" s="12">
        <v>512</v>
      </c>
      <c r="D11" s="12">
        <v>2038</v>
      </c>
      <c r="E11" s="13">
        <v>7.1</v>
      </c>
      <c r="F11" s="12">
        <v>61</v>
      </c>
      <c r="G11" s="12">
        <v>492</v>
      </c>
      <c r="H11" s="12">
        <v>179</v>
      </c>
      <c r="I11" s="12">
        <v>755</v>
      </c>
      <c r="J11" s="12">
        <v>89</v>
      </c>
      <c r="K11" s="12">
        <v>659</v>
      </c>
      <c r="L11" s="12">
        <v>94</v>
      </c>
      <c r="M11" s="12">
        <v>46</v>
      </c>
      <c r="N11" s="12">
        <v>79</v>
      </c>
      <c r="O11" s="12">
        <v>36</v>
      </c>
      <c r="P11" s="12">
        <v>10</v>
      </c>
      <c r="Q11" s="12">
        <v>50</v>
      </c>
    </row>
    <row r="12" spans="1:17" ht="40.5" customHeight="1">
      <c r="A12" s="14" t="s">
        <v>332</v>
      </c>
      <c r="B12" s="12">
        <v>4082</v>
      </c>
      <c r="C12" s="12">
        <v>772</v>
      </c>
      <c r="D12" s="12">
        <v>3310</v>
      </c>
      <c r="E12" s="13">
        <v>11.36</v>
      </c>
      <c r="F12" s="12">
        <v>120</v>
      </c>
      <c r="G12" s="12">
        <v>824</v>
      </c>
      <c r="H12" s="12">
        <v>276</v>
      </c>
      <c r="I12" s="12">
        <v>1307</v>
      </c>
      <c r="J12" s="12">
        <v>206</v>
      </c>
      <c r="K12" s="12">
        <v>845</v>
      </c>
      <c r="L12" s="12">
        <v>101</v>
      </c>
      <c r="M12" s="12">
        <v>65</v>
      </c>
      <c r="N12" s="12">
        <v>48</v>
      </c>
      <c r="O12" s="12">
        <v>145</v>
      </c>
      <c r="P12" s="12">
        <v>21</v>
      </c>
      <c r="Q12" s="12">
        <v>124</v>
      </c>
    </row>
    <row r="13" spans="1:17" ht="40.5" customHeight="1">
      <c r="A13" s="14" t="s">
        <v>333</v>
      </c>
      <c r="B13" s="12">
        <v>3871</v>
      </c>
      <c r="C13" s="12">
        <v>1115</v>
      </c>
      <c r="D13" s="12">
        <v>2756</v>
      </c>
      <c r="E13" s="13">
        <v>10.77</v>
      </c>
      <c r="F13" s="12">
        <v>293</v>
      </c>
      <c r="G13" s="12">
        <v>576</v>
      </c>
      <c r="H13" s="12">
        <v>307</v>
      </c>
      <c r="I13" s="12">
        <v>1097</v>
      </c>
      <c r="J13" s="12">
        <v>242</v>
      </c>
      <c r="K13" s="12">
        <v>695</v>
      </c>
      <c r="L13" s="12">
        <v>117</v>
      </c>
      <c r="M13" s="12">
        <v>187</v>
      </c>
      <c r="N13" s="12">
        <v>64</v>
      </c>
      <c r="O13" s="12">
        <v>61</v>
      </c>
      <c r="P13" s="12">
        <v>92</v>
      </c>
      <c r="Q13" s="12">
        <v>140</v>
      </c>
    </row>
    <row r="14" spans="1:17" ht="40.5" customHeight="1">
      <c r="A14" s="14" t="s">
        <v>334</v>
      </c>
      <c r="B14" s="12">
        <v>3960</v>
      </c>
      <c r="C14" s="12">
        <v>1312</v>
      </c>
      <c r="D14" s="12">
        <v>2648</v>
      </c>
      <c r="E14" s="13">
        <v>11.02</v>
      </c>
      <c r="F14" s="12">
        <v>468</v>
      </c>
      <c r="G14" s="12">
        <v>986</v>
      </c>
      <c r="H14" s="12">
        <v>270</v>
      </c>
      <c r="I14" s="12">
        <v>822</v>
      </c>
      <c r="J14" s="12">
        <v>204</v>
      </c>
      <c r="K14" s="12">
        <v>493</v>
      </c>
      <c r="L14" s="12">
        <v>227</v>
      </c>
      <c r="M14" s="12">
        <v>208</v>
      </c>
      <c r="N14" s="12">
        <v>94</v>
      </c>
      <c r="O14" s="12">
        <v>55</v>
      </c>
      <c r="P14" s="12">
        <v>49</v>
      </c>
      <c r="Q14" s="12">
        <v>84</v>
      </c>
    </row>
    <row r="15" spans="1:17" ht="40.5" customHeight="1">
      <c r="A15" s="14" t="s">
        <v>335</v>
      </c>
      <c r="B15" s="12">
        <v>3260</v>
      </c>
      <c r="C15" s="12">
        <v>1280</v>
      </c>
      <c r="D15" s="12">
        <v>1980</v>
      </c>
      <c r="E15" s="13">
        <v>9.07</v>
      </c>
      <c r="F15" s="12">
        <v>327</v>
      </c>
      <c r="G15" s="12">
        <v>789</v>
      </c>
      <c r="H15" s="12">
        <v>257</v>
      </c>
      <c r="I15" s="12">
        <v>508</v>
      </c>
      <c r="J15" s="12">
        <v>242</v>
      </c>
      <c r="K15" s="12">
        <v>526</v>
      </c>
      <c r="L15" s="12">
        <v>359</v>
      </c>
      <c r="M15" s="12">
        <v>76</v>
      </c>
      <c r="N15" s="12">
        <v>39</v>
      </c>
      <c r="O15" s="12">
        <v>17</v>
      </c>
      <c r="P15" s="12">
        <v>56</v>
      </c>
      <c r="Q15" s="12">
        <v>64</v>
      </c>
    </row>
    <row r="16" spans="1:17" ht="40.5" customHeight="1">
      <c r="A16" s="14" t="s">
        <v>336</v>
      </c>
      <c r="B16" s="12">
        <v>3019</v>
      </c>
      <c r="C16" s="12">
        <v>1091</v>
      </c>
      <c r="D16" s="12">
        <v>1928</v>
      </c>
      <c r="E16" s="13">
        <v>8.4</v>
      </c>
      <c r="F16" s="12">
        <v>346</v>
      </c>
      <c r="G16" s="12">
        <v>923</v>
      </c>
      <c r="H16" s="12">
        <v>184</v>
      </c>
      <c r="I16" s="12">
        <v>345</v>
      </c>
      <c r="J16" s="12">
        <v>138</v>
      </c>
      <c r="K16" s="12">
        <v>527</v>
      </c>
      <c r="L16" s="12">
        <v>357</v>
      </c>
      <c r="M16" s="12">
        <v>85</v>
      </c>
      <c r="N16" s="12">
        <v>15</v>
      </c>
      <c r="O16" s="12">
        <v>9</v>
      </c>
      <c r="P16" s="12">
        <v>51</v>
      </c>
      <c r="Q16" s="12">
        <v>39</v>
      </c>
    </row>
    <row r="17" spans="1:17" ht="40.5" customHeight="1">
      <c r="A17" s="14" t="s">
        <v>337</v>
      </c>
      <c r="B17" s="12">
        <v>2338</v>
      </c>
      <c r="C17" s="12">
        <v>732</v>
      </c>
      <c r="D17" s="12">
        <v>1606</v>
      </c>
      <c r="E17" s="13">
        <v>6.51</v>
      </c>
      <c r="F17" s="12">
        <v>288</v>
      </c>
      <c r="G17" s="12">
        <v>979</v>
      </c>
      <c r="H17" s="12">
        <v>142</v>
      </c>
      <c r="I17" s="12">
        <v>171</v>
      </c>
      <c r="J17" s="12">
        <v>134</v>
      </c>
      <c r="K17" s="12">
        <v>298</v>
      </c>
      <c r="L17" s="12">
        <v>81</v>
      </c>
      <c r="M17" s="12">
        <v>127</v>
      </c>
      <c r="N17" s="12">
        <v>14</v>
      </c>
      <c r="O17" s="12">
        <v>7</v>
      </c>
      <c r="P17" s="12">
        <v>73</v>
      </c>
      <c r="Q17" s="12">
        <v>24</v>
      </c>
    </row>
    <row r="18" spans="1:17" ht="40.5" customHeight="1">
      <c r="A18" s="14" t="s">
        <v>338</v>
      </c>
      <c r="B18" s="12">
        <v>4460</v>
      </c>
      <c r="C18" s="12">
        <v>1313</v>
      </c>
      <c r="D18" s="12">
        <v>3147</v>
      </c>
      <c r="E18" s="13">
        <v>12.41</v>
      </c>
      <c r="F18" s="12">
        <v>597</v>
      </c>
      <c r="G18" s="12">
        <v>2490</v>
      </c>
      <c r="H18" s="12">
        <v>261</v>
      </c>
      <c r="I18" s="12">
        <v>127</v>
      </c>
      <c r="J18" s="12">
        <v>215</v>
      </c>
      <c r="K18" s="12">
        <v>438</v>
      </c>
      <c r="L18" s="12">
        <v>166</v>
      </c>
      <c r="M18" s="12">
        <v>39</v>
      </c>
      <c r="N18" s="12">
        <v>14</v>
      </c>
      <c r="O18" s="12">
        <v>1</v>
      </c>
      <c r="P18" s="12">
        <v>60</v>
      </c>
      <c r="Q18" s="12">
        <v>52</v>
      </c>
    </row>
    <row r="19" spans="1:17" ht="40.5" customHeight="1">
      <c r="A19" s="14" t="s">
        <v>339</v>
      </c>
      <c r="B19" s="12">
        <v>3215</v>
      </c>
      <c r="C19" s="12">
        <v>959</v>
      </c>
      <c r="D19" s="12">
        <v>2256</v>
      </c>
      <c r="E19" s="13">
        <v>8.9499999999999993</v>
      </c>
      <c r="F19" s="12">
        <v>492</v>
      </c>
      <c r="G19" s="12">
        <v>1956</v>
      </c>
      <c r="H19" s="12">
        <v>129</v>
      </c>
      <c r="I19" s="12">
        <v>44</v>
      </c>
      <c r="J19" s="12">
        <v>120</v>
      </c>
      <c r="K19" s="12">
        <v>167</v>
      </c>
      <c r="L19" s="12">
        <v>150</v>
      </c>
      <c r="M19" s="12">
        <v>55</v>
      </c>
      <c r="N19" s="12">
        <v>3</v>
      </c>
      <c r="O19" s="12">
        <v>1</v>
      </c>
      <c r="P19" s="12">
        <v>65</v>
      </c>
      <c r="Q19" s="12">
        <v>33</v>
      </c>
    </row>
    <row r="20" spans="1:17" ht="40.5" customHeight="1">
      <c r="A20" s="14" t="s">
        <v>340</v>
      </c>
      <c r="B20" s="12">
        <v>2011</v>
      </c>
      <c r="C20" s="12">
        <v>765</v>
      </c>
      <c r="D20" s="12">
        <v>1246</v>
      </c>
      <c r="E20" s="13">
        <v>5.6</v>
      </c>
      <c r="F20" s="12">
        <v>420</v>
      </c>
      <c r="G20" s="12">
        <v>1165</v>
      </c>
      <c r="H20" s="12">
        <v>97</v>
      </c>
      <c r="I20" s="12">
        <v>22</v>
      </c>
      <c r="J20" s="12">
        <v>78</v>
      </c>
      <c r="K20" s="12">
        <v>33</v>
      </c>
      <c r="L20" s="12">
        <v>95</v>
      </c>
      <c r="M20" s="12">
        <v>14</v>
      </c>
      <c r="N20" s="12">
        <v>3</v>
      </c>
      <c r="O20" s="12">
        <v>0</v>
      </c>
      <c r="P20" s="12">
        <v>72</v>
      </c>
      <c r="Q20" s="12">
        <v>12</v>
      </c>
    </row>
    <row r="21" spans="1:17" ht="40.5" customHeight="1">
      <c r="A21" s="14" t="s">
        <v>341</v>
      </c>
      <c r="B21" s="12">
        <v>1777</v>
      </c>
      <c r="C21" s="12">
        <v>665</v>
      </c>
      <c r="D21" s="12">
        <v>1112</v>
      </c>
      <c r="E21" s="13">
        <v>4.9400000000000004</v>
      </c>
      <c r="F21" s="12">
        <v>403</v>
      </c>
      <c r="G21" s="12">
        <v>1062</v>
      </c>
      <c r="H21" s="12">
        <v>71</v>
      </c>
      <c r="I21" s="12">
        <v>17</v>
      </c>
      <c r="J21" s="12">
        <v>39</v>
      </c>
      <c r="K21" s="12">
        <v>4</v>
      </c>
      <c r="L21" s="12">
        <v>82</v>
      </c>
      <c r="M21" s="12">
        <v>13</v>
      </c>
      <c r="N21" s="12">
        <v>0</v>
      </c>
      <c r="O21" s="12">
        <v>0</v>
      </c>
      <c r="P21" s="12">
        <v>70</v>
      </c>
      <c r="Q21" s="12">
        <v>16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26986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5536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386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32908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工作表39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624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625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35487</v>
      </c>
      <c r="C8" s="19">
        <v>10900</v>
      </c>
      <c r="D8" s="19">
        <v>24587</v>
      </c>
      <c r="E8" s="20">
        <v>100</v>
      </c>
      <c r="F8" s="12">
        <v>3898</v>
      </c>
      <c r="G8" s="19">
        <v>12354</v>
      </c>
      <c r="H8" s="12">
        <v>2295</v>
      </c>
      <c r="I8" s="12">
        <v>5651</v>
      </c>
      <c r="J8" s="12">
        <v>1717</v>
      </c>
      <c r="K8" s="12">
        <v>4643</v>
      </c>
      <c r="L8" s="12">
        <v>1866</v>
      </c>
      <c r="M8" s="12">
        <v>901</v>
      </c>
      <c r="N8" s="12">
        <v>464</v>
      </c>
      <c r="O8" s="12">
        <v>403</v>
      </c>
      <c r="P8" s="12">
        <v>660</v>
      </c>
      <c r="Q8" s="12">
        <v>635</v>
      </c>
    </row>
    <row r="9" spans="1:17" ht="40.5" customHeight="1">
      <c r="A9" s="11" t="s">
        <v>329</v>
      </c>
      <c r="B9" s="12">
        <v>878</v>
      </c>
      <c r="C9" s="12">
        <v>350</v>
      </c>
      <c r="D9" s="12">
        <v>528</v>
      </c>
      <c r="E9" s="13">
        <v>2.4700000000000002</v>
      </c>
      <c r="F9" s="12">
        <v>124</v>
      </c>
      <c r="G9" s="12">
        <v>198</v>
      </c>
      <c r="H9" s="12">
        <v>109</v>
      </c>
      <c r="I9" s="12">
        <v>191</v>
      </c>
      <c r="J9" s="12">
        <v>45</v>
      </c>
      <c r="K9" s="12">
        <v>99</v>
      </c>
      <c r="L9" s="12">
        <v>39</v>
      </c>
      <c r="M9" s="12">
        <v>12</v>
      </c>
      <c r="N9" s="12">
        <v>31</v>
      </c>
      <c r="O9" s="12">
        <v>21</v>
      </c>
      <c r="P9" s="12">
        <v>2</v>
      </c>
      <c r="Q9" s="12">
        <v>7</v>
      </c>
    </row>
    <row r="10" spans="1:17" ht="40.5" customHeight="1">
      <c r="A10" s="11" t="s">
        <v>330</v>
      </c>
      <c r="B10" s="12">
        <v>498</v>
      </c>
      <c r="C10" s="12">
        <v>123</v>
      </c>
      <c r="D10" s="12">
        <v>375</v>
      </c>
      <c r="E10" s="13">
        <v>1.4</v>
      </c>
      <c r="F10" s="12">
        <v>12</v>
      </c>
      <c r="G10" s="12">
        <v>61</v>
      </c>
      <c r="H10" s="12">
        <v>14</v>
      </c>
      <c r="I10" s="12">
        <v>236</v>
      </c>
      <c r="J10" s="12">
        <v>3</v>
      </c>
      <c r="K10" s="12">
        <v>28</v>
      </c>
      <c r="L10" s="12">
        <v>20</v>
      </c>
      <c r="M10" s="12">
        <v>0</v>
      </c>
      <c r="N10" s="12">
        <v>70</v>
      </c>
      <c r="O10" s="12">
        <v>43</v>
      </c>
      <c r="P10" s="12">
        <v>4</v>
      </c>
      <c r="Q10" s="12">
        <v>7</v>
      </c>
    </row>
    <row r="11" spans="1:17" ht="40.5" customHeight="1">
      <c r="A11" s="11" t="s">
        <v>331</v>
      </c>
      <c r="B11" s="12">
        <v>2511</v>
      </c>
      <c r="C11" s="12">
        <v>501</v>
      </c>
      <c r="D11" s="12">
        <v>2010</v>
      </c>
      <c r="E11" s="13">
        <v>7.08</v>
      </c>
      <c r="F11" s="12">
        <v>72</v>
      </c>
      <c r="G11" s="12">
        <v>470</v>
      </c>
      <c r="H11" s="12">
        <v>183</v>
      </c>
      <c r="I11" s="12">
        <v>749</v>
      </c>
      <c r="J11" s="12">
        <v>98</v>
      </c>
      <c r="K11" s="12">
        <v>654</v>
      </c>
      <c r="L11" s="12">
        <v>82</v>
      </c>
      <c r="M11" s="12">
        <v>44</v>
      </c>
      <c r="N11" s="12">
        <v>56</v>
      </c>
      <c r="O11" s="12">
        <v>40</v>
      </c>
      <c r="P11" s="12">
        <v>10</v>
      </c>
      <c r="Q11" s="12">
        <v>53</v>
      </c>
    </row>
    <row r="12" spans="1:17" ht="40.5" customHeight="1">
      <c r="A12" s="14" t="s">
        <v>332</v>
      </c>
      <c r="B12" s="12">
        <v>4043</v>
      </c>
      <c r="C12" s="12">
        <v>770</v>
      </c>
      <c r="D12" s="12">
        <v>3273</v>
      </c>
      <c r="E12" s="13">
        <v>11.39</v>
      </c>
      <c r="F12" s="12">
        <v>93</v>
      </c>
      <c r="G12" s="12">
        <v>638</v>
      </c>
      <c r="H12" s="12">
        <v>284</v>
      </c>
      <c r="I12" s="12">
        <v>1325</v>
      </c>
      <c r="J12" s="12">
        <v>213</v>
      </c>
      <c r="K12" s="12">
        <v>847</v>
      </c>
      <c r="L12" s="12">
        <v>94</v>
      </c>
      <c r="M12" s="12">
        <v>213</v>
      </c>
      <c r="N12" s="12">
        <v>48</v>
      </c>
      <c r="O12" s="12">
        <v>146</v>
      </c>
      <c r="P12" s="12">
        <v>38</v>
      </c>
      <c r="Q12" s="12">
        <v>104</v>
      </c>
    </row>
    <row r="13" spans="1:17" ht="40.5" customHeight="1">
      <c r="A13" s="14" t="s">
        <v>333</v>
      </c>
      <c r="B13" s="12">
        <v>3833</v>
      </c>
      <c r="C13" s="12">
        <v>1081</v>
      </c>
      <c r="D13" s="12">
        <v>2752</v>
      </c>
      <c r="E13" s="13">
        <v>10.8</v>
      </c>
      <c r="F13" s="12">
        <v>264</v>
      </c>
      <c r="G13" s="12">
        <v>696</v>
      </c>
      <c r="H13" s="12">
        <v>305</v>
      </c>
      <c r="I13" s="12">
        <v>1108</v>
      </c>
      <c r="J13" s="12">
        <v>254</v>
      </c>
      <c r="K13" s="12">
        <v>635</v>
      </c>
      <c r="L13" s="12">
        <v>105</v>
      </c>
      <c r="M13" s="12">
        <v>117</v>
      </c>
      <c r="N13" s="12">
        <v>78</v>
      </c>
      <c r="O13" s="12">
        <v>61</v>
      </c>
      <c r="P13" s="12">
        <v>75</v>
      </c>
      <c r="Q13" s="12">
        <v>135</v>
      </c>
    </row>
    <row r="14" spans="1:17" ht="40.5" customHeight="1">
      <c r="A14" s="14" t="s">
        <v>334</v>
      </c>
      <c r="B14" s="12">
        <v>3888</v>
      </c>
      <c r="C14" s="12">
        <v>1334</v>
      </c>
      <c r="D14" s="12">
        <v>2554</v>
      </c>
      <c r="E14" s="13">
        <v>10.96</v>
      </c>
      <c r="F14" s="12">
        <v>458</v>
      </c>
      <c r="G14" s="12">
        <v>858</v>
      </c>
      <c r="H14" s="12">
        <v>266</v>
      </c>
      <c r="I14" s="12">
        <v>850</v>
      </c>
      <c r="J14" s="12">
        <v>232</v>
      </c>
      <c r="K14" s="12">
        <v>580</v>
      </c>
      <c r="L14" s="12">
        <v>227</v>
      </c>
      <c r="M14" s="12">
        <v>132</v>
      </c>
      <c r="N14" s="12">
        <v>106</v>
      </c>
      <c r="O14" s="12">
        <v>57</v>
      </c>
      <c r="P14" s="12">
        <v>45</v>
      </c>
      <c r="Q14" s="12">
        <v>77</v>
      </c>
    </row>
    <row r="15" spans="1:17" ht="40.5" customHeight="1">
      <c r="A15" s="14" t="s">
        <v>335</v>
      </c>
      <c r="B15" s="12">
        <v>2998</v>
      </c>
      <c r="C15" s="12">
        <v>1170</v>
      </c>
      <c r="D15" s="12">
        <v>1828</v>
      </c>
      <c r="E15" s="13">
        <v>8.4499999999999993</v>
      </c>
      <c r="F15" s="12">
        <v>297</v>
      </c>
      <c r="G15" s="12">
        <v>613</v>
      </c>
      <c r="H15" s="12">
        <v>240</v>
      </c>
      <c r="I15" s="12">
        <v>491</v>
      </c>
      <c r="J15" s="12">
        <v>201</v>
      </c>
      <c r="K15" s="12">
        <v>545</v>
      </c>
      <c r="L15" s="12">
        <v>346</v>
      </c>
      <c r="M15" s="12">
        <v>105</v>
      </c>
      <c r="N15" s="12">
        <v>32</v>
      </c>
      <c r="O15" s="12">
        <v>16</v>
      </c>
      <c r="P15" s="12">
        <v>54</v>
      </c>
      <c r="Q15" s="12">
        <v>58</v>
      </c>
    </row>
    <row r="16" spans="1:17" ht="40.5" customHeight="1">
      <c r="A16" s="14" t="s">
        <v>336</v>
      </c>
      <c r="B16" s="12">
        <v>2701</v>
      </c>
      <c r="C16" s="12">
        <v>1048</v>
      </c>
      <c r="D16" s="12">
        <v>1653</v>
      </c>
      <c r="E16" s="13">
        <v>7.61</v>
      </c>
      <c r="F16" s="12">
        <v>314</v>
      </c>
      <c r="G16" s="12">
        <v>737</v>
      </c>
      <c r="H16" s="12">
        <v>188</v>
      </c>
      <c r="I16" s="12">
        <v>330</v>
      </c>
      <c r="J16" s="12">
        <v>104</v>
      </c>
      <c r="K16" s="12">
        <v>403</v>
      </c>
      <c r="L16" s="12">
        <v>374</v>
      </c>
      <c r="M16" s="12">
        <v>134</v>
      </c>
      <c r="N16" s="12">
        <v>15</v>
      </c>
      <c r="O16" s="12">
        <v>9</v>
      </c>
      <c r="P16" s="12">
        <v>53</v>
      </c>
      <c r="Q16" s="12">
        <v>40</v>
      </c>
    </row>
    <row r="17" spans="1:17" ht="40.5" customHeight="1">
      <c r="A17" s="14" t="s">
        <v>337</v>
      </c>
      <c r="B17" s="12">
        <v>2032</v>
      </c>
      <c r="C17" s="12">
        <v>731</v>
      </c>
      <c r="D17" s="12">
        <v>1301</v>
      </c>
      <c r="E17" s="13">
        <v>5.73</v>
      </c>
      <c r="F17" s="12">
        <v>281</v>
      </c>
      <c r="G17" s="12">
        <v>812</v>
      </c>
      <c r="H17" s="12">
        <v>139</v>
      </c>
      <c r="I17" s="12">
        <v>159</v>
      </c>
      <c r="J17" s="12">
        <v>121</v>
      </c>
      <c r="K17" s="12">
        <v>262</v>
      </c>
      <c r="L17" s="12">
        <v>86</v>
      </c>
      <c r="M17" s="12">
        <v>25</v>
      </c>
      <c r="N17" s="12">
        <v>8</v>
      </c>
      <c r="O17" s="12">
        <v>8</v>
      </c>
      <c r="P17" s="12">
        <v>96</v>
      </c>
      <c r="Q17" s="12">
        <v>35</v>
      </c>
    </row>
    <row r="18" spans="1:17" ht="40.5" customHeight="1">
      <c r="A18" s="14" t="s">
        <v>338</v>
      </c>
      <c r="B18" s="12">
        <v>4098</v>
      </c>
      <c r="C18" s="12">
        <v>1291</v>
      </c>
      <c r="D18" s="12">
        <v>2807</v>
      </c>
      <c r="E18" s="13">
        <v>11.55</v>
      </c>
      <c r="F18" s="12">
        <v>587</v>
      </c>
      <c r="G18" s="12">
        <v>2199</v>
      </c>
      <c r="H18" s="12">
        <v>248</v>
      </c>
      <c r="I18" s="12">
        <v>129</v>
      </c>
      <c r="J18" s="12">
        <v>202</v>
      </c>
      <c r="K18" s="12">
        <v>392</v>
      </c>
      <c r="L18" s="12">
        <v>162</v>
      </c>
      <c r="M18" s="12">
        <v>36</v>
      </c>
      <c r="N18" s="12">
        <v>11</v>
      </c>
      <c r="O18" s="12">
        <v>1</v>
      </c>
      <c r="P18" s="12">
        <v>81</v>
      </c>
      <c r="Q18" s="12">
        <v>50</v>
      </c>
    </row>
    <row r="19" spans="1:17" ht="40.5" customHeight="1">
      <c r="A19" s="14" t="s">
        <v>339</v>
      </c>
      <c r="B19" s="12">
        <v>3519</v>
      </c>
      <c r="C19" s="12">
        <v>1029</v>
      </c>
      <c r="D19" s="12">
        <v>2490</v>
      </c>
      <c r="E19" s="13">
        <v>9.92</v>
      </c>
      <c r="F19" s="12">
        <v>532</v>
      </c>
      <c r="G19" s="12">
        <v>2198</v>
      </c>
      <c r="H19" s="12">
        <v>133</v>
      </c>
      <c r="I19" s="12">
        <v>38</v>
      </c>
      <c r="J19" s="12">
        <v>116</v>
      </c>
      <c r="K19" s="12">
        <v>156</v>
      </c>
      <c r="L19" s="12">
        <v>155</v>
      </c>
      <c r="M19" s="12">
        <v>58</v>
      </c>
      <c r="N19" s="12">
        <v>4</v>
      </c>
      <c r="O19" s="12">
        <v>1</v>
      </c>
      <c r="P19" s="12">
        <v>89</v>
      </c>
      <c r="Q19" s="12">
        <v>39</v>
      </c>
    </row>
    <row r="20" spans="1:17" ht="40.5" customHeight="1">
      <c r="A20" s="14" t="s">
        <v>340</v>
      </c>
      <c r="B20" s="12">
        <v>2255</v>
      </c>
      <c r="C20" s="12">
        <v>742</v>
      </c>
      <c r="D20" s="12">
        <v>1513</v>
      </c>
      <c r="E20" s="13">
        <v>6.35</v>
      </c>
      <c r="F20" s="12">
        <v>403</v>
      </c>
      <c r="G20" s="12">
        <v>1435</v>
      </c>
      <c r="H20" s="12">
        <v>94</v>
      </c>
      <c r="I20" s="12">
        <v>27</v>
      </c>
      <c r="J20" s="12">
        <v>85</v>
      </c>
      <c r="K20" s="12">
        <v>29</v>
      </c>
      <c r="L20" s="12">
        <v>99</v>
      </c>
      <c r="M20" s="12">
        <v>9</v>
      </c>
      <c r="N20" s="12">
        <v>5</v>
      </c>
      <c r="O20" s="12">
        <v>0</v>
      </c>
      <c r="P20" s="12">
        <v>56</v>
      </c>
      <c r="Q20" s="12">
        <v>13</v>
      </c>
    </row>
    <row r="21" spans="1:17" ht="40.5" customHeight="1">
      <c r="A21" s="14" t="s">
        <v>341</v>
      </c>
      <c r="B21" s="12">
        <v>2233</v>
      </c>
      <c r="C21" s="12">
        <v>730</v>
      </c>
      <c r="D21" s="12">
        <v>1503</v>
      </c>
      <c r="E21" s="13">
        <v>6.29</v>
      </c>
      <c r="F21" s="12">
        <v>461</v>
      </c>
      <c r="G21" s="12">
        <v>1439</v>
      </c>
      <c r="H21" s="12">
        <v>92</v>
      </c>
      <c r="I21" s="12">
        <v>18</v>
      </c>
      <c r="J21" s="12">
        <v>43</v>
      </c>
      <c r="K21" s="12">
        <v>13</v>
      </c>
      <c r="L21" s="12">
        <v>77</v>
      </c>
      <c r="M21" s="12">
        <v>16</v>
      </c>
      <c r="N21" s="12">
        <v>0</v>
      </c>
      <c r="O21" s="12">
        <v>0</v>
      </c>
      <c r="P21" s="12">
        <v>57</v>
      </c>
      <c r="Q21" s="12">
        <v>17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27347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5931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833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34110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工作表40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577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578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622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579</v>
      </c>
      <c r="Q3" s="323"/>
    </row>
    <row r="4" spans="1:17" ht="18" customHeight="1">
      <c r="A4" s="4"/>
      <c r="B4" s="335" t="s">
        <v>623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580</v>
      </c>
      <c r="Q4" s="323"/>
    </row>
    <row r="5" spans="1:17" s="7" customFormat="1" ht="34.15" customHeight="1">
      <c r="A5" s="332" t="s">
        <v>581</v>
      </c>
      <c r="B5" s="326" t="s">
        <v>582</v>
      </c>
      <c r="C5" s="327"/>
      <c r="D5" s="327"/>
      <c r="E5" s="328"/>
      <c r="F5" s="336" t="s">
        <v>583</v>
      </c>
      <c r="G5" s="336"/>
      <c r="H5" s="336" t="s">
        <v>584</v>
      </c>
      <c r="I5" s="336"/>
      <c r="J5" s="336" t="s">
        <v>585</v>
      </c>
      <c r="K5" s="336"/>
      <c r="L5" s="336" t="s">
        <v>586</v>
      </c>
      <c r="M5" s="336"/>
      <c r="N5" s="325" t="s">
        <v>587</v>
      </c>
      <c r="O5" s="325"/>
      <c r="P5" s="326" t="s">
        <v>588</v>
      </c>
      <c r="Q5" s="328"/>
    </row>
    <row r="6" spans="1:17" s="7" customFormat="1" ht="34.700000000000003" customHeight="1">
      <c r="A6" s="333"/>
      <c r="B6" s="326" t="s">
        <v>589</v>
      </c>
      <c r="C6" s="327"/>
      <c r="D6" s="328"/>
      <c r="E6" s="8" t="s">
        <v>590</v>
      </c>
      <c r="F6" s="327" t="s">
        <v>591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592</v>
      </c>
      <c r="C7" s="6" t="s">
        <v>593</v>
      </c>
      <c r="D7" s="6" t="s">
        <v>594</v>
      </c>
      <c r="E7" s="10" t="s">
        <v>595</v>
      </c>
      <c r="F7" s="6" t="s">
        <v>593</v>
      </c>
      <c r="G7" s="6" t="s">
        <v>594</v>
      </c>
      <c r="H7" s="6" t="s">
        <v>593</v>
      </c>
      <c r="I7" s="6" t="s">
        <v>594</v>
      </c>
      <c r="J7" s="6" t="s">
        <v>593</v>
      </c>
      <c r="K7" s="6" t="s">
        <v>594</v>
      </c>
      <c r="L7" s="6" t="s">
        <v>593</v>
      </c>
      <c r="M7" s="6" t="s">
        <v>594</v>
      </c>
      <c r="N7" s="6" t="s">
        <v>593</v>
      </c>
      <c r="O7" s="6" t="s">
        <v>594</v>
      </c>
      <c r="P7" s="6" t="s">
        <v>593</v>
      </c>
      <c r="Q7" s="6" t="s">
        <v>594</v>
      </c>
    </row>
    <row r="8" spans="1:17" ht="40.5" customHeight="1">
      <c r="A8" s="15" t="s">
        <v>596</v>
      </c>
      <c r="B8" s="19">
        <v>35182</v>
      </c>
      <c r="C8" s="19">
        <v>10743</v>
      </c>
      <c r="D8" s="19">
        <v>24439</v>
      </c>
      <c r="E8" s="20">
        <v>100</v>
      </c>
      <c r="F8" s="12">
        <v>3801</v>
      </c>
      <c r="G8" s="19">
        <v>12253</v>
      </c>
      <c r="H8" s="12">
        <v>2208</v>
      </c>
      <c r="I8" s="12">
        <v>5670</v>
      </c>
      <c r="J8" s="12">
        <v>1776</v>
      </c>
      <c r="K8" s="12">
        <v>4665</v>
      </c>
      <c r="L8" s="12">
        <v>1865</v>
      </c>
      <c r="M8" s="12">
        <v>897</v>
      </c>
      <c r="N8" s="12">
        <v>439</v>
      </c>
      <c r="O8" s="12">
        <v>384</v>
      </c>
      <c r="P8" s="12">
        <v>654</v>
      </c>
      <c r="Q8" s="12">
        <v>570</v>
      </c>
    </row>
    <row r="9" spans="1:17" ht="40.5" customHeight="1">
      <c r="A9" s="11" t="s">
        <v>597</v>
      </c>
      <c r="B9" s="12">
        <v>828</v>
      </c>
      <c r="C9" s="12">
        <v>318</v>
      </c>
      <c r="D9" s="12">
        <v>510</v>
      </c>
      <c r="E9" s="13">
        <v>2.35</v>
      </c>
      <c r="F9" s="12">
        <v>53</v>
      </c>
      <c r="G9" s="12">
        <v>132</v>
      </c>
      <c r="H9" s="12">
        <v>139</v>
      </c>
      <c r="I9" s="12">
        <v>232</v>
      </c>
      <c r="J9" s="12">
        <v>50</v>
      </c>
      <c r="K9" s="12">
        <v>113</v>
      </c>
      <c r="L9" s="12">
        <v>29</v>
      </c>
      <c r="M9" s="12">
        <v>9</v>
      </c>
      <c r="N9" s="12">
        <v>35</v>
      </c>
      <c r="O9" s="12">
        <v>18</v>
      </c>
      <c r="P9" s="12">
        <v>12</v>
      </c>
      <c r="Q9" s="12">
        <v>6</v>
      </c>
    </row>
    <row r="10" spans="1:17" ht="40.5" customHeight="1">
      <c r="A10" s="11" t="s">
        <v>598</v>
      </c>
      <c r="B10" s="12">
        <v>328</v>
      </c>
      <c r="C10" s="12">
        <v>79</v>
      </c>
      <c r="D10" s="12">
        <v>249</v>
      </c>
      <c r="E10" s="13">
        <v>0.93</v>
      </c>
      <c r="F10" s="12">
        <v>7</v>
      </c>
      <c r="G10" s="12">
        <v>46</v>
      </c>
      <c r="H10" s="12">
        <v>12</v>
      </c>
      <c r="I10" s="12">
        <v>135</v>
      </c>
      <c r="J10" s="12">
        <v>7</v>
      </c>
      <c r="K10" s="12">
        <v>35</v>
      </c>
      <c r="L10" s="12">
        <v>17</v>
      </c>
      <c r="M10" s="12">
        <v>0</v>
      </c>
      <c r="N10" s="12">
        <v>33</v>
      </c>
      <c r="O10" s="12">
        <v>27</v>
      </c>
      <c r="P10" s="12">
        <v>3</v>
      </c>
      <c r="Q10" s="12">
        <v>6</v>
      </c>
    </row>
    <row r="11" spans="1:17" ht="40.5" customHeight="1">
      <c r="A11" s="11" t="s">
        <v>599</v>
      </c>
      <c r="B11" s="12">
        <v>2813</v>
      </c>
      <c r="C11" s="12">
        <v>531</v>
      </c>
      <c r="D11" s="12">
        <v>2282</v>
      </c>
      <c r="E11" s="13">
        <v>8</v>
      </c>
      <c r="F11" s="12">
        <v>66</v>
      </c>
      <c r="G11" s="12">
        <v>506</v>
      </c>
      <c r="H11" s="12">
        <v>188</v>
      </c>
      <c r="I11" s="12">
        <v>865</v>
      </c>
      <c r="J11" s="12">
        <v>101</v>
      </c>
      <c r="K11" s="12">
        <v>676</v>
      </c>
      <c r="L11" s="12">
        <v>82</v>
      </c>
      <c r="M11" s="12">
        <v>42</v>
      </c>
      <c r="N11" s="12">
        <v>75</v>
      </c>
      <c r="O11" s="12">
        <v>141</v>
      </c>
      <c r="P11" s="12">
        <v>19</v>
      </c>
      <c r="Q11" s="12">
        <v>52</v>
      </c>
    </row>
    <row r="12" spans="1:17" ht="40.5" customHeight="1">
      <c r="A12" s="14" t="s">
        <v>600</v>
      </c>
      <c r="B12" s="12">
        <v>4194</v>
      </c>
      <c r="C12" s="12">
        <v>779</v>
      </c>
      <c r="D12" s="12">
        <v>3415</v>
      </c>
      <c r="E12" s="13">
        <v>11.92</v>
      </c>
      <c r="F12" s="12">
        <v>104</v>
      </c>
      <c r="G12" s="12">
        <v>853</v>
      </c>
      <c r="H12" s="12">
        <v>245</v>
      </c>
      <c r="I12" s="12">
        <v>1391</v>
      </c>
      <c r="J12" s="12">
        <v>220</v>
      </c>
      <c r="K12" s="12">
        <v>790</v>
      </c>
      <c r="L12" s="12">
        <v>133</v>
      </c>
      <c r="M12" s="12">
        <v>228</v>
      </c>
      <c r="N12" s="12">
        <v>53</v>
      </c>
      <c r="O12" s="12">
        <v>60</v>
      </c>
      <c r="P12" s="12">
        <v>24</v>
      </c>
      <c r="Q12" s="12">
        <v>93</v>
      </c>
    </row>
    <row r="13" spans="1:17" ht="40.5" customHeight="1">
      <c r="A13" s="14" t="s">
        <v>601</v>
      </c>
      <c r="B13" s="12">
        <v>3765</v>
      </c>
      <c r="C13" s="12">
        <v>1090</v>
      </c>
      <c r="D13" s="12">
        <v>2675</v>
      </c>
      <c r="E13" s="13">
        <v>10.7</v>
      </c>
      <c r="F13" s="12">
        <v>276</v>
      </c>
      <c r="G13" s="12">
        <v>663</v>
      </c>
      <c r="H13" s="12">
        <v>304</v>
      </c>
      <c r="I13" s="12">
        <v>1052</v>
      </c>
      <c r="J13" s="12">
        <v>269</v>
      </c>
      <c r="K13" s="12">
        <v>653</v>
      </c>
      <c r="L13" s="12">
        <v>104</v>
      </c>
      <c r="M13" s="12">
        <v>126</v>
      </c>
      <c r="N13" s="12">
        <v>62</v>
      </c>
      <c r="O13" s="12">
        <v>56</v>
      </c>
      <c r="P13" s="12">
        <v>75</v>
      </c>
      <c r="Q13" s="12">
        <v>125</v>
      </c>
    </row>
    <row r="14" spans="1:17" ht="40.5" customHeight="1">
      <c r="A14" s="14" t="s">
        <v>602</v>
      </c>
      <c r="B14" s="12">
        <v>4215</v>
      </c>
      <c r="C14" s="12">
        <v>1317</v>
      </c>
      <c r="D14" s="12">
        <v>2898</v>
      </c>
      <c r="E14" s="13">
        <v>11.98</v>
      </c>
      <c r="F14" s="12">
        <v>471</v>
      </c>
      <c r="G14" s="12">
        <v>1265</v>
      </c>
      <c r="H14" s="12">
        <v>208</v>
      </c>
      <c r="I14" s="12">
        <v>790</v>
      </c>
      <c r="J14" s="12">
        <v>233</v>
      </c>
      <c r="K14" s="12">
        <v>580</v>
      </c>
      <c r="L14" s="12">
        <v>269</v>
      </c>
      <c r="M14" s="12">
        <v>137</v>
      </c>
      <c r="N14" s="12">
        <v>93</v>
      </c>
      <c r="O14" s="12">
        <v>44</v>
      </c>
      <c r="P14" s="12">
        <v>43</v>
      </c>
      <c r="Q14" s="12">
        <v>82</v>
      </c>
    </row>
    <row r="15" spans="1:17" ht="40.5" customHeight="1">
      <c r="A15" s="14" t="s">
        <v>603</v>
      </c>
      <c r="B15" s="12">
        <v>3557</v>
      </c>
      <c r="C15" s="12">
        <v>1366</v>
      </c>
      <c r="D15" s="12">
        <v>2191</v>
      </c>
      <c r="E15" s="13">
        <v>10.11</v>
      </c>
      <c r="F15" s="12">
        <v>333</v>
      </c>
      <c r="G15" s="12">
        <v>966</v>
      </c>
      <c r="H15" s="12">
        <v>222</v>
      </c>
      <c r="I15" s="12">
        <v>501</v>
      </c>
      <c r="J15" s="12">
        <v>211</v>
      </c>
      <c r="K15" s="12">
        <v>547</v>
      </c>
      <c r="L15" s="12">
        <v>513</v>
      </c>
      <c r="M15" s="12">
        <v>102</v>
      </c>
      <c r="N15" s="12">
        <v>38</v>
      </c>
      <c r="O15" s="12">
        <v>21</v>
      </c>
      <c r="P15" s="12">
        <v>49</v>
      </c>
      <c r="Q15" s="12">
        <v>54</v>
      </c>
    </row>
    <row r="16" spans="1:17" ht="40.5" customHeight="1">
      <c r="A16" s="14" t="s">
        <v>604</v>
      </c>
      <c r="B16" s="12">
        <v>2702</v>
      </c>
      <c r="C16" s="12">
        <v>877</v>
      </c>
      <c r="D16" s="12">
        <v>1825</v>
      </c>
      <c r="E16" s="13">
        <v>7.68</v>
      </c>
      <c r="F16" s="12">
        <v>365</v>
      </c>
      <c r="G16" s="12">
        <v>951</v>
      </c>
      <c r="H16" s="12">
        <v>180</v>
      </c>
      <c r="I16" s="12">
        <v>307</v>
      </c>
      <c r="J16" s="12">
        <v>110</v>
      </c>
      <c r="K16" s="12">
        <v>396</v>
      </c>
      <c r="L16" s="12">
        <v>157</v>
      </c>
      <c r="M16" s="12">
        <v>125</v>
      </c>
      <c r="N16" s="12">
        <v>13</v>
      </c>
      <c r="O16" s="12">
        <v>10</v>
      </c>
      <c r="P16" s="12">
        <v>52</v>
      </c>
      <c r="Q16" s="12">
        <v>36</v>
      </c>
    </row>
    <row r="17" spans="1:17" ht="40.5" customHeight="1">
      <c r="A17" s="14" t="s">
        <v>605</v>
      </c>
      <c r="B17" s="12">
        <v>2155</v>
      </c>
      <c r="C17" s="12">
        <v>750</v>
      </c>
      <c r="D17" s="12">
        <v>1405</v>
      </c>
      <c r="E17" s="13">
        <v>6.13</v>
      </c>
      <c r="F17" s="12">
        <v>313</v>
      </c>
      <c r="G17" s="12">
        <v>911</v>
      </c>
      <c r="H17" s="12">
        <v>157</v>
      </c>
      <c r="I17" s="12">
        <v>157</v>
      </c>
      <c r="J17" s="12">
        <v>129</v>
      </c>
      <c r="K17" s="12">
        <v>278</v>
      </c>
      <c r="L17" s="12">
        <v>72</v>
      </c>
      <c r="M17" s="12">
        <v>29</v>
      </c>
      <c r="N17" s="12">
        <v>14</v>
      </c>
      <c r="O17" s="12">
        <v>5</v>
      </c>
      <c r="P17" s="12">
        <v>65</v>
      </c>
      <c r="Q17" s="12">
        <v>25</v>
      </c>
    </row>
    <row r="18" spans="1:17" ht="40.5" customHeight="1">
      <c r="A18" s="14" t="s">
        <v>606</v>
      </c>
      <c r="B18" s="12">
        <v>4272</v>
      </c>
      <c r="C18" s="12">
        <v>1391</v>
      </c>
      <c r="D18" s="12">
        <v>2881</v>
      </c>
      <c r="E18" s="13">
        <v>12.14</v>
      </c>
      <c r="F18" s="12">
        <v>611</v>
      </c>
      <c r="G18" s="12">
        <v>2203</v>
      </c>
      <c r="H18" s="12">
        <v>274</v>
      </c>
      <c r="I18" s="12">
        <v>154</v>
      </c>
      <c r="J18" s="12">
        <v>201</v>
      </c>
      <c r="K18" s="12">
        <v>440</v>
      </c>
      <c r="L18" s="12">
        <v>207</v>
      </c>
      <c r="M18" s="12">
        <v>37</v>
      </c>
      <c r="N18" s="12">
        <v>14</v>
      </c>
      <c r="O18" s="12">
        <v>1</v>
      </c>
      <c r="P18" s="12">
        <v>84</v>
      </c>
      <c r="Q18" s="12">
        <v>46</v>
      </c>
    </row>
    <row r="19" spans="1:17" ht="40.5" customHeight="1">
      <c r="A19" s="14" t="s">
        <v>607</v>
      </c>
      <c r="B19" s="12">
        <v>3025</v>
      </c>
      <c r="C19" s="12">
        <v>968</v>
      </c>
      <c r="D19" s="12">
        <v>2057</v>
      </c>
      <c r="E19" s="13">
        <v>8.6</v>
      </c>
      <c r="F19" s="12">
        <v>509</v>
      </c>
      <c r="G19" s="12">
        <v>1815</v>
      </c>
      <c r="H19" s="12">
        <v>126</v>
      </c>
      <c r="I19" s="12">
        <v>45</v>
      </c>
      <c r="J19" s="12">
        <v>123</v>
      </c>
      <c r="K19" s="12">
        <v>119</v>
      </c>
      <c r="L19" s="12">
        <v>130</v>
      </c>
      <c r="M19" s="12">
        <v>53</v>
      </c>
      <c r="N19" s="12">
        <v>3</v>
      </c>
      <c r="O19" s="12">
        <v>1</v>
      </c>
      <c r="P19" s="12">
        <v>77</v>
      </c>
      <c r="Q19" s="12">
        <v>24</v>
      </c>
    </row>
    <row r="20" spans="1:17" ht="40.5" customHeight="1">
      <c r="A20" s="14" t="s">
        <v>608</v>
      </c>
      <c r="B20" s="12">
        <v>1746</v>
      </c>
      <c r="C20" s="12">
        <v>679</v>
      </c>
      <c r="D20" s="12">
        <v>1067</v>
      </c>
      <c r="E20" s="13">
        <v>4.96</v>
      </c>
      <c r="F20" s="12">
        <v>346</v>
      </c>
      <c r="G20" s="12">
        <v>994</v>
      </c>
      <c r="H20" s="12">
        <v>98</v>
      </c>
      <c r="I20" s="12">
        <v>30</v>
      </c>
      <c r="J20" s="12">
        <v>79</v>
      </c>
      <c r="K20" s="12">
        <v>26</v>
      </c>
      <c r="L20" s="12">
        <v>84</v>
      </c>
      <c r="M20" s="12">
        <v>4</v>
      </c>
      <c r="N20" s="12">
        <v>5</v>
      </c>
      <c r="O20" s="12">
        <v>0</v>
      </c>
      <c r="P20" s="12">
        <v>67</v>
      </c>
      <c r="Q20" s="12">
        <v>13</v>
      </c>
    </row>
    <row r="21" spans="1:17" ht="40.5" customHeight="1">
      <c r="A21" s="14" t="s">
        <v>609</v>
      </c>
      <c r="B21" s="12">
        <v>1582</v>
      </c>
      <c r="C21" s="12">
        <v>598</v>
      </c>
      <c r="D21" s="12">
        <v>984</v>
      </c>
      <c r="E21" s="13">
        <v>4.5</v>
      </c>
      <c r="F21" s="12">
        <v>347</v>
      </c>
      <c r="G21" s="12">
        <v>948</v>
      </c>
      <c r="H21" s="12">
        <v>55</v>
      </c>
      <c r="I21" s="12">
        <v>11</v>
      </c>
      <c r="J21" s="12">
        <v>43</v>
      </c>
      <c r="K21" s="12">
        <v>12</v>
      </c>
      <c r="L21" s="12">
        <v>68</v>
      </c>
      <c r="M21" s="12">
        <v>5</v>
      </c>
      <c r="N21" s="12">
        <v>1</v>
      </c>
      <c r="O21" s="12">
        <v>0</v>
      </c>
      <c r="P21" s="12">
        <v>84</v>
      </c>
      <c r="Q21" s="12">
        <v>8</v>
      </c>
    </row>
    <row r="22" spans="1:17" ht="29.65" customHeight="1">
      <c r="A22" s="329" t="s">
        <v>610</v>
      </c>
      <c r="B22" s="316" t="s">
        <v>611</v>
      </c>
      <c r="C22" s="316"/>
      <c r="D22" s="316"/>
      <c r="E22" s="316"/>
      <c r="F22" s="316"/>
      <c r="G22" s="316"/>
      <c r="H22" s="316"/>
      <c r="I22" s="316"/>
      <c r="J22" s="317">
        <v>26830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612</v>
      </c>
      <c r="C23" s="316"/>
      <c r="D23" s="316"/>
      <c r="E23" s="316" t="s">
        <v>613</v>
      </c>
      <c r="F23" s="316"/>
      <c r="G23" s="316"/>
      <c r="H23" s="316"/>
      <c r="I23" s="316"/>
      <c r="J23" s="317">
        <v>5225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614</v>
      </c>
      <c r="F24" s="316"/>
      <c r="G24" s="316"/>
      <c r="H24" s="316"/>
      <c r="I24" s="316"/>
      <c r="J24" s="317">
        <v>876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615</v>
      </c>
      <c r="C25" s="316"/>
      <c r="D25" s="316"/>
      <c r="E25" s="316"/>
      <c r="F25" s="316"/>
      <c r="G25" s="316"/>
      <c r="H25" s="316"/>
      <c r="I25" s="316"/>
      <c r="J25" s="317">
        <v>32931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616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617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618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619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工作表41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620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403</v>
      </c>
      <c r="Q3" s="323"/>
    </row>
    <row r="4" spans="1:17" ht="18" customHeight="1">
      <c r="A4" s="4"/>
      <c r="B4" s="335" t="s">
        <v>621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404</v>
      </c>
      <c r="Q4" s="323"/>
    </row>
    <row r="5" spans="1:17" s="7" customFormat="1" ht="34.15" customHeight="1">
      <c r="A5" s="332" t="s">
        <v>405</v>
      </c>
      <c r="B5" s="326" t="s">
        <v>42</v>
      </c>
      <c r="C5" s="327"/>
      <c r="D5" s="327"/>
      <c r="E5" s="328"/>
      <c r="F5" s="336" t="s">
        <v>406</v>
      </c>
      <c r="G5" s="336"/>
      <c r="H5" s="336" t="s">
        <v>44</v>
      </c>
      <c r="I5" s="336"/>
      <c r="J5" s="336" t="s">
        <v>45</v>
      </c>
      <c r="K5" s="336"/>
      <c r="L5" s="336" t="s">
        <v>150</v>
      </c>
      <c r="M5" s="336"/>
      <c r="N5" s="325" t="s">
        <v>81</v>
      </c>
      <c r="O5" s="325"/>
      <c r="P5" s="326" t="s">
        <v>407</v>
      </c>
      <c r="Q5" s="328"/>
    </row>
    <row r="6" spans="1:17" s="7" customFormat="1" ht="34.700000000000003" customHeight="1">
      <c r="A6" s="333"/>
      <c r="B6" s="326" t="s">
        <v>152</v>
      </c>
      <c r="C6" s="327"/>
      <c r="D6" s="328"/>
      <c r="E6" s="8" t="s">
        <v>189</v>
      </c>
      <c r="F6" s="327" t="s">
        <v>190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191</v>
      </c>
      <c r="C7" s="6" t="s">
        <v>192</v>
      </c>
      <c r="D7" s="6" t="s">
        <v>193</v>
      </c>
      <c r="E7" s="10" t="s">
        <v>194</v>
      </c>
      <c r="F7" s="6" t="s">
        <v>192</v>
      </c>
      <c r="G7" s="6" t="s">
        <v>193</v>
      </c>
      <c r="H7" s="6" t="s">
        <v>192</v>
      </c>
      <c r="I7" s="6" t="s">
        <v>193</v>
      </c>
      <c r="J7" s="6" t="s">
        <v>192</v>
      </c>
      <c r="K7" s="6" t="s">
        <v>193</v>
      </c>
      <c r="L7" s="6" t="s">
        <v>192</v>
      </c>
      <c r="M7" s="6" t="s">
        <v>193</v>
      </c>
      <c r="N7" s="6" t="s">
        <v>192</v>
      </c>
      <c r="O7" s="6" t="s">
        <v>193</v>
      </c>
      <c r="P7" s="6" t="s">
        <v>192</v>
      </c>
      <c r="Q7" s="6" t="s">
        <v>193</v>
      </c>
    </row>
    <row r="8" spans="1:17" ht="40.5" customHeight="1">
      <c r="A8" s="15" t="s">
        <v>195</v>
      </c>
      <c r="B8" s="19">
        <v>34662</v>
      </c>
      <c r="C8" s="19">
        <v>10381</v>
      </c>
      <c r="D8" s="19">
        <v>24281</v>
      </c>
      <c r="E8" s="20">
        <v>100</v>
      </c>
      <c r="F8" s="12">
        <v>3754</v>
      </c>
      <c r="G8" s="19">
        <v>12222</v>
      </c>
      <c r="H8" s="12">
        <v>2112</v>
      </c>
      <c r="I8" s="12">
        <v>5593</v>
      </c>
      <c r="J8" s="12">
        <v>1767</v>
      </c>
      <c r="K8" s="12">
        <v>4689</v>
      </c>
      <c r="L8" s="12">
        <v>1767</v>
      </c>
      <c r="M8" s="12">
        <v>865</v>
      </c>
      <c r="N8" s="12">
        <v>397</v>
      </c>
      <c r="O8" s="12">
        <v>357</v>
      </c>
      <c r="P8" s="12">
        <v>584</v>
      </c>
      <c r="Q8" s="12">
        <v>555</v>
      </c>
    </row>
    <row r="9" spans="1:17" ht="40.5" customHeight="1">
      <c r="A9" s="11" t="s">
        <v>58</v>
      </c>
      <c r="B9" s="12">
        <v>365</v>
      </c>
      <c r="C9" s="12">
        <v>129</v>
      </c>
      <c r="D9" s="12">
        <v>236</v>
      </c>
      <c r="E9" s="13">
        <v>1.05</v>
      </c>
      <c r="F9" s="12">
        <v>37</v>
      </c>
      <c r="G9" s="12">
        <v>57</v>
      </c>
      <c r="H9" s="12">
        <v>41</v>
      </c>
      <c r="I9" s="12">
        <v>123</v>
      </c>
      <c r="J9" s="12">
        <v>30</v>
      </c>
      <c r="K9" s="12">
        <v>47</v>
      </c>
      <c r="L9" s="12">
        <v>13</v>
      </c>
      <c r="M9" s="12">
        <v>2</v>
      </c>
      <c r="N9" s="12">
        <v>6</v>
      </c>
      <c r="O9" s="12">
        <v>5</v>
      </c>
      <c r="P9" s="12">
        <v>2</v>
      </c>
      <c r="Q9" s="12">
        <v>2</v>
      </c>
    </row>
    <row r="10" spans="1:17" ht="40.5" customHeight="1">
      <c r="A10" s="11" t="s">
        <v>75</v>
      </c>
      <c r="B10" s="12">
        <v>453</v>
      </c>
      <c r="C10" s="12">
        <v>83</v>
      </c>
      <c r="D10" s="12">
        <v>370</v>
      </c>
      <c r="E10" s="13">
        <v>1.31</v>
      </c>
      <c r="F10" s="12">
        <v>20</v>
      </c>
      <c r="G10" s="12">
        <v>143</v>
      </c>
      <c r="H10" s="12">
        <v>12</v>
      </c>
      <c r="I10" s="12">
        <v>150</v>
      </c>
      <c r="J10" s="12">
        <v>6</v>
      </c>
      <c r="K10" s="12">
        <v>39</v>
      </c>
      <c r="L10" s="12">
        <v>16</v>
      </c>
      <c r="M10" s="12">
        <v>0</v>
      </c>
      <c r="N10" s="12">
        <v>26</v>
      </c>
      <c r="O10" s="12">
        <v>33</v>
      </c>
      <c r="P10" s="12">
        <v>3</v>
      </c>
      <c r="Q10" s="12">
        <v>5</v>
      </c>
    </row>
    <row r="11" spans="1:17" ht="40.5" customHeight="1">
      <c r="A11" s="11" t="s">
        <v>84</v>
      </c>
      <c r="B11" s="12">
        <v>2977</v>
      </c>
      <c r="C11" s="12">
        <v>529</v>
      </c>
      <c r="D11" s="12">
        <v>2448</v>
      </c>
      <c r="E11" s="13">
        <v>8.59</v>
      </c>
      <c r="F11" s="12">
        <v>65</v>
      </c>
      <c r="G11" s="12">
        <v>609</v>
      </c>
      <c r="H11" s="12">
        <v>194</v>
      </c>
      <c r="I11" s="12">
        <v>952</v>
      </c>
      <c r="J11" s="12">
        <v>93</v>
      </c>
      <c r="K11" s="12">
        <v>655</v>
      </c>
      <c r="L11" s="12">
        <v>85</v>
      </c>
      <c r="M11" s="12">
        <v>48</v>
      </c>
      <c r="N11" s="12">
        <v>70</v>
      </c>
      <c r="O11" s="12">
        <v>128</v>
      </c>
      <c r="P11" s="12">
        <v>22</v>
      </c>
      <c r="Q11" s="12">
        <v>56</v>
      </c>
    </row>
    <row r="12" spans="1:17" ht="40.5" customHeight="1">
      <c r="A12" s="14" t="s">
        <v>408</v>
      </c>
      <c r="B12" s="12">
        <v>4348</v>
      </c>
      <c r="C12" s="12">
        <v>831</v>
      </c>
      <c r="D12" s="12">
        <v>3517</v>
      </c>
      <c r="E12" s="13">
        <v>12.54</v>
      </c>
      <c r="F12" s="12">
        <v>99</v>
      </c>
      <c r="G12" s="12">
        <v>802</v>
      </c>
      <c r="H12" s="12">
        <v>247</v>
      </c>
      <c r="I12" s="12">
        <v>1364</v>
      </c>
      <c r="J12" s="12">
        <v>272</v>
      </c>
      <c r="K12" s="12">
        <v>981</v>
      </c>
      <c r="L12" s="12">
        <v>130</v>
      </c>
      <c r="M12" s="12">
        <v>222</v>
      </c>
      <c r="N12" s="12">
        <v>58</v>
      </c>
      <c r="O12" s="12">
        <v>56</v>
      </c>
      <c r="P12" s="12">
        <v>25</v>
      </c>
      <c r="Q12" s="12">
        <v>92</v>
      </c>
    </row>
    <row r="13" spans="1:17" ht="40.5" customHeight="1">
      <c r="A13" s="14" t="s">
        <v>409</v>
      </c>
      <c r="B13" s="12">
        <v>4019</v>
      </c>
      <c r="C13" s="12">
        <v>1171</v>
      </c>
      <c r="D13" s="12">
        <v>2848</v>
      </c>
      <c r="E13" s="13">
        <v>11.59</v>
      </c>
      <c r="F13" s="12">
        <v>272</v>
      </c>
      <c r="G13" s="12">
        <v>605</v>
      </c>
      <c r="H13" s="12">
        <v>319</v>
      </c>
      <c r="I13" s="12">
        <v>1178</v>
      </c>
      <c r="J13" s="12">
        <v>362</v>
      </c>
      <c r="K13" s="12">
        <v>778</v>
      </c>
      <c r="L13" s="12">
        <v>79</v>
      </c>
      <c r="M13" s="12">
        <v>121</v>
      </c>
      <c r="N13" s="12">
        <v>60</v>
      </c>
      <c r="O13" s="12">
        <v>54</v>
      </c>
      <c r="P13" s="12">
        <v>79</v>
      </c>
      <c r="Q13" s="12">
        <v>112</v>
      </c>
    </row>
    <row r="14" spans="1:17" ht="40.5" customHeight="1">
      <c r="A14" s="14" t="s">
        <v>410</v>
      </c>
      <c r="B14" s="12">
        <v>3656</v>
      </c>
      <c r="C14" s="12">
        <v>1219</v>
      </c>
      <c r="D14" s="12">
        <v>2437</v>
      </c>
      <c r="E14" s="13">
        <v>10.55</v>
      </c>
      <c r="F14" s="12">
        <v>443</v>
      </c>
      <c r="G14" s="12">
        <v>878</v>
      </c>
      <c r="H14" s="12">
        <v>210</v>
      </c>
      <c r="I14" s="12">
        <v>805</v>
      </c>
      <c r="J14" s="12">
        <v>170</v>
      </c>
      <c r="K14" s="12">
        <v>483</v>
      </c>
      <c r="L14" s="12">
        <v>255</v>
      </c>
      <c r="M14" s="12">
        <v>142</v>
      </c>
      <c r="N14" s="12">
        <v>95</v>
      </c>
      <c r="O14" s="12">
        <v>46</v>
      </c>
      <c r="P14" s="12">
        <v>46</v>
      </c>
      <c r="Q14" s="12">
        <v>83</v>
      </c>
    </row>
    <row r="15" spans="1:17" ht="40.5" customHeight="1">
      <c r="A15" s="14" t="s">
        <v>411</v>
      </c>
      <c r="B15" s="12">
        <v>3074</v>
      </c>
      <c r="C15" s="12">
        <v>1284</v>
      </c>
      <c r="D15" s="12">
        <v>1790</v>
      </c>
      <c r="E15" s="13">
        <v>8.8699999999999992</v>
      </c>
      <c r="F15" s="12">
        <v>325</v>
      </c>
      <c r="G15" s="12">
        <v>782</v>
      </c>
      <c r="H15" s="12">
        <v>235</v>
      </c>
      <c r="I15" s="12">
        <v>432</v>
      </c>
      <c r="J15" s="12">
        <v>162</v>
      </c>
      <c r="K15" s="12">
        <v>405</v>
      </c>
      <c r="L15" s="12">
        <v>492</v>
      </c>
      <c r="M15" s="12">
        <v>93</v>
      </c>
      <c r="N15" s="12">
        <v>39</v>
      </c>
      <c r="O15" s="12">
        <v>21</v>
      </c>
      <c r="P15" s="12">
        <v>31</v>
      </c>
      <c r="Q15" s="12">
        <v>57</v>
      </c>
    </row>
    <row r="16" spans="1:17" ht="40.5" customHeight="1">
      <c r="A16" s="14" t="s">
        <v>412</v>
      </c>
      <c r="B16" s="12">
        <v>2483</v>
      </c>
      <c r="C16" s="12">
        <v>832</v>
      </c>
      <c r="D16" s="12">
        <v>1651</v>
      </c>
      <c r="E16" s="13">
        <v>7.16</v>
      </c>
      <c r="F16" s="12">
        <v>341</v>
      </c>
      <c r="G16" s="12">
        <v>868</v>
      </c>
      <c r="H16" s="12">
        <v>160</v>
      </c>
      <c r="I16" s="12">
        <v>226</v>
      </c>
      <c r="J16" s="12">
        <v>94</v>
      </c>
      <c r="K16" s="12">
        <v>406</v>
      </c>
      <c r="L16" s="12">
        <v>161</v>
      </c>
      <c r="M16" s="12">
        <v>112</v>
      </c>
      <c r="N16" s="12">
        <v>14</v>
      </c>
      <c r="O16" s="12">
        <v>9</v>
      </c>
      <c r="P16" s="12">
        <v>62</v>
      </c>
      <c r="Q16" s="12">
        <v>30</v>
      </c>
    </row>
    <row r="17" spans="1:17" ht="40.5" customHeight="1">
      <c r="A17" s="14" t="s">
        <v>413</v>
      </c>
      <c r="B17" s="12">
        <v>1938</v>
      </c>
      <c r="C17" s="12">
        <v>698</v>
      </c>
      <c r="D17" s="12">
        <v>1240</v>
      </c>
      <c r="E17" s="13">
        <v>5.59</v>
      </c>
      <c r="F17" s="12">
        <v>288</v>
      </c>
      <c r="G17" s="12">
        <v>760</v>
      </c>
      <c r="H17" s="12">
        <v>134</v>
      </c>
      <c r="I17" s="12">
        <v>136</v>
      </c>
      <c r="J17" s="12">
        <v>121</v>
      </c>
      <c r="K17" s="12">
        <v>290</v>
      </c>
      <c r="L17" s="12">
        <v>70</v>
      </c>
      <c r="M17" s="12">
        <v>23</v>
      </c>
      <c r="N17" s="12">
        <v>10</v>
      </c>
      <c r="O17" s="12">
        <v>4</v>
      </c>
      <c r="P17" s="12">
        <v>75</v>
      </c>
      <c r="Q17" s="12">
        <v>27</v>
      </c>
    </row>
    <row r="18" spans="1:17" ht="40.5" customHeight="1">
      <c r="A18" s="14" t="s">
        <v>414</v>
      </c>
      <c r="B18" s="12">
        <v>3964</v>
      </c>
      <c r="C18" s="12">
        <v>1346</v>
      </c>
      <c r="D18" s="12">
        <v>2618</v>
      </c>
      <c r="E18" s="13">
        <v>11.44</v>
      </c>
      <c r="F18" s="12">
        <v>618</v>
      </c>
      <c r="G18" s="12">
        <v>1965</v>
      </c>
      <c r="H18" s="12">
        <v>227</v>
      </c>
      <c r="I18" s="12">
        <v>135</v>
      </c>
      <c r="J18" s="12">
        <v>212</v>
      </c>
      <c r="K18" s="12">
        <v>416</v>
      </c>
      <c r="L18" s="12">
        <v>182</v>
      </c>
      <c r="M18" s="12">
        <v>58</v>
      </c>
      <c r="N18" s="12">
        <v>15</v>
      </c>
      <c r="O18" s="12">
        <v>1</v>
      </c>
      <c r="P18" s="12">
        <v>92</v>
      </c>
      <c r="Q18" s="12">
        <v>43</v>
      </c>
    </row>
    <row r="19" spans="1:17" ht="40.5" customHeight="1">
      <c r="A19" s="14" t="s">
        <v>415</v>
      </c>
      <c r="B19" s="12">
        <v>2983</v>
      </c>
      <c r="C19" s="12">
        <v>909</v>
      </c>
      <c r="D19" s="12">
        <v>2074</v>
      </c>
      <c r="E19" s="13">
        <v>8.61</v>
      </c>
      <c r="F19" s="12">
        <v>484</v>
      </c>
      <c r="G19" s="12">
        <v>1884</v>
      </c>
      <c r="H19" s="12">
        <v>109</v>
      </c>
      <c r="I19" s="12">
        <v>41</v>
      </c>
      <c r="J19" s="12">
        <v>121</v>
      </c>
      <c r="K19" s="12">
        <v>108</v>
      </c>
      <c r="L19" s="12">
        <v>114</v>
      </c>
      <c r="M19" s="12">
        <v>18</v>
      </c>
      <c r="N19" s="12">
        <v>1</v>
      </c>
      <c r="O19" s="12">
        <v>0</v>
      </c>
      <c r="P19" s="12">
        <v>80</v>
      </c>
      <c r="Q19" s="12">
        <v>23</v>
      </c>
    </row>
    <row r="20" spans="1:17" ht="40.5" customHeight="1">
      <c r="A20" s="14" t="s">
        <v>416</v>
      </c>
      <c r="B20" s="12">
        <v>2174</v>
      </c>
      <c r="C20" s="12">
        <v>667</v>
      </c>
      <c r="D20" s="12">
        <v>1507</v>
      </c>
      <c r="E20" s="13">
        <v>6.27</v>
      </c>
      <c r="F20" s="12">
        <v>363</v>
      </c>
      <c r="G20" s="12">
        <v>1422</v>
      </c>
      <c r="H20" s="12">
        <v>106</v>
      </c>
      <c r="I20" s="12">
        <v>18</v>
      </c>
      <c r="J20" s="12">
        <v>77</v>
      </c>
      <c r="K20" s="12">
        <v>41</v>
      </c>
      <c r="L20" s="12">
        <v>88</v>
      </c>
      <c r="M20" s="12">
        <v>13</v>
      </c>
      <c r="N20" s="12">
        <v>3</v>
      </c>
      <c r="O20" s="12">
        <v>0</v>
      </c>
      <c r="P20" s="12">
        <v>30</v>
      </c>
      <c r="Q20" s="12">
        <v>13</v>
      </c>
    </row>
    <row r="21" spans="1:17" ht="40.5" customHeight="1">
      <c r="A21" s="14" t="s">
        <v>68</v>
      </c>
      <c r="B21" s="12">
        <v>2228</v>
      </c>
      <c r="C21" s="12">
        <v>683</v>
      </c>
      <c r="D21" s="12">
        <v>1545</v>
      </c>
      <c r="E21" s="13">
        <v>6.43</v>
      </c>
      <c r="F21" s="12">
        <v>399</v>
      </c>
      <c r="G21" s="12">
        <v>1447</v>
      </c>
      <c r="H21" s="12">
        <v>118</v>
      </c>
      <c r="I21" s="12">
        <v>33</v>
      </c>
      <c r="J21" s="12">
        <v>47</v>
      </c>
      <c r="K21" s="12">
        <v>40</v>
      </c>
      <c r="L21" s="12">
        <v>82</v>
      </c>
      <c r="M21" s="12">
        <v>13</v>
      </c>
      <c r="N21" s="12">
        <v>0</v>
      </c>
      <c r="O21" s="12">
        <v>0</v>
      </c>
      <c r="P21" s="12">
        <v>37</v>
      </c>
      <c r="Q21" s="12">
        <v>12</v>
      </c>
    </row>
    <row r="22" spans="1:17" ht="29.65" customHeight="1">
      <c r="A22" s="329" t="s">
        <v>207</v>
      </c>
      <c r="B22" s="316" t="s">
        <v>208</v>
      </c>
      <c r="C22" s="316"/>
      <c r="D22" s="316"/>
      <c r="E22" s="316"/>
      <c r="F22" s="316"/>
      <c r="G22" s="316"/>
      <c r="H22" s="316"/>
      <c r="I22" s="316"/>
      <c r="J22" s="317">
        <v>27169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209</v>
      </c>
      <c r="C23" s="316"/>
      <c r="D23" s="316"/>
      <c r="E23" s="316" t="s">
        <v>210</v>
      </c>
      <c r="F23" s="316"/>
      <c r="G23" s="316"/>
      <c r="H23" s="316"/>
      <c r="I23" s="316"/>
      <c r="J23" s="317">
        <v>5322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211</v>
      </c>
      <c r="F24" s="316"/>
      <c r="G24" s="316"/>
      <c r="H24" s="316"/>
      <c r="I24" s="316"/>
      <c r="J24" s="317">
        <v>10445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417</v>
      </c>
      <c r="C25" s="316"/>
      <c r="D25" s="316"/>
      <c r="E25" s="316"/>
      <c r="F25" s="316"/>
      <c r="G25" s="316"/>
      <c r="H25" s="316"/>
      <c r="I25" s="316"/>
      <c r="J25" s="317">
        <v>42936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213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418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569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570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工作表42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577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578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575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579</v>
      </c>
      <c r="Q3" s="323"/>
    </row>
    <row r="4" spans="1:17" ht="18" customHeight="1">
      <c r="A4" s="4"/>
      <c r="B4" s="335" t="s">
        <v>576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580</v>
      </c>
      <c r="Q4" s="323"/>
    </row>
    <row r="5" spans="1:17" s="7" customFormat="1" ht="34.15" customHeight="1">
      <c r="A5" s="332" t="s">
        <v>581</v>
      </c>
      <c r="B5" s="326" t="s">
        <v>582</v>
      </c>
      <c r="C5" s="327"/>
      <c r="D5" s="327"/>
      <c r="E5" s="328"/>
      <c r="F5" s="336" t="s">
        <v>583</v>
      </c>
      <c r="G5" s="336"/>
      <c r="H5" s="336" t="s">
        <v>584</v>
      </c>
      <c r="I5" s="336"/>
      <c r="J5" s="336" t="s">
        <v>585</v>
      </c>
      <c r="K5" s="336"/>
      <c r="L5" s="336" t="s">
        <v>586</v>
      </c>
      <c r="M5" s="336"/>
      <c r="N5" s="325" t="s">
        <v>587</v>
      </c>
      <c r="O5" s="325"/>
      <c r="P5" s="326" t="s">
        <v>588</v>
      </c>
      <c r="Q5" s="328"/>
    </row>
    <row r="6" spans="1:17" s="7" customFormat="1" ht="34.700000000000003" customHeight="1">
      <c r="A6" s="333"/>
      <c r="B6" s="326" t="s">
        <v>589</v>
      </c>
      <c r="C6" s="327"/>
      <c r="D6" s="328"/>
      <c r="E6" s="8" t="s">
        <v>590</v>
      </c>
      <c r="F6" s="327" t="s">
        <v>591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592</v>
      </c>
      <c r="C7" s="6" t="s">
        <v>593</v>
      </c>
      <c r="D7" s="6" t="s">
        <v>594</v>
      </c>
      <c r="E7" s="10" t="s">
        <v>595</v>
      </c>
      <c r="F7" s="6" t="s">
        <v>593</v>
      </c>
      <c r="G7" s="6" t="s">
        <v>594</v>
      </c>
      <c r="H7" s="6" t="s">
        <v>593</v>
      </c>
      <c r="I7" s="6" t="s">
        <v>594</v>
      </c>
      <c r="J7" s="6" t="s">
        <v>593</v>
      </c>
      <c r="K7" s="6" t="s">
        <v>594</v>
      </c>
      <c r="L7" s="6" t="s">
        <v>593</v>
      </c>
      <c r="M7" s="6" t="s">
        <v>594</v>
      </c>
      <c r="N7" s="6" t="s">
        <v>593</v>
      </c>
      <c r="O7" s="6" t="s">
        <v>594</v>
      </c>
      <c r="P7" s="6" t="s">
        <v>593</v>
      </c>
      <c r="Q7" s="6" t="s">
        <v>594</v>
      </c>
    </row>
    <row r="8" spans="1:17" ht="40.5" customHeight="1">
      <c r="A8" s="15" t="s">
        <v>596</v>
      </c>
      <c r="B8" s="19">
        <v>34919</v>
      </c>
      <c r="C8" s="19">
        <v>10449</v>
      </c>
      <c r="D8" s="19">
        <v>24470</v>
      </c>
      <c r="E8" s="20">
        <v>100</v>
      </c>
      <c r="F8" s="12">
        <v>3767</v>
      </c>
      <c r="G8" s="19">
        <v>12262</v>
      </c>
      <c r="H8" s="12">
        <v>2139</v>
      </c>
      <c r="I8" s="12">
        <v>5619</v>
      </c>
      <c r="J8" s="12">
        <v>1775</v>
      </c>
      <c r="K8" s="12">
        <v>4792</v>
      </c>
      <c r="L8" s="12">
        <v>1768</v>
      </c>
      <c r="M8" s="12">
        <v>888</v>
      </c>
      <c r="N8" s="12">
        <v>393</v>
      </c>
      <c r="O8" s="12">
        <v>351</v>
      </c>
      <c r="P8" s="12">
        <v>607</v>
      </c>
      <c r="Q8" s="12">
        <v>558</v>
      </c>
    </row>
    <row r="9" spans="1:17" ht="40.5" customHeight="1">
      <c r="A9" s="11" t="s">
        <v>597</v>
      </c>
      <c r="B9" s="12">
        <v>351</v>
      </c>
      <c r="C9" s="12">
        <v>107</v>
      </c>
      <c r="D9" s="12">
        <v>244</v>
      </c>
      <c r="E9" s="13">
        <v>1.01</v>
      </c>
      <c r="F9" s="12">
        <v>28</v>
      </c>
      <c r="G9" s="12">
        <v>81</v>
      </c>
      <c r="H9" s="12">
        <v>34</v>
      </c>
      <c r="I9" s="12">
        <v>120</v>
      </c>
      <c r="J9" s="12">
        <v>20</v>
      </c>
      <c r="K9" s="12">
        <v>39</v>
      </c>
      <c r="L9" s="12">
        <v>9</v>
      </c>
      <c r="M9" s="12">
        <v>1</v>
      </c>
      <c r="N9" s="12">
        <v>13</v>
      </c>
      <c r="O9" s="12">
        <v>2</v>
      </c>
      <c r="P9" s="12">
        <v>3</v>
      </c>
      <c r="Q9" s="12">
        <v>1</v>
      </c>
    </row>
    <row r="10" spans="1:17" ht="40.5" customHeight="1">
      <c r="A10" s="11" t="s">
        <v>598</v>
      </c>
      <c r="B10" s="12">
        <v>388</v>
      </c>
      <c r="C10" s="12">
        <v>77</v>
      </c>
      <c r="D10" s="12">
        <v>311</v>
      </c>
      <c r="E10" s="13">
        <v>1.1100000000000001</v>
      </c>
      <c r="F10" s="12">
        <v>12</v>
      </c>
      <c r="G10" s="12">
        <v>62</v>
      </c>
      <c r="H10" s="12">
        <v>24</v>
      </c>
      <c r="I10" s="12">
        <v>157</v>
      </c>
      <c r="J10" s="12">
        <v>7</v>
      </c>
      <c r="K10" s="12">
        <v>55</v>
      </c>
      <c r="L10" s="12">
        <v>16</v>
      </c>
      <c r="M10" s="12">
        <v>0</v>
      </c>
      <c r="N10" s="12">
        <v>15</v>
      </c>
      <c r="O10" s="12">
        <v>31</v>
      </c>
      <c r="P10" s="12">
        <v>3</v>
      </c>
      <c r="Q10" s="12">
        <v>6</v>
      </c>
    </row>
    <row r="11" spans="1:17" ht="40.5" customHeight="1">
      <c r="A11" s="11" t="s">
        <v>599</v>
      </c>
      <c r="B11" s="12">
        <v>2662</v>
      </c>
      <c r="C11" s="12">
        <v>483</v>
      </c>
      <c r="D11" s="12">
        <v>2179</v>
      </c>
      <c r="E11" s="13">
        <v>7.62</v>
      </c>
      <c r="F11" s="12">
        <v>71</v>
      </c>
      <c r="G11" s="12">
        <v>637</v>
      </c>
      <c r="H11" s="12">
        <v>166</v>
      </c>
      <c r="I11" s="12">
        <v>748</v>
      </c>
      <c r="J11" s="12">
        <v>74</v>
      </c>
      <c r="K11" s="12">
        <v>563</v>
      </c>
      <c r="L11" s="12">
        <v>81</v>
      </c>
      <c r="M11" s="12">
        <v>50</v>
      </c>
      <c r="N11" s="12">
        <v>69</v>
      </c>
      <c r="O11" s="12">
        <v>125</v>
      </c>
      <c r="P11" s="12">
        <v>22</v>
      </c>
      <c r="Q11" s="12">
        <v>56</v>
      </c>
    </row>
    <row r="12" spans="1:17" ht="40.5" customHeight="1">
      <c r="A12" s="14" t="s">
        <v>600</v>
      </c>
      <c r="B12" s="12">
        <v>4544</v>
      </c>
      <c r="C12" s="12">
        <v>870</v>
      </c>
      <c r="D12" s="12">
        <v>3674</v>
      </c>
      <c r="E12" s="13">
        <v>13.01</v>
      </c>
      <c r="F12" s="12">
        <v>130</v>
      </c>
      <c r="G12" s="12">
        <v>973</v>
      </c>
      <c r="H12" s="12">
        <v>262</v>
      </c>
      <c r="I12" s="12">
        <v>1377</v>
      </c>
      <c r="J12" s="12">
        <v>259</v>
      </c>
      <c r="K12" s="12">
        <v>936</v>
      </c>
      <c r="L12" s="12">
        <v>138</v>
      </c>
      <c r="M12" s="12">
        <v>234</v>
      </c>
      <c r="N12" s="12">
        <v>58</v>
      </c>
      <c r="O12" s="12">
        <v>63</v>
      </c>
      <c r="P12" s="12">
        <v>23</v>
      </c>
      <c r="Q12" s="12">
        <v>91</v>
      </c>
    </row>
    <row r="13" spans="1:17" ht="40.5" customHeight="1">
      <c r="A13" s="14" t="s">
        <v>601</v>
      </c>
      <c r="B13" s="12">
        <v>4131</v>
      </c>
      <c r="C13" s="12">
        <v>1074</v>
      </c>
      <c r="D13" s="12">
        <v>3057</v>
      </c>
      <c r="E13" s="13">
        <v>11.83</v>
      </c>
      <c r="F13" s="12">
        <v>286</v>
      </c>
      <c r="G13" s="12">
        <v>888</v>
      </c>
      <c r="H13" s="12">
        <v>299</v>
      </c>
      <c r="I13" s="12">
        <v>1116</v>
      </c>
      <c r="J13" s="12">
        <v>278</v>
      </c>
      <c r="K13" s="12">
        <v>766</v>
      </c>
      <c r="L13" s="12">
        <v>75</v>
      </c>
      <c r="M13" s="12">
        <v>125</v>
      </c>
      <c r="N13" s="12">
        <v>59</v>
      </c>
      <c r="O13" s="12">
        <v>49</v>
      </c>
      <c r="P13" s="12">
        <v>77</v>
      </c>
      <c r="Q13" s="12">
        <v>113</v>
      </c>
    </row>
    <row r="14" spans="1:17" ht="40.5" customHeight="1">
      <c r="A14" s="14" t="s">
        <v>602</v>
      </c>
      <c r="B14" s="12">
        <v>4395</v>
      </c>
      <c r="C14" s="12">
        <v>1385</v>
      </c>
      <c r="D14" s="12">
        <v>3010</v>
      </c>
      <c r="E14" s="13">
        <v>12.59</v>
      </c>
      <c r="F14" s="12">
        <v>506</v>
      </c>
      <c r="G14" s="12">
        <v>1182</v>
      </c>
      <c r="H14" s="12">
        <v>256</v>
      </c>
      <c r="I14" s="12">
        <v>921</v>
      </c>
      <c r="J14" s="12">
        <v>224</v>
      </c>
      <c r="K14" s="12">
        <v>623</v>
      </c>
      <c r="L14" s="12">
        <v>258</v>
      </c>
      <c r="M14" s="12">
        <v>147</v>
      </c>
      <c r="N14" s="12">
        <v>98</v>
      </c>
      <c r="O14" s="12">
        <v>46</v>
      </c>
      <c r="P14" s="12">
        <v>43</v>
      </c>
      <c r="Q14" s="12">
        <v>91</v>
      </c>
    </row>
    <row r="15" spans="1:17" ht="40.5" customHeight="1">
      <c r="A15" s="14" t="s">
        <v>603</v>
      </c>
      <c r="B15" s="12">
        <v>3669</v>
      </c>
      <c r="C15" s="12">
        <v>1381</v>
      </c>
      <c r="D15" s="12">
        <v>2288</v>
      </c>
      <c r="E15" s="13">
        <v>10.51</v>
      </c>
      <c r="F15" s="12">
        <v>353</v>
      </c>
      <c r="G15" s="12">
        <v>1078</v>
      </c>
      <c r="H15" s="12">
        <v>250</v>
      </c>
      <c r="I15" s="12">
        <v>514</v>
      </c>
      <c r="J15" s="12">
        <v>219</v>
      </c>
      <c r="K15" s="12">
        <v>530</v>
      </c>
      <c r="L15" s="12">
        <v>483</v>
      </c>
      <c r="M15" s="12">
        <v>89</v>
      </c>
      <c r="N15" s="12">
        <v>42</v>
      </c>
      <c r="O15" s="12">
        <v>21</v>
      </c>
      <c r="P15" s="12">
        <v>34</v>
      </c>
      <c r="Q15" s="12">
        <v>56</v>
      </c>
    </row>
    <row r="16" spans="1:17" ht="40.5" customHeight="1">
      <c r="A16" s="14" t="s">
        <v>604</v>
      </c>
      <c r="B16" s="12">
        <v>2829</v>
      </c>
      <c r="C16" s="12">
        <v>879</v>
      </c>
      <c r="D16" s="12">
        <v>1950</v>
      </c>
      <c r="E16" s="13">
        <v>8.1</v>
      </c>
      <c r="F16" s="12">
        <v>369</v>
      </c>
      <c r="G16" s="12">
        <v>1104</v>
      </c>
      <c r="H16" s="12">
        <v>174</v>
      </c>
      <c r="I16" s="12">
        <v>301</v>
      </c>
      <c r="J16" s="12">
        <v>113</v>
      </c>
      <c r="K16" s="12">
        <v>396</v>
      </c>
      <c r="L16" s="12">
        <v>151</v>
      </c>
      <c r="M16" s="12">
        <v>114</v>
      </c>
      <c r="N16" s="12">
        <v>12</v>
      </c>
      <c r="O16" s="12">
        <v>9</v>
      </c>
      <c r="P16" s="12">
        <v>60</v>
      </c>
      <c r="Q16" s="12">
        <v>26</v>
      </c>
    </row>
    <row r="17" spans="1:17" ht="40.5" customHeight="1">
      <c r="A17" s="14" t="s">
        <v>605</v>
      </c>
      <c r="B17" s="12">
        <v>2249</v>
      </c>
      <c r="C17" s="12">
        <v>729</v>
      </c>
      <c r="D17" s="12">
        <v>1520</v>
      </c>
      <c r="E17" s="13">
        <v>6.44</v>
      </c>
      <c r="F17" s="12">
        <v>308</v>
      </c>
      <c r="G17" s="12">
        <v>1043</v>
      </c>
      <c r="H17" s="12">
        <v>134</v>
      </c>
      <c r="I17" s="12">
        <v>152</v>
      </c>
      <c r="J17" s="12">
        <v>127</v>
      </c>
      <c r="K17" s="12">
        <v>275</v>
      </c>
      <c r="L17" s="12">
        <v>71</v>
      </c>
      <c r="M17" s="12">
        <v>21</v>
      </c>
      <c r="N17" s="12">
        <v>11</v>
      </c>
      <c r="O17" s="12">
        <v>4</v>
      </c>
      <c r="P17" s="12">
        <v>78</v>
      </c>
      <c r="Q17" s="12">
        <v>25</v>
      </c>
    </row>
    <row r="18" spans="1:17" ht="40.5" customHeight="1">
      <c r="A18" s="14" t="s">
        <v>606</v>
      </c>
      <c r="B18" s="12">
        <v>4185</v>
      </c>
      <c r="C18" s="12">
        <v>1343</v>
      </c>
      <c r="D18" s="12">
        <v>2842</v>
      </c>
      <c r="E18" s="13">
        <v>11.98</v>
      </c>
      <c r="F18" s="12">
        <v>608</v>
      </c>
      <c r="G18" s="12">
        <v>2221</v>
      </c>
      <c r="H18" s="12">
        <v>243</v>
      </c>
      <c r="I18" s="12">
        <v>137</v>
      </c>
      <c r="J18" s="12">
        <v>207</v>
      </c>
      <c r="K18" s="12">
        <v>411</v>
      </c>
      <c r="L18" s="12">
        <v>178</v>
      </c>
      <c r="M18" s="12">
        <v>30</v>
      </c>
      <c r="N18" s="12">
        <v>12</v>
      </c>
      <c r="O18" s="12">
        <v>1</v>
      </c>
      <c r="P18" s="12">
        <v>95</v>
      </c>
      <c r="Q18" s="12">
        <v>42</v>
      </c>
    </row>
    <row r="19" spans="1:17" ht="40.5" customHeight="1">
      <c r="A19" s="14" t="s">
        <v>607</v>
      </c>
      <c r="B19" s="12">
        <v>2694</v>
      </c>
      <c r="C19" s="12">
        <v>933</v>
      </c>
      <c r="D19" s="12">
        <v>1761</v>
      </c>
      <c r="E19" s="13">
        <v>7.71</v>
      </c>
      <c r="F19" s="12">
        <v>468</v>
      </c>
      <c r="G19" s="12">
        <v>1517</v>
      </c>
      <c r="H19" s="12">
        <v>136</v>
      </c>
      <c r="I19" s="12">
        <v>50</v>
      </c>
      <c r="J19" s="12">
        <v>127</v>
      </c>
      <c r="K19" s="12">
        <v>121</v>
      </c>
      <c r="L19" s="12">
        <v>115</v>
      </c>
      <c r="M19" s="12">
        <v>45</v>
      </c>
      <c r="N19" s="12">
        <v>1</v>
      </c>
      <c r="O19" s="12">
        <v>0</v>
      </c>
      <c r="P19" s="12">
        <v>86</v>
      </c>
      <c r="Q19" s="12">
        <v>28</v>
      </c>
    </row>
    <row r="20" spans="1:17" ht="40.5" customHeight="1">
      <c r="A20" s="14" t="s">
        <v>608</v>
      </c>
      <c r="B20" s="12">
        <v>1514</v>
      </c>
      <c r="C20" s="12">
        <v>660</v>
      </c>
      <c r="D20" s="12">
        <v>854</v>
      </c>
      <c r="E20" s="13">
        <v>4.34</v>
      </c>
      <c r="F20" s="12">
        <v>355</v>
      </c>
      <c r="G20" s="12">
        <v>778</v>
      </c>
      <c r="H20" s="12">
        <v>95</v>
      </c>
      <c r="I20" s="12">
        <v>17</v>
      </c>
      <c r="J20" s="12">
        <v>73</v>
      </c>
      <c r="K20" s="12">
        <v>39</v>
      </c>
      <c r="L20" s="12">
        <v>86</v>
      </c>
      <c r="M20" s="12">
        <v>9</v>
      </c>
      <c r="N20" s="12">
        <v>3</v>
      </c>
      <c r="O20" s="12">
        <v>0</v>
      </c>
      <c r="P20" s="12">
        <v>48</v>
      </c>
      <c r="Q20" s="12">
        <v>11</v>
      </c>
    </row>
    <row r="21" spans="1:17" ht="40.5" customHeight="1">
      <c r="A21" s="14" t="s">
        <v>609</v>
      </c>
      <c r="B21" s="12">
        <v>1308</v>
      </c>
      <c r="C21" s="12">
        <v>528</v>
      </c>
      <c r="D21" s="12">
        <v>780</v>
      </c>
      <c r="E21" s="13">
        <v>3.75</v>
      </c>
      <c r="F21" s="12">
        <v>273</v>
      </c>
      <c r="G21" s="12">
        <v>698</v>
      </c>
      <c r="H21" s="12">
        <v>66</v>
      </c>
      <c r="I21" s="12">
        <v>9</v>
      </c>
      <c r="J21" s="12">
        <v>47</v>
      </c>
      <c r="K21" s="12">
        <v>38</v>
      </c>
      <c r="L21" s="12">
        <v>107</v>
      </c>
      <c r="M21" s="12">
        <v>23</v>
      </c>
      <c r="N21" s="12">
        <v>0</v>
      </c>
      <c r="O21" s="12">
        <v>0</v>
      </c>
      <c r="P21" s="12">
        <v>35</v>
      </c>
      <c r="Q21" s="12">
        <v>12</v>
      </c>
    </row>
    <row r="22" spans="1:17" ht="29.65" customHeight="1">
      <c r="A22" s="329" t="s">
        <v>610</v>
      </c>
      <c r="B22" s="316" t="s">
        <v>611</v>
      </c>
      <c r="C22" s="316"/>
      <c r="D22" s="316"/>
      <c r="E22" s="316"/>
      <c r="F22" s="316"/>
      <c r="G22" s="316"/>
      <c r="H22" s="316"/>
      <c r="I22" s="316"/>
      <c r="J22" s="317">
        <v>26406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612</v>
      </c>
      <c r="C23" s="316"/>
      <c r="D23" s="316"/>
      <c r="E23" s="316" t="s">
        <v>613</v>
      </c>
      <c r="F23" s="316"/>
      <c r="G23" s="316"/>
      <c r="H23" s="316"/>
      <c r="I23" s="316"/>
      <c r="J23" s="317">
        <v>4609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614</v>
      </c>
      <c r="F24" s="316"/>
      <c r="G24" s="316"/>
      <c r="H24" s="316"/>
      <c r="I24" s="316"/>
      <c r="J24" s="317">
        <v>8286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615</v>
      </c>
      <c r="C25" s="316"/>
      <c r="D25" s="316"/>
      <c r="E25" s="316"/>
      <c r="F25" s="316"/>
      <c r="G25" s="316"/>
      <c r="H25" s="316"/>
      <c r="I25" s="316"/>
      <c r="J25" s="317">
        <v>39301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616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617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618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619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工作表43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573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403</v>
      </c>
      <c r="Q3" s="323"/>
    </row>
    <row r="4" spans="1:17" ht="18" customHeight="1">
      <c r="A4" s="4"/>
      <c r="B4" s="335" t="s">
        <v>574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404</v>
      </c>
      <c r="Q4" s="323"/>
    </row>
    <row r="5" spans="1:17" s="7" customFormat="1" ht="34.15" customHeight="1">
      <c r="A5" s="332" t="s">
        <v>405</v>
      </c>
      <c r="B5" s="326" t="s">
        <v>42</v>
      </c>
      <c r="C5" s="327"/>
      <c r="D5" s="327"/>
      <c r="E5" s="328"/>
      <c r="F5" s="336" t="s">
        <v>406</v>
      </c>
      <c r="G5" s="336"/>
      <c r="H5" s="336" t="s">
        <v>44</v>
      </c>
      <c r="I5" s="336"/>
      <c r="J5" s="336" t="s">
        <v>45</v>
      </c>
      <c r="K5" s="336"/>
      <c r="L5" s="336" t="s">
        <v>150</v>
      </c>
      <c r="M5" s="336"/>
      <c r="N5" s="325" t="s">
        <v>81</v>
      </c>
      <c r="O5" s="325"/>
      <c r="P5" s="326" t="s">
        <v>407</v>
      </c>
      <c r="Q5" s="328"/>
    </row>
    <row r="6" spans="1:17" s="7" customFormat="1" ht="34.700000000000003" customHeight="1">
      <c r="A6" s="333"/>
      <c r="B6" s="326" t="s">
        <v>152</v>
      </c>
      <c r="C6" s="327"/>
      <c r="D6" s="328"/>
      <c r="E6" s="8" t="s">
        <v>189</v>
      </c>
      <c r="F6" s="327" t="s">
        <v>190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191</v>
      </c>
      <c r="C7" s="6" t="s">
        <v>192</v>
      </c>
      <c r="D7" s="6" t="s">
        <v>193</v>
      </c>
      <c r="E7" s="10" t="s">
        <v>194</v>
      </c>
      <c r="F7" s="6" t="s">
        <v>192</v>
      </c>
      <c r="G7" s="6" t="s">
        <v>193</v>
      </c>
      <c r="H7" s="6" t="s">
        <v>192</v>
      </c>
      <c r="I7" s="6" t="s">
        <v>193</v>
      </c>
      <c r="J7" s="6" t="s">
        <v>192</v>
      </c>
      <c r="K7" s="6" t="s">
        <v>193</v>
      </c>
      <c r="L7" s="6" t="s">
        <v>192</v>
      </c>
      <c r="M7" s="6" t="s">
        <v>193</v>
      </c>
      <c r="N7" s="6" t="s">
        <v>192</v>
      </c>
      <c r="O7" s="6" t="s">
        <v>193</v>
      </c>
      <c r="P7" s="6" t="s">
        <v>192</v>
      </c>
      <c r="Q7" s="6" t="s">
        <v>193</v>
      </c>
    </row>
    <row r="8" spans="1:17" ht="40.5" customHeight="1">
      <c r="A8" s="15" t="s">
        <v>195</v>
      </c>
      <c r="B8" s="12">
        <v>35144</v>
      </c>
      <c r="C8" s="12">
        <v>10464</v>
      </c>
      <c r="D8" s="12">
        <v>24680</v>
      </c>
      <c r="E8" s="13">
        <v>100</v>
      </c>
      <c r="F8" s="12">
        <v>3787</v>
      </c>
      <c r="G8" s="12">
        <v>12248</v>
      </c>
      <c r="H8" s="12">
        <v>2110</v>
      </c>
      <c r="I8" s="12">
        <v>5615</v>
      </c>
      <c r="J8" s="12">
        <v>1815</v>
      </c>
      <c r="K8" s="12">
        <v>5003</v>
      </c>
      <c r="L8" s="12">
        <v>1760</v>
      </c>
      <c r="M8" s="12">
        <v>883</v>
      </c>
      <c r="N8" s="12">
        <v>393</v>
      </c>
      <c r="O8" s="12">
        <v>358</v>
      </c>
      <c r="P8" s="12">
        <v>599</v>
      </c>
      <c r="Q8" s="12">
        <v>573</v>
      </c>
    </row>
    <row r="9" spans="1:17" ht="40.5" customHeight="1">
      <c r="A9" s="11" t="s">
        <v>58</v>
      </c>
      <c r="B9" s="12">
        <v>362</v>
      </c>
      <c r="C9" s="12">
        <v>88</v>
      </c>
      <c r="D9" s="12">
        <v>274</v>
      </c>
      <c r="E9" s="13">
        <v>1.03</v>
      </c>
      <c r="F9" s="12">
        <v>8</v>
      </c>
      <c r="G9" s="12">
        <v>46</v>
      </c>
      <c r="H9" s="12">
        <v>29</v>
      </c>
      <c r="I9" s="12">
        <v>109</v>
      </c>
      <c r="J9" s="12">
        <v>34</v>
      </c>
      <c r="K9" s="12">
        <v>114</v>
      </c>
      <c r="L9" s="12">
        <v>13</v>
      </c>
      <c r="M9" s="12">
        <v>3</v>
      </c>
      <c r="N9" s="12">
        <v>4</v>
      </c>
      <c r="O9" s="12">
        <v>0</v>
      </c>
      <c r="P9" s="12">
        <v>0</v>
      </c>
      <c r="Q9" s="12">
        <v>2</v>
      </c>
    </row>
    <row r="10" spans="1:17" ht="40.5" customHeight="1">
      <c r="A10" s="11" t="s">
        <v>75</v>
      </c>
      <c r="B10" s="12">
        <v>286</v>
      </c>
      <c r="C10" s="12">
        <v>61</v>
      </c>
      <c r="D10" s="12">
        <v>225</v>
      </c>
      <c r="E10" s="13">
        <v>0.81</v>
      </c>
      <c r="F10" s="12">
        <v>11</v>
      </c>
      <c r="G10" s="12">
        <v>60</v>
      </c>
      <c r="H10" s="12">
        <v>11</v>
      </c>
      <c r="I10" s="12">
        <v>99</v>
      </c>
      <c r="J10" s="12">
        <v>9</v>
      </c>
      <c r="K10" s="12">
        <v>16</v>
      </c>
      <c r="L10" s="12">
        <v>15</v>
      </c>
      <c r="M10" s="12">
        <v>5</v>
      </c>
      <c r="N10" s="12">
        <v>12</v>
      </c>
      <c r="O10" s="12">
        <v>40</v>
      </c>
      <c r="P10" s="12">
        <v>3</v>
      </c>
      <c r="Q10" s="12">
        <v>5</v>
      </c>
    </row>
    <row r="11" spans="1:17" ht="40.5" customHeight="1">
      <c r="A11" s="11" t="s">
        <v>84</v>
      </c>
      <c r="B11" s="12">
        <v>2932</v>
      </c>
      <c r="C11" s="12">
        <v>470</v>
      </c>
      <c r="D11" s="12">
        <v>2462</v>
      </c>
      <c r="E11" s="13">
        <v>8.34</v>
      </c>
      <c r="F11" s="12">
        <v>98</v>
      </c>
      <c r="G11" s="12">
        <v>707</v>
      </c>
      <c r="H11" s="12">
        <v>136</v>
      </c>
      <c r="I11" s="12">
        <v>975</v>
      </c>
      <c r="J11" s="12">
        <v>75</v>
      </c>
      <c r="K11" s="12">
        <v>567</v>
      </c>
      <c r="L11" s="12">
        <v>77</v>
      </c>
      <c r="M11" s="12">
        <v>23</v>
      </c>
      <c r="N11" s="12">
        <v>72</v>
      </c>
      <c r="O11" s="12">
        <v>123</v>
      </c>
      <c r="P11" s="12">
        <v>12</v>
      </c>
      <c r="Q11" s="12">
        <v>67</v>
      </c>
    </row>
    <row r="12" spans="1:17" ht="40.5" customHeight="1">
      <c r="A12" s="14" t="s">
        <v>408</v>
      </c>
      <c r="B12" s="12">
        <v>4974</v>
      </c>
      <c r="C12" s="12">
        <v>1017</v>
      </c>
      <c r="D12" s="12">
        <v>3957</v>
      </c>
      <c r="E12" s="13">
        <v>14.15</v>
      </c>
      <c r="F12" s="12">
        <v>144</v>
      </c>
      <c r="G12" s="12">
        <v>968</v>
      </c>
      <c r="H12" s="12">
        <v>268</v>
      </c>
      <c r="I12" s="12">
        <v>1222</v>
      </c>
      <c r="J12" s="12">
        <v>378</v>
      </c>
      <c r="K12" s="12">
        <v>1368</v>
      </c>
      <c r="L12" s="12">
        <v>142</v>
      </c>
      <c r="M12" s="12">
        <v>249</v>
      </c>
      <c r="N12" s="12">
        <v>57</v>
      </c>
      <c r="O12" s="12">
        <v>63</v>
      </c>
      <c r="P12" s="12">
        <v>28</v>
      </c>
      <c r="Q12" s="12">
        <v>87</v>
      </c>
    </row>
    <row r="13" spans="1:17" ht="40.5" customHeight="1">
      <c r="A13" s="14" t="s">
        <v>409</v>
      </c>
      <c r="B13" s="12">
        <v>4362</v>
      </c>
      <c r="C13" s="12">
        <v>1146</v>
      </c>
      <c r="D13" s="12">
        <v>3216</v>
      </c>
      <c r="E13" s="13">
        <v>12.41</v>
      </c>
      <c r="F13" s="12">
        <v>351</v>
      </c>
      <c r="G13" s="12">
        <v>1208</v>
      </c>
      <c r="H13" s="12">
        <v>318</v>
      </c>
      <c r="I13" s="12">
        <v>1121</v>
      </c>
      <c r="J13" s="12">
        <v>234</v>
      </c>
      <c r="K13" s="12">
        <v>579</v>
      </c>
      <c r="L13" s="12">
        <v>109</v>
      </c>
      <c r="M13" s="12">
        <v>140</v>
      </c>
      <c r="N13" s="12">
        <v>60</v>
      </c>
      <c r="O13" s="12">
        <v>49</v>
      </c>
      <c r="P13" s="12">
        <v>74</v>
      </c>
      <c r="Q13" s="12">
        <v>119</v>
      </c>
    </row>
    <row r="14" spans="1:17" ht="40.5" customHeight="1">
      <c r="A14" s="14" t="s">
        <v>410</v>
      </c>
      <c r="B14" s="12">
        <v>4425</v>
      </c>
      <c r="C14" s="12">
        <v>1499</v>
      </c>
      <c r="D14" s="12">
        <v>2926</v>
      </c>
      <c r="E14" s="13">
        <v>12.59</v>
      </c>
      <c r="F14" s="12">
        <v>541</v>
      </c>
      <c r="G14" s="12">
        <v>1188</v>
      </c>
      <c r="H14" s="12">
        <v>275</v>
      </c>
      <c r="I14" s="12">
        <v>839</v>
      </c>
      <c r="J14" s="12">
        <v>233</v>
      </c>
      <c r="K14" s="12">
        <v>626</v>
      </c>
      <c r="L14" s="12">
        <v>297</v>
      </c>
      <c r="M14" s="12">
        <v>135</v>
      </c>
      <c r="N14" s="12">
        <v>107</v>
      </c>
      <c r="O14" s="12">
        <v>45</v>
      </c>
      <c r="P14" s="12">
        <v>46</v>
      </c>
      <c r="Q14" s="12">
        <v>93</v>
      </c>
    </row>
    <row r="15" spans="1:17" ht="40.5" customHeight="1">
      <c r="A15" s="14" t="s">
        <v>411</v>
      </c>
      <c r="B15" s="12">
        <v>3665</v>
      </c>
      <c r="C15" s="12">
        <v>1244</v>
      </c>
      <c r="D15" s="12">
        <v>2421</v>
      </c>
      <c r="E15" s="13">
        <v>10.43</v>
      </c>
      <c r="F15" s="12">
        <v>361</v>
      </c>
      <c r="G15" s="12">
        <v>1184</v>
      </c>
      <c r="H15" s="12">
        <v>233</v>
      </c>
      <c r="I15" s="12">
        <v>570</v>
      </c>
      <c r="J15" s="12">
        <v>160</v>
      </c>
      <c r="K15" s="12">
        <v>480</v>
      </c>
      <c r="L15" s="12">
        <v>416</v>
      </c>
      <c r="M15" s="12">
        <v>103</v>
      </c>
      <c r="N15" s="12">
        <v>33</v>
      </c>
      <c r="O15" s="12">
        <v>24</v>
      </c>
      <c r="P15" s="12">
        <v>41</v>
      </c>
      <c r="Q15" s="12">
        <v>60</v>
      </c>
    </row>
    <row r="16" spans="1:17" ht="40.5" customHeight="1">
      <c r="A16" s="14" t="s">
        <v>412</v>
      </c>
      <c r="B16" s="12">
        <v>2894</v>
      </c>
      <c r="C16" s="12">
        <v>924</v>
      </c>
      <c r="D16" s="12">
        <v>1970</v>
      </c>
      <c r="E16" s="13">
        <v>8.23</v>
      </c>
      <c r="F16" s="12">
        <v>423</v>
      </c>
      <c r="G16" s="12">
        <v>1097</v>
      </c>
      <c r="H16" s="12">
        <v>181</v>
      </c>
      <c r="I16" s="12">
        <v>331</v>
      </c>
      <c r="J16" s="12">
        <v>107</v>
      </c>
      <c r="K16" s="12">
        <v>390</v>
      </c>
      <c r="L16" s="12">
        <v>137</v>
      </c>
      <c r="M16" s="12">
        <v>107</v>
      </c>
      <c r="N16" s="12">
        <v>16</v>
      </c>
      <c r="O16" s="12">
        <v>9</v>
      </c>
      <c r="P16" s="12">
        <v>60</v>
      </c>
      <c r="Q16" s="12">
        <v>36</v>
      </c>
    </row>
    <row r="17" spans="1:17" ht="40.5" customHeight="1">
      <c r="A17" s="14" t="s">
        <v>413</v>
      </c>
      <c r="B17" s="12">
        <v>2416</v>
      </c>
      <c r="C17" s="12">
        <v>745</v>
      </c>
      <c r="D17" s="12">
        <v>1671</v>
      </c>
      <c r="E17" s="13">
        <v>6.87</v>
      </c>
      <c r="F17" s="12">
        <v>329</v>
      </c>
      <c r="G17" s="12">
        <v>1199</v>
      </c>
      <c r="H17" s="12">
        <v>137</v>
      </c>
      <c r="I17" s="12">
        <v>156</v>
      </c>
      <c r="J17" s="12">
        <v>122</v>
      </c>
      <c r="K17" s="12">
        <v>270</v>
      </c>
      <c r="L17" s="12">
        <v>65</v>
      </c>
      <c r="M17" s="12">
        <v>20</v>
      </c>
      <c r="N17" s="12">
        <v>13</v>
      </c>
      <c r="O17" s="12">
        <v>4</v>
      </c>
      <c r="P17" s="12">
        <v>79</v>
      </c>
      <c r="Q17" s="12">
        <v>22</v>
      </c>
    </row>
    <row r="18" spans="1:17" ht="40.5" customHeight="1">
      <c r="A18" s="14" t="s">
        <v>414</v>
      </c>
      <c r="B18" s="12">
        <v>4160</v>
      </c>
      <c r="C18" s="12">
        <v>1404</v>
      </c>
      <c r="D18" s="12">
        <v>2756</v>
      </c>
      <c r="E18" s="13">
        <v>11.84</v>
      </c>
      <c r="F18" s="12">
        <v>627</v>
      </c>
      <c r="G18" s="12">
        <v>2141</v>
      </c>
      <c r="H18" s="12">
        <v>275</v>
      </c>
      <c r="I18" s="12">
        <v>128</v>
      </c>
      <c r="J18" s="12">
        <v>213</v>
      </c>
      <c r="K18" s="12">
        <v>424</v>
      </c>
      <c r="L18" s="12">
        <v>183</v>
      </c>
      <c r="M18" s="12">
        <v>28</v>
      </c>
      <c r="N18" s="12">
        <v>13</v>
      </c>
      <c r="O18" s="12">
        <v>1</v>
      </c>
      <c r="P18" s="12">
        <v>93</v>
      </c>
      <c r="Q18" s="12">
        <v>34</v>
      </c>
    </row>
    <row r="19" spans="1:17" ht="40.5" customHeight="1">
      <c r="A19" s="14" t="s">
        <v>415</v>
      </c>
      <c r="B19" s="12">
        <v>2468</v>
      </c>
      <c r="C19" s="12">
        <v>901</v>
      </c>
      <c r="D19" s="12">
        <v>1567</v>
      </c>
      <c r="E19" s="13">
        <v>7.02</v>
      </c>
      <c r="F19" s="12">
        <v>453</v>
      </c>
      <c r="G19" s="12">
        <v>1328</v>
      </c>
      <c r="H19" s="12">
        <v>110</v>
      </c>
      <c r="I19" s="12">
        <v>45</v>
      </c>
      <c r="J19" s="12">
        <v>134</v>
      </c>
      <c r="K19" s="12">
        <v>129</v>
      </c>
      <c r="L19" s="12">
        <v>116</v>
      </c>
      <c r="M19" s="12">
        <v>38</v>
      </c>
      <c r="N19" s="12">
        <v>1</v>
      </c>
      <c r="O19" s="12">
        <v>0</v>
      </c>
      <c r="P19" s="12">
        <v>87</v>
      </c>
      <c r="Q19" s="12">
        <v>27</v>
      </c>
    </row>
    <row r="20" spans="1:17" ht="40.5" customHeight="1">
      <c r="A20" s="14" t="s">
        <v>416</v>
      </c>
      <c r="B20" s="12">
        <v>1292</v>
      </c>
      <c r="C20" s="12">
        <v>596</v>
      </c>
      <c r="D20" s="12">
        <v>696</v>
      </c>
      <c r="E20" s="13">
        <v>3.68</v>
      </c>
      <c r="F20" s="12">
        <v>296</v>
      </c>
      <c r="G20" s="12">
        <v>634</v>
      </c>
      <c r="H20" s="12">
        <v>87</v>
      </c>
      <c r="I20" s="12">
        <v>12</v>
      </c>
      <c r="J20" s="12">
        <v>73</v>
      </c>
      <c r="K20" s="12">
        <v>28</v>
      </c>
      <c r="L20" s="12">
        <v>90</v>
      </c>
      <c r="M20" s="12">
        <v>12</v>
      </c>
      <c r="N20" s="12">
        <v>4</v>
      </c>
      <c r="O20" s="12">
        <v>0</v>
      </c>
      <c r="P20" s="12">
        <v>46</v>
      </c>
      <c r="Q20" s="12">
        <v>10</v>
      </c>
    </row>
    <row r="21" spans="1:17" ht="40.5" customHeight="1">
      <c r="A21" s="14" t="s">
        <v>68</v>
      </c>
      <c r="B21" s="12">
        <v>908</v>
      </c>
      <c r="C21" s="12">
        <v>369</v>
      </c>
      <c r="D21" s="12">
        <v>539</v>
      </c>
      <c r="E21" s="13">
        <v>2.58</v>
      </c>
      <c r="F21" s="12">
        <v>145</v>
      </c>
      <c r="G21" s="12">
        <v>488</v>
      </c>
      <c r="H21" s="12">
        <v>50</v>
      </c>
      <c r="I21" s="12">
        <v>8</v>
      </c>
      <c r="J21" s="12">
        <v>43</v>
      </c>
      <c r="K21" s="12">
        <v>12</v>
      </c>
      <c r="L21" s="12">
        <v>100</v>
      </c>
      <c r="M21" s="12">
        <v>20</v>
      </c>
      <c r="N21" s="12">
        <v>1</v>
      </c>
      <c r="O21" s="12">
        <v>0</v>
      </c>
      <c r="P21" s="12">
        <v>30</v>
      </c>
      <c r="Q21" s="12">
        <v>11</v>
      </c>
    </row>
    <row r="22" spans="1:17" ht="29.65" customHeight="1">
      <c r="A22" s="329" t="s">
        <v>207</v>
      </c>
      <c r="B22" s="316" t="s">
        <v>208</v>
      </c>
      <c r="C22" s="316"/>
      <c r="D22" s="316"/>
      <c r="E22" s="316"/>
      <c r="F22" s="316"/>
      <c r="G22" s="316"/>
      <c r="H22" s="316"/>
      <c r="I22" s="316"/>
      <c r="J22" s="317">
        <v>25892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209</v>
      </c>
      <c r="C23" s="316"/>
      <c r="D23" s="316"/>
      <c r="E23" s="316" t="s">
        <v>210</v>
      </c>
      <c r="F23" s="316"/>
      <c r="G23" s="316"/>
      <c r="H23" s="316"/>
      <c r="I23" s="316"/>
      <c r="J23" s="317">
        <v>4074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211</v>
      </c>
      <c r="F24" s="316"/>
      <c r="G24" s="316"/>
      <c r="H24" s="316"/>
      <c r="I24" s="316"/>
      <c r="J24" s="317">
        <v>804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417</v>
      </c>
      <c r="C25" s="316"/>
      <c r="D25" s="316"/>
      <c r="E25" s="316"/>
      <c r="F25" s="316"/>
      <c r="G25" s="316"/>
      <c r="H25" s="316"/>
      <c r="I25" s="316"/>
      <c r="J25" s="317">
        <v>30770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213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418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569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570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9"/>
  <sheetViews>
    <sheetView workbookViewId="0">
      <selection activeCell="B10" sqref="B10"/>
    </sheetView>
  </sheetViews>
  <sheetFormatPr defaultRowHeight="16.5"/>
  <cols>
    <col min="1" max="1" width="19.375" style="7" customWidth="1"/>
    <col min="2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4.75" customHeight="1">
      <c r="A1" s="302" t="s">
        <v>2645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2646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2647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2648</v>
      </c>
      <c r="Q3" s="323"/>
    </row>
    <row r="4" spans="1:17" ht="19.5">
      <c r="A4" s="4"/>
      <c r="B4" s="335" t="s">
        <v>2649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2650</v>
      </c>
      <c r="Q4" s="323"/>
    </row>
    <row r="5" spans="1:17">
      <c r="A5" s="332" t="s">
        <v>2651</v>
      </c>
      <c r="B5" s="326" t="s">
        <v>2652</v>
      </c>
      <c r="C5" s="327"/>
      <c r="D5" s="327"/>
      <c r="E5" s="328"/>
      <c r="F5" s="336" t="s">
        <v>2653</v>
      </c>
      <c r="G5" s="336"/>
      <c r="H5" s="336" t="s">
        <v>2654</v>
      </c>
      <c r="I5" s="336"/>
      <c r="J5" s="336" t="s">
        <v>2655</v>
      </c>
      <c r="K5" s="336"/>
      <c r="L5" s="336" t="s">
        <v>2656</v>
      </c>
      <c r="M5" s="336"/>
      <c r="N5" s="325" t="s">
        <v>2657</v>
      </c>
      <c r="O5" s="325"/>
      <c r="P5" s="326" t="s">
        <v>2658</v>
      </c>
      <c r="Q5" s="328"/>
    </row>
    <row r="6" spans="1:17">
      <c r="A6" s="333"/>
      <c r="B6" s="326" t="s">
        <v>2659</v>
      </c>
      <c r="C6" s="327"/>
      <c r="D6" s="328"/>
      <c r="E6" s="8" t="s">
        <v>2660</v>
      </c>
      <c r="F6" s="327" t="s">
        <v>2661</v>
      </c>
      <c r="G6" s="327"/>
      <c r="H6" s="327"/>
      <c r="I6" s="327"/>
      <c r="J6" s="327"/>
      <c r="K6" s="327"/>
      <c r="L6" s="327"/>
      <c r="M6" s="327"/>
      <c r="N6" s="327"/>
      <c r="O6" s="327"/>
      <c r="P6" s="7"/>
      <c r="Q6" s="7"/>
    </row>
    <row r="7" spans="1:17" ht="32.25">
      <c r="A7" s="334"/>
      <c r="B7" s="9" t="s">
        <v>2662</v>
      </c>
      <c r="C7" s="6" t="s">
        <v>2663</v>
      </c>
      <c r="D7" s="6" t="s">
        <v>2664</v>
      </c>
      <c r="E7" s="10" t="s">
        <v>2665</v>
      </c>
      <c r="F7" s="6" t="s">
        <v>2663</v>
      </c>
      <c r="G7" s="6" t="s">
        <v>2664</v>
      </c>
      <c r="H7" s="6" t="s">
        <v>2663</v>
      </c>
      <c r="I7" s="6" t="s">
        <v>2664</v>
      </c>
      <c r="J7" s="6" t="s">
        <v>2663</v>
      </c>
      <c r="K7" s="6" t="s">
        <v>2664</v>
      </c>
      <c r="L7" s="6" t="s">
        <v>2663</v>
      </c>
      <c r="M7" s="6" t="s">
        <v>2664</v>
      </c>
      <c r="N7" s="6" t="s">
        <v>2663</v>
      </c>
      <c r="O7" s="6" t="s">
        <v>2664</v>
      </c>
      <c r="P7" s="6" t="s">
        <v>2663</v>
      </c>
      <c r="Q7" s="6" t="s">
        <v>2664</v>
      </c>
    </row>
    <row r="8" spans="1:17" ht="32.25">
      <c r="A8" s="15" t="s">
        <v>2666</v>
      </c>
      <c r="B8" s="12">
        <v>43435</v>
      </c>
      <c r="C8" s="12">
        <v>15046</v>
      </c>
      <c r="D8" s="12">
        <v>28389</v>
      </c>
      <c r="E8" s="13">
        <v>100</v>
      </c>
      <c r="F8" s="12">
        <v>6642</v>
      </c>
      <c r="G8" s="12">
        <v>15927</v>
      </c>
      <c r="H8" s="12">
        <v>2496</v>
      </c>
      <c r="I8" s="12">
        <v>5289</v>
      </c>
      <c r="J8" s="12">
        <v>1734</v>
      </c>
      <c r="K8" s="12">
        <v>4791</v>
      </c>
      <c r="L8" s="12">
        <v>3227</v>
      </c>
      <c r="M8" s="12">
        <v>1436</v>
      </c>
      <c r="N8" s="12">
        <v>471</v>
      </c>
      <c r="O8" s="12">
        <v>275</v>
      </c>
      <c r="P8" s="12">
        <v>476</v>
      </c>
      <c r="Q8" s="12">
        <v>671</v>
      </c>
    </row>
    <row r="9" spans="1:17" ht="42">
      <c r="A9" s="11" t="s">
        <v>2667</v>
      </c>
      <c r="B9" s="12">
        <v>689</v>
      </c>
      <c r="C9" s="12">
        <v>285</v>
      </c>
      <c r="D9" s="12">
        <v>404</v>
      </c>
      <c r="E9" s="13">
        <v>1.59</v>
      </c>
      <c r="F9" s="12">
        <v>134</v>
      </c>
      <c r="G9" s="12">
        <v>305</v>
      </c>
      <c r="H9" s="12">
        <v>15</v>
      </c>
      <c r="I9" s="12">
        <v>20</v>
      </c>
      <c r="J9" s="12">
        <v>58</v>
      </c>
      <c r="K9" s="12">
        <v>20</v>
      </c>
      <c r="L9" s="12">
        <v>61</v>
      </c>
      <c r="M9" s="12">
        <v>37</v>
      </c>
      <c r="N9" s="12">
        <v>11</v>
      </c>
      <c r="O9" s="12">
        <v>7</v>
      </c>
      <c r="P9" s="12">
        <v>6</v>
      </c>
      <c r="Q9" s="12">
        <v>15</v>
      </c>
    </row>
    <row r="10" spans="1:17" ht="32.25">
      <c r="A10" s="11" t="s">
        <v>2668</v>
      </c>
      <c r="B10" s="12">
        <v>37</v>
      </c>
      <c r="C10" s="12">
        <v>8</v>
      </c>
      <c r="D10" s="12">
        <v>29</v>
      </c>
      <c r="E10" s="13">
        <v>0.09</v>
      </c>
      <c r="F10" s="12">
        <v>0</v>
      </c>
      <c r="G10" s="12">
        <v>0</v>
      </c>
      <c r="H10" s="12">
        <v>6</v>
      </c>
      <c r="I10" s="12">
        <v>27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</v>
      </c>
      <c r="P10" s="12">
        <v>2</v>
      </c>
      <c r="Q10" s="12">
        <v>1</v>
      </c>
    </row>
    <row r="11" spans="1:17">
      <c r="A11" s="108" t="s">
        <v>2669</v>
      </c>
      <c r="B11" s="12">
        <v>2650</v>
      </c>
      <c r="C11" s="12">
        <v>817</v>
      </c>
      <c r="D11" s="12">
        <v>1833</v>
      </c>
      <c r="E11" s="13">
        <v>6.1</v>
      </c>
      <c r="F11" s="12">
        <v>203</v>
      </c>
      <c r="G11" s="12">
        <v>406</v>
      </c>
      <c r="H11" s="12">
        <v>65</v>
      </c>
      <c r="I11" s="12">
        <v>255</v>
      </c>
      <c r="J11" s="12">
        <v>163</v>
      </c>
      <c r="K11" s="12">
        <v>991</v>
      </c>
      <c r="L11" s="12">
        <v>350</v>
      </c>
      <c r="M11" s="12">
        <v>121</v>
      </c>
      <c r="N11" s="12">
        <v>18</v>
      </c>
      <c r="O11" s="12">
        <v>2</v>
      </c>
      <c r="P11" s="12">
        <v>18</v>
      </c>
      <c r="Q11" s="12">
        <v>58</v>
      </c>
    </row>
    <row r="12" spans="1:17">
      <c r="A12" s="109" t="s">
        <v>2670</v>
      </c>
      <c r="B12" s="12">
        <v>3035</v>
      </c>
      <c r="C12" s="12">
        <v>811</v>
      </c>
      <c r="D12" s="12">
        <v>2224</v>
      </c>
      <c r="E12" s="13">
        <v>6.99</v>
      </c>
      <c r="F12" s="12">
        <v>216</v>
      </c>
      <c r="G12" s="12">
        <v>715</v>
      </c>
      <c r="H12" s="12">
        <v>276</v>
      </c>
      <c r="I12" s="12">
        <v>961</v>
      </c>
      <c r="J12" s="12">
        <v>67</v>
      </c>
      <c r="K12" s="12">
        <v>253</v>
      </c>
      <c r="L12" s="12">
        <v>163</v>
      </c>
      <c r="M12" s="12">
        <v>147</v>
      </c>
      <c r="N12" s="12">
        <v>76</v>
      </c>
      <c r="O12" s="12">
        <v>61</v>
      </c>
      <c r="P12" s="12">
        <v>13</v>
      </c>
      <c r="Q12" s="12">
        <v>87</v>
      </c>
    </row>
    <row r="13" spans="1:17">
      <c r="A13" s="14" t="s">
        <v>2671</v>
      </c>
      <c r="B13" s="12">
        <v>4913</v>
      </c>
      <c r="C13" s="12">
        <v>1246</v>
      </c>
      <c r="D13" s="12">
        <v>3667</v>
      </c>
      <c r="E13" s="13">
        <v>11.31</v>
      </c>
      <c r="F13" s="12">
        <v>312</v>
      </c>
      <c r="G13" s="12">
        <v>988</v>
      </c>
      <c r="H13" s="12">
        <v>264</v>
      </c>
      <c r="I13" s="12">
        <v>1385</v>
      </c>
      <c r="J13" s="12">
        <v>223</v>
      </c>
      <c r="K13" s="12">
        <v>803</v>
      </c>
      <c r="L13" s="12">
        <v>347</v>
      </c>
      <c r="M13" s="12">
        <v>328</v>
      </c>
      <c r="N13" s="12">
        <v>68</v>
      </c>
      <c r="O13" s="12">
        <v>78</v>
      </c>
      <c r="P13" s="12">
        <v>32</v>
      </c>
      <c r="Q13" s="12">
        <v>85</v>
      </c>
    </row>
    <row r="14" spans="1:17">
      <c r="A14" s="14" t="s">
        <v>2672</v>
      </c>
      <c r="B14" s="12">
        <v>4297</v>
      </c>
      <c r="C14" s="12">
        <v>1414</v>
      </c>
      <c r="D14" s="12">
        <v>2883</v>
      </c>
      <c r="E14" s="13">
        <v>9.89</v>
      </c>
      <c r="F14" s="12">
        <v>469</v>
      </c>
      <c r="G14" s="12">
        <v>1099</v>
      </c>
      <c r="H14" s="12">
        <v>272</v>
      </c>
      <c r="I14" s="12">
        <v>701</v>
      </c>
      <c r="J14" s="12">
        <v>220</v>
      </c>
      <c r="K14" s="12">
        <v>743</v>
      </c>
      <c r="L14" s="12">
        <v>324</v>
      </c>
      <c r="M14" s="12">
        <v>251</v>
      </c>
      <c r="N14" s="12">
        <v>85</v>
      </c>
      <c r="O14" s="12">
        <v>43</v>
      </c>
      <c r="P14" s="12">
        <v>44</v>
      </c>
      <c r="Q14" s="12">
        <v>46</v>
      </c>
    </row>
    <row r="15" spans="1:17">
      <c r="A15" s="14" t="s">
        <v>2673</v>
      </c>
      <c r="B15" s="12">
        <v>4121</v>
      </c>
      <c r="C15" s="12">
        <v>1390</v>
      </c>
      <c r="D15" s="12">
        <v>2731</v>
      </c>
      <c r="E15" s="13">
        <v>9.49</v>
      </c>
      <c r="F15" s="12">
        <v>454</v>
      </c>
      <c r="G15" s="12">
        <v>1186</v>
      </c>
      <c r="H15" s="12">
        <v>254</v>
      </c>
      <c r="I15" s="12">
        <v>480</v>
      </c>
      <c r="J15" s="12">
        <v>254</v>
      </c>
      <c r="K15" s="12">
        <v>805</v>
      </c>
      <c r="L15" s="12">
        <v>328</v>
      </c>
      <c r="M15" s="12">
        <v>180</v>
      </c>
      <c r="N15" s="12">
        <v>69</v>
      </c>
      <c r="O15" s="12">
        <v>30</v>
      </c>
      <c r="P15" s="12">
        <v>31</v>
      </c>
      <c r="Q15" s="12">
        <v>50</v>
      </c>
    </row>
    <row r="16" spans="1:17">
      <c r="A16" s="14" t="s">
        <v>2674</v>
      </c>
      <c r="B16" s="12">
        <v>3814</v>
      </c>
      <c r="C16" s="12">
        <v>1566</v>
      </c>
      <c r="D16" s="12">
        <v>2248</v>
      </c>
      <c r="E16" s="13">
        <v>8.7799999999999994</v>
      </c>
      <c r="F16" s="12">
        <v>513</v>
      </c>
      <c r="G16" s="12">
        <v>1268</v>
      </c>
      <c r="H16" s="12">
        <v>278</v>
      </c>
      <c r="I16" s="12">
        <v>388</v>
      </c>
      <c r="J16" s="12">
        <v>202</v>
      </c>
      <c r="K16" s="12">
        <v>437</v>
      </c>
      <c r="L16" s="12">
        <v>500</v>
      </c>
      <c r="M16" s="12">
        <v>98</v>
      </c>
      <c r="N16" s="12">
        <v>47</v>
      </c>
      <c r="O16" s="12">
        <v>27</v>
      </c>
      <c r="P16" s="12">
        <v>26</v>
      </c>
      <c r="Q16" s="12">
        <v>30</v>
      </c>
    </row>
    <row r="17" spans="1:17">
      <c r="A17" s="14" t="s">
        <v>2675</v>
      </c>
      <c r="B17" s="12">
        <v>7002</v>
      </c>
      <c r="C17" s="12">
        <v>2569</v>
      </c>
      <c r="D17" s="12">
        <v>4433</v>
      </c>
      <c r="E17" s="13">
        <v>16.12</v>
      </c>
      <c r="F17" s="12">
        <v>1318</v>
      </c>
      <c r="G17" s="12">
        <v>3286</v>
      </c>
      <c r="H17" s="12">
        <v>367</v>
      </c>
      <c r="I17" s="12">
        <v>413</v>
      </c>
      <c r="J17" s="12">
        <v>225</v>
      </c>
      <c r="K17" s="12">
        <v>472</v>
      </c>
      <c r="L17" s="12">
        <v>515</v>
      </c>
      <c r="M17" s="12">
        <v>121</v>
      </c>
      <c r="N17" s="12">
        <v>60</v>
      </c>
      <c r="O17" s="12">
        <v>20</v>
      </c>
      <c r="P17" s="12">
        <v>84</v>
      </c>
      <c r="Q17" s="12">
        <v>121</v>
      </c>
    </row>
    <row r="18" spans="1:17">
      <c r="A18" s="14" t="s">
        <v>2676</v>
      </c>
      <c r="B18" s="12">
        <v>5642</v>
      </c>
      <c r="C18" s="12">
        <v>1991</v>
      </c>
      <c r="D18" s="12">
        <v>3651</v>
      </c>
      <c r="E18" s="13">
        <v>12.99</v>
      </c>
      <c r="F18" s="12">
        <v>1167</v>
      </c>
      <c r="G18" s="12">
        <v>3017</v>
      </c>
      <c r="H18" s="12">
        <v>275</v>
      </c>
      <c r="I18" s="12">
        <v>283</v>
      </c>
      <c r="J18" s="12">
        <v>158</v>
      </c>
      <c r="K18" s="12">
        <v>178</v>
      </c>
      <c r="L18" s="12">
        <v>297</v>
      </c>
      <c r="M18" s="12">
        <v>84</v>
      </c>
      <c r="N18" s="12">
        <v>17</v>
      </c>
      <c r="O18" s="12">
        <v>5</v>
      </c>
      <c r="P18" s="12">
        <v>77</v>
      </c>
      <c r="Q18" s="12">
        <v>84</v>
      </c>
    </row>
    <row r="19" spans="1:17">
      <c r="A19" s="14" t="s">
        <v>2677</v>
      </c>
      <c r="B19" s="12">
        <v>3503</v>
      </c>
      <c r="C19" s="12">
        <v>1350</v>
      </c>
      <c r="D19" s="12">
        <v>2153</v>
      </c>
      <c r="E19" s="13">
        <v>8.06</v>
      </c>
      <c r="F19" s="12">
        <v>815</v>
      </c>
      <c r="G19" s="12">
        <v>1773</v>
      </c>
      <c r="H19" s="12">
        <v>202</v>
      </c>
      <c r="I19" s="12">
        <v>207</v>
      </c>
      <c r="J19" s="12">
        <v>98</v>
      </c>
      <c r="K19" s="12">
        <v>66</v>
      </c>
      <c r="L19" s="12">
        <v>161</v>
      </c>
      <c r="M19" s="12">
        <v>49</v>
      </c>
      <c r="N19" s="12">
        <v>12</v>
      </c>
      <c r="O19" s="12">
        <v>1</v>
      </c>
      <c r="P19" s="12">
        <v>62</v>
      </c>
      <c r="Q19" s="12">
        <v>57</v>
      </c>
    </row>
    <row r="20" spans="1:17">
      <c r="A20" s="14" t="s">
        <v>2678</v>
      </c>
      <c r="B20" s="12">
        <v>3732</v>
      </c>
      <c r="C20" s="12">
        <v>1599</v>
      </c>
      <c r="D20" s="12">
        <v>2133</v>
      </c>
      <c r="E20" s="13">
        <v>8.59</v>
      </c>
      <c r="F20" s="12">
        <v>1041</v>
      </c>
      <c r="G20" s="12">
        <v>1884</v>
      </c>
      <c r="H20" s="12">
        <v>222</v>
      </c>
      <c r="I20" s="12">
        <v>169</v>
      </c>
      <c r="J20" s="12">
        <v>66</v>
      </c>
      <c r="K20" s="12">
        <v>23</v>
      </c>
      <c r="L20" s="12">
        <v>181</v>
      </c>
      <c r="M20" s="12">
        <v>20</v>
      </c>
      <c r="N20" s="12">
        <v>8</v>
      </c>
      <c r="O20" s="12">
        <v>0</v>
      </c>
      <c r="P20" s="12">
        <v>81</v>
      </c>
      <c r="Q20" s="12">
        <v>37</v>
      </c>
    </row>
    <row r="21" spans="1:17">
      <c r="A21" s="329" t="s">
        <v>2679</v>
      </c>
      <c r="B21" s="316" t="s">
        <v>2680</v>
      </c>
      <c r="C21" s="316"/>
      <c r="D21" s="316"/>
      <c r="E21" s="316"/>
      <c r="F21" s="316"/>
      <c r="G21" s="316"/>
      <c r="H21" s="316"/>
      <c r="I21" s="316"/>
      <c r="J21" s="317">
        <v>29075</v>
      </c>
      <c r="K21" s="318"/>
      <c r="L21" s="318"/>
      <c r="M21" s="318"/>
      <c r="N21" s="318"/>
      <c r="O21" s="318"/>
      <c r="P21" s="319"/>
      <c r="Q21" s="320"/>
    </row>
    <row r="22" spans="1:17">
      <c r="A22" s="330"/>
      <c r="B22" s="316" t="s">
        <v>2681</v>
      </c>
      <c r="C22" s="316"/>
      <c r="D22" s="316"/>
      <c r="E22" s="316" t="s">
        <v>2682</v>
      </c>
      <c r="F22" s="316"/>
      <c r="G22" s="316"/>
      <c r="H22" s="316"/>
      <c r="I22" s="316"/>
      <c r="J22" s="317">
        <v>5855</v>
      </c>
      <c r="K22" s="318"/>
      <c r="L22" s="318"/>
      <c r="M22" s="318"/>
      <c r="N22" s="318"/>
      <c r="O22" s="318"/>
      <c r="P22" s="319"/>
      <c r="Q22" s="320"/>
    </row>
    <row r="23" spans="1:17">
      <c r="A23" s="330"/>
      <c r="B23" s="316"/>
      <c r="C23" s="316"/>
      <c r="D23" s="316"/>
      <c r="E23" s="316" t="s">
        <v>2683</v>
      </c>
      <c r="F23" s="316"/>
      <c r="G23" s="316"/>
      <c r="H23" s="316"/>
      <c r="I23" s="316"/>
      <c r="J23" s="317">
        <v>1243</v>
      </c>
      <c r="K23" s="318"/>
      <c r="L23" s="318"/>
      <c r="M23" s="318"/>
      <c r="N23" s="318"/>
      <c r="O23" s="318"/>
      <c r="P23" s="319"/>
      <c r="Q23" s="320"/>
    </row>
    <row r="24" spans="1:17">
      <c r="A24" s="331"/>
      <c r="B24" s="316" t="s">
        <v>2684</v>
      </c>
      <c r="C24" s="316"/>
      <c r="D24" s="316"/>
      <c r="E24" s="316"/>
      <c r="F24" s="316"/>
      <c r="G24" s="316"/>
      <c r="H24" s="316"/>
      <c r="I24" s="316"/>
      <c r="J24" s="317">
        <v>36173</v>
      </c>
      <c r="K24" s="318"/>
      <c r="L24" s="318"/>
      <c r="M24" s="318"/>
      <c r="N24" s="318"/>
      <c r="O24" s="318"/>
      <c r="P24" s="319"/>
      <c r="Q24" s="320"/>
    </row>
    <row r="25" spans="1:17">
      <c r="A25" s="321" t="s">
        <v>2685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</row>
    <row r="26" spans="1:17">
      <c r="A26" s="321" t="s">
        <v>2686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16"/>
      <c r="Q26" s="16"/>
    </row>
    <row r="27" spans="1:17">
      <c r="A27" s="324" t="s">
        <v>2687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16"/>
      <c r="Q27" s="16"/>
    </row>
    <row r="28" spans="1:17">
      <c r="A28" s="18" t="s">
        <v>2688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7"/>
      <c r="Q28" s="17"/>
    </row>
    <row r="29" spans="1:17">
      <c r="A29" s="18" t="s">
        <v>2689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7"/>
      <c r="Q29" s="17"/>
    </row>
  </sheetData>
  <mergeCells count="31">
    <mergeCell ref="P3:Q3"/>
    <mergeCell ref="B4:L4"/>
    <mergeCell ref="N4:O4"/>
    <mergeCell ref="P4:Q4"/>
    <mergeCell ref="J5:K5"/>
    <mergeCell ref="L5:M5"/>
    <mergeCell ref="P5:Q5"/>
    <mergeCell ref="B5:E5"/>
    <mergeCell ref="F5:G5"/>
    <mergeCell ref="H5:I5"/>
    <mergeCell ref="A1:O1"/>
    <mergeCell ref="A2:O2"/>
    <mergeCell ref="B3:L3"/>
    <mergeCell ref="N3:O3"/>
    <mergeCell ref="A27:O27"/>
    <mergeCell ref="A25:O25"/>
    <mergeCell ref="N5:O5"/>
    <mergeCell ref="B6:D6"/>
    <mergeCell ref="F6:O6"/>
    <mergeCell ref="A21:A24"/>
    <mergeCell ref="B21:I21"/>
    <mergeCell ref="J21:Q21"/>
    <mergeCell ref="B22:D23"/>
    <mergeCell ref="E22:I22"/>
    <mergeCell ref="J22:Q22"/>
    <mergeCell ref="A5:A7"/>
    <mergeCell ref="E23:I23"/>
    <mergeCell ref="J23:Q23"/>
    <mergeCell ref="B24:I24"/>
    <mergeCell ref="J24:Q24"/>
    <mergeCell ref="A26:O26"/>
  </mergeCells>
  <phoneticPr fontId="4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工作表44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424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425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571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426</v>
      </c>
      <c r="Q3" s="323"/>
    </row>
    <row r="4" spans="1:17" ht="18" customHeight="1">
      <c r="A4" s="4"/>
      <c r="B4" s="335" t="s">
        <v>572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427</v>
      </c>
      <c r="Q4" s="323"/>
    </row>
    <row r="5" spans="1:17" s="7" customFormat="1" ht="34.15" customHeight="1">
      <c r="A5" s="332" t="s">
        <v>428</v>
      </c>
      <c r="B5" s="326" t="s">
        <v>429</v>
      </c>
      <c r="C5" s="327"/>
      <c r="D5" s="327"/>
      <c r="E5" s="328"/>
      <c r="F5" s="336" t="s">
        <v>432</v>
      </c>
      <c r="G5" s="336"/>
      <c r="H5" s="336" t="s">
        <v>433</v>
      </c>
      <c r="I5" s="336"/>
      <c r="J5" s="336" t="s">
        <v>434</v>
      </c>
      <c r="K5" s="336"/>
      <c r="L5" s="336" t="s">
        <v>435</v>
      </c>
      <c r="M5" s="336"/>
      <c r="N5" s="325" t="s">
        <v>436</v>
      </c>
      <c r="O5" s="325"/>
      <c r="P5" s="326" t="s">
        <v>437</v>
      </c>
      <c r="Q5" s="328"/>
    </row>
    <row r="6" spans="1:17" s="7" customFormat="1" ht="34.700000000000003" customHeight="1">
      <c r="A6" s="333"/>
      <c r="B6" s="326" t="s">
        <v>438</v>
      </c>
      <c r="C6" s="327"/>
      <c r="D6" s="328"/>
      <c r="E6" s="8" t="s">
        <v>439</v>
      </c>
      <c r="F6" s="327" t="s">
        <v>440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441</v>
      </c>
      <c r="C7" s="6" t="s">
        <v>442</v>
      </c>
      <c r="D7" s="6" t="s">
        <v>443</v>
      </c>
      <c r="E7" s="10" t="s">
        <v>444</v>
      </c>
      <c r="F7" s="6" t="s">
        <v>442</v>
      </c>
      <c r="G7" s="6" t="s">
        <v>443</v>
      </c>
      <c r="H7" s="6" t="s">
        <v>442</v>
      </c>
      <c r="I7" s="6" t="s">
        <v>443</v>
      </c>
      <c r="J7" s="6" t="s">
        <v>442</v>
      </c>
      <c r="K7" s="6" t="s">
        <v>443</v>
      </c>
      <c r="L7" s="6" t="s">
        <v>442</v>
      </c>
      <c r="M7" s="6" t="s">
        <v>443</v>
      </c>
      <c r="N7" s="6" t="s">
        <v>442</v>
      </c>
      <c r="O7" s="6" t="s">
        <v>443</v>
      </c>
      <c r="P7" s="6" t="s">
        <v>442</v>
      </c>
      <c r="Q7" s="6" t="s">
        <v>443</v>
      </c>
    </row>
    <row r="8" spans="1:17" ht="40.5" customHeight="1">
      <c r="A8" s="15" t="s">
        <v>445</v>
      </c>
      <c r="B8" s="19">
        <v>34934</v>
      </c>
      <c r="C8" s="19">
        <v>10375</v>
      </c>
      <c r="D8" s="19">
        <v>24559</v>
      </c>
      <c r="E8" s="20">
        <v>100</v>
      </c>
      <c r="F8" s="12">
        <v>3796</v>
      </c>
      <c r="G8" s="19">
        <v>12205</v>
      </c>
      <c r="H8" s="12">
        <v>2099</v>
      </c>
      <c r="I8" s="12">
        <v>5571</v>
      </c>
      <c r="J8" s="12">
        <v>1821</v>
      </c>
      <c r="K8" s="12">
        <v>4985</v>
      </c>
      <c r="L8" s="12">
        <v>1697</v>
      </c>
      <c r="M8" s="12">
        <v>857</v>
      </c>
      <c r="N8" s="12">
        <v>393</v>
      </c>
      <c r="O8" s="12">
        <v>356</v>
      </c>
      <c r="P8" s="12">
        <v>569</v>
      </c>
      <c r="Q8" s="12">
        <v>585</v>
      </c>
    </row>
    <row r="9" spans="1:17" ht="40.5" customHeight="1">
      <c r="A9" s="11" t="s">
        <v>446</v>
      </c>
      <c r="B9" s="12">
        <v>409</v>
      </c>
      <c r="C9" s="12">
        <v>86</v>
      </c>
      <c r="D9" s="12">
        <v>323</v>
      </c>
      <c r="E9" s="13">
        <v>1.17</v>
      </c>
      <c r="F9" s="12">
        <v>8</v>
      </c>
      <c r="G9" s="12">
        <v>121</v>
      </c>
      <c r="H9" s="12">
        <v>37</v>
      </c>
      <c r="I9" s="12">
        <v>119</v>
      </c>
      <c r="J9" s="12">
        <v>33</v>
      </c>
      <c r="K9" s="12">
        <v>73</v>
      </c>
      <c r="L9" s="12">
        <v>3</v>
      </c>
      <c r="M9" s="12">
        <v>8</v>
      </c>
      <c r="N9" s="12">
        <v>4</v>
      </c>
      <c r="O9" s="12">
        <v>1</v>
      </c>
      <c r="P9" s="12">
        <v>1</v>
      </c>
      <c r="Q9" s="12">
        <v>1</v>
      </c>
    </row>
    <row r="10" spans="1:17" ht="40.5" customHeight="1">
      <c r="A10" s="11" t="s">
        <v>447</v>
      </c>
      <c r="B10" s="12">
        <v>645</v>
      </c>
      <c r="C10" s="12">
        <v>109</v>
      </c>
      <c r="D10" s="12">
        <v>536</v>
      </c>
      <c r="E10" s="13">
        <v>1.85</v>
      </c>
      <c r="F10" s="12">
        <v>14</v>
      </c>
      <c r="G10" s="12">
        <v>55</v>
      </c>
      <c r="H10" s="12">
        <v>52</v>
      </c>
      <c r="I10" s="12">
        <v>356</v>
      </c>
      <c r="J10" s="12">
        <v>9</v>
      </c>
      <c r="K10" s="12">
        <v>15</v>
      </c>
      <c r="L10" s="12">
        <v>17</v>
      </c>
      <c r="M10" s="12">
        <v>5</v>
      </c>
      <c r="N10" s="12">
        <v>8</v>
      </c>
      <c r="O10" s="12">
        <v>41</v>
      </c>
      <c r="P10" s="12">
        <v>9</v>
      </c>
      <c r="Q10" s="12">
        <v>64</v>
      </c>
    </row>
    <row r="11" spans="1:17" ht="40.5" customHeight="1">
      <c r="A11" s="11" t="s">
        <v>448</v>
      </c>
      <c r="B11" s="12">
        <v>2535</v>
      </c>
      <c r="C11" s="12">
        <v>445</v>
      </c>
      <c r="D11" s="12">
        <v>2090</v>
      </c>
      <c r="E11" s="13">
        <v>7.26</v>
      </c>
      <c r="F11" s="12">
        <v>102</v>
      </c>
      <c r="G11" s="12">
        <v>655</v>
      </c>
      <c r="H11" s="12">
        <v>102</v>
      </c>
      <c r="I11" s="12">
        <v>721</v>
      </c>
      <c r="J11" s="12">
        <v>63</v>
      </c>
      <c r="K11" s="12">
        <v>550</v>
      </c>
      <c r="L11" s="12">
        <v>96</v>
      </c>
      <c r="M11" s="12">
        <v>25</v>
      </c>
      <c r="N11" s="12">
        <v>70</v>
      </c>
      <c r="O11" s="12">
        <v>120</v>
      </c>
      <c r="P11" s="12">
        <v>12</v>
      </c>
      <c r="Q11" s="12">
        <v>19</v>
      </c>
    </row>
    <row r="12" spans="1:17" ht="40.5" customHeight="1">
      <c r="A12" s="14" t="s">
        <v>449</v>
      </c>
      <c r="B12" s="12">
        <v>4938</v>
      </c>
      <c r="C12" s="12">
        <v>1108</v>
      </c>
      <c r="D12" s="12">
        <v>3830</v>
      </c>
      <c r="E12" s="13">
        <v>14.14</v>
      </c>
      <c r="F12" s="12">
        <v>127</v>
      </c>
      <c r="G12" s="12">
        <v>754</v>
      </c>
      <c r="H12" s="12">
        <v>340</v>
      </c>
      <c r="I12" s="12">
        <v>1316</v>
      </c>
      <c r="J12" s="12">
        <v>399</v>
      </c>
      <c r="K12" s="12">
        <v>1377</v>
      </c>
      <c r="L12" s="12">
        <v>119</v>
      </c>
      <c r="M12" s="12">
        <v>234</v>
      </c>
      <c r="N12" s="12">
        <v>75</v>
      </c>
      <c r="O12" s="12">
        <v>62</v>
      </c>
      <c r="P12" s="12">
        <v>48</v>
      </c>
      <c r="Q12" s="12">
        <v>87</v>
      </c>
    </row>
    <row r="13" spans="1:17" ht="40.5" customHeight="1">
      <c r="A13" s="14" t="s">
        <v>450</v>
      </c>
      <c r="B13" s="12">
        <v>3805</v>
      </c>
      <c r="C13" s="12">
        <v>1032</v>
      </c>
      <c r="D13" s="12">
        <v>2773</v>
      </c>
      <c r="E13" s="13">
        <v>10.89</v>
      </c>
      <c r="F13" s="12">
        <v>289</v>
      </c>
      <c r="G13" s="12">
        <v>830</v>
      </c>
      <c r="H13" s="12">
        <v>270</v>
      </c>
      <c r="I13" s="12">
        <v>1053</v>
      </c>
      <c r="J13" s="12">
        <v>239</v>
      </c>
      <c r="K13" s="12">
        <v>595</v>
      </c>
      <c r="L13" s="12">
        <v>109</v>
      </c>
      <c r="M13" s="12">
        <v>127</v>
      </c>
      <c r="N13" s="12">
        <v>64</v>
      </c>
      <c r="O13" s="12">
        <v>50</v>
      </c>
      <c r="P13" s="12">
        <v>61</v>
      </c>
      <c r="Q13" s="12">
        <v>118</v>
      </c>
    </row>
    <row r="14" spans="1:17" ht="40.5" customHeight="1">
      <c r="A14" s="14" t="s">
        <v>451</v>
      </c>
      <c r="B14" s="12">
        <v>4258</v>
      </c>
      <c r="C14" s="12">
        <v>1397</v>
      </c>
      <c r="D14" s="12">
        <v>2861</v>
      </c>
      <c r="E14" s="13">
        <v>12.19</v>
      </c>
      <c r="F14" s="12">
        <v>492</v>
      </c>
      <c r="G14" s="12">
        <v>952</v>
      </c>
      <c r="H14" s="12">
        <v>248</v>
      </c>
      <c r="I14" s="12">
        <v>931</v>
      </c>
      <c r="J14" s="12">
        <v>236</v>
      </c>
      <c r="K14" s="12">
        <v>704</v>
      </c>
      <c r="L14" s="12">
        <v>272</v>
      </c>
      <c r="M14" s="12">
        <v>146</v>
      </c>
      <c r="N14" s="12">
        <v>103</v>
      </c>
      <c r="O14" s="12">
        <v>44</v>
      </c>
      <c r="P14" s="12">
        <v>46</v>
      </c>
      <c r="Q14" s="12">
        <v>84</v>
      </c>
    </row>
    <row r="15" spans="1:17" ht="40.5" customHeight="1">
      <c r="A15" s="14" t="s">
        <v>452</v>
      </c>
      <c r="B15" s="12">
        <v>3184</v>
      </c>
      <c r="C15" s="12">
        <v>1183</v>
      </c>
      <c r="D15" s="12">
        <v>2001</v>
      </c>
      <c r="E15" s="13">
        <v>9.11</v>
      </c>
      <c r="F15" s="12">
        <v>323</v>
      </c>
      <c r="G15" s="12">
        <v>891</v>
      </c>
      <c r="H15" s="12">
        <v>228</v>
      </c>
      <c r="I15" s="12">
        <v>503</v>
      </c>
      <c r="J15" s="12">
        <v>156</v>
      </c>
      <c r="K15" s="12">
        <v>423</v>
      </c>
      <c r="L15" s="12">
        <v>405</v>
      </c>
      <c r="M15" s="12">
        <v>94</v>
      </c>
      <c r="N15" s="12">
        <v>30</v>
      </c>
      <c r="O15" s="12">
        <v>23</v>
      </c>
      <c r="P15" s="12">
        <v>41</v>
      </c>
      <c r="Q15" s="12">
        <v>67</v>
      </c>
    </row>
    <row r="16" spans="1:17" ht="40.5" customHeight="1">
      <c r="A16" s="14" t="s">
        <v>453</v>
      </c>
      <c r="B16" s="12">
        <v>2730</v>
      </c>
      <c r="C16" s="12">
        <v>870</v>
      </c>
      <c r="D16" s="12">
        <v>1860</v>
      </c>
      <c r="E16" s="13">
        <v>7.81</v>
      </c>
      <c r="F16" s="12">
        <v>380</v>
      </c>
      <c r="G16" s="12">
        <v>1012</v>
      </c>
      <c r="H16" s="12">
        <v>179</v>
      </c>
      <c r="I16" s="12">
        <v>275</v>
      </c>
      <c r="J16" s="12">
        <v>110</v>
      </c>
      <c r="K16" s="12">
        <v>405</v>
      </c>
      <c r="L16" s="12">
        <v>137</v>
      </c>
      <c r="M16" s="12">
        <v>114</v>
      </c>
      <c r="N16" s="12">
        <v>10</v>
      </c>
      <c r="O16" s="12">
        <v>10</v>
      </c>
      <c r="P16" s="12">
        <v>54</v>
      </c>
      <c r="Q16" s="12">
        <v>44</v>
      </c>
    </row>
    <row r="17" spans="1:17" ht="40.5" customHeight="1">
      <c r="A17" s="14" t="s">
        <v>454</v>
      </c>
      <c r="B17" s="12">
        <v>2232</v>
      </c>
      <c r="C17" s="12">
        <v>726</v>
      </c>
      <c r="D17" s="12">
        <v>1506</v>
      </c>
      <c r="E17" s="13">
        <v>6.39</v>
      </c>
      <c r="F17" s="12">
        <v>312</v>
      </c>
      <c r="G17" s="12">
        <v>1070</v>
      </c>
      <c r="H17" s="12">
        <v>137</v>
      </c>
      <c r="I17" s="12">
        <v>122</v>
      </c>
      <c r="J17" s="12">
        <v>113</v>
      </c>
      <c r="K17" s="12">
        <v>270</v>
      </c>
      <c r="L17" s="12">
        <v>78</v>
      </c>
      <c r="M17" s="12">
        <v>16</v>
      </c>
      <c r="N17" s="12">
        <v>8</v>
      </c>
      <c r="O17" s="12">
        <v>4</v>
      </c>
      <c r="P17" s="12">
        <v>78</v>
      </c>
      <c r="Q17" s="12">
        <v>24</v>
      </c>
    </row>
    <row r="18" spans="1:17" ht="40.5" customHeight="1">
      <c r="A18" s="14" t="s">
        <v>455</v>
      </c>
      <c r="B18" s="12">
        <v>4593</v>
      </c>
      <c r="C18" s="12">
        <v>1444</v>
      </c>
      <c r="D18" s="12">
        <v>3149</v>
      </c>
      <c r="E18" s="13">
        <v>13.15</v>
      </c>
      <c r="F18" s="12">
        <v>687</v>
      </c>
      <c r="G18" s="12">
        <v>2544</v>
      </c>
      <c r="H18" s="12">
        <v>273</v>
      </c>
      <c r="I18" s="12">
        <v>112</v>
      </c>
      <c r="J18" s="12">
        <v>210</v>
      </c>
      <c r="K18" s="12">
        <v>418</v>
      </c>
      <c r="L18" s="12">
        <v>180</v>
      </c>
      <c r="M18" s="12">
        <v>38</v>
      </c>
      <c r="N18" s="12">
        <v>11</v>
      </c>
      <c r="O18" s="12">
        <v>1</v>
      </c>
      <c r="P18" s="12">
        <v>83</v>
      </c>
      <c r="Q18" s="12">
        <v>36</v>
      </c>
    </row>
    <row r="19" spans="1:17" ht="40.5" customHeight="1">
      <c r="A19" s="14" t="s">
        <v>456</v>
      </c>
      <c r="B19" s="12">
        <v>3086</v>
      </c>
      <c r="C19" s="12">
        <v>996</v>
      </c>
      <c r="D19" s="12">
        <v>2090</v>
      </c>
      <c r="E19" s="13">
        <v>8.83</v>
      </c>
      <c r="F19" s="12">
        <v>540</v>
      </c>
      <c r="G19" s="12">
        <v>1866</v>
      </c>
      <c r="H19" s="12">
        <v>110</v>
      </c>
      <c r="I19" s="12">
        <v>43</v>
      </c>
      <c r="J19" s="12">
        <v>138</v>
      </c>
      <c r="K19" s="12">
        <v>122</v>
      </c>
      <c r="L19" s="12">
        <v>124</v>
      </c>
      <c r="M19" s="12">
        <v>36</v>
      </c>
      <c r="N19" s="12">
        <v>5</v>
      </c>
      <c r="O19" s="12">
        <v>0</v>
      </c>
      <c r="P19" s="12">
        <v>79</v>
      </c>
      <c r="Q19" s="12">
        <v>23</v>
      </c>
    </row>
    <row r="20" spans="1:17" ht="40.5" customHeight="1">
      <c r="A20" s="14" t="s">
        <v>457</v>
      </c>
      <c r="B20" s="12">
        <v>1458</v>
      </c>
      <c r="C20" s="12">
        <v>552</v>
      </c>
      <c r="D20" s="12">
        <v>906</v>
      </c>
      <c r="E20" s="13">
        <v>4.17</v>
      </c>
      <c r="F20" s="12">
        <v>279</v>
      </c>
      <c r="G20" s="12">
        <v>857</v>
      </c>
      <c r="H20" s="12">
        <v>76</v>
      </c>
      <c r="I20" s="12">
        <v>11</v>
      </c>
      <c r="J20" s="12">
        <v>70</v>
      </c>
      <c r="K20" s="12">
        <v>22</v>
      </c>
      <c r="L20" s="12">
        <v>84</v>
      </c>
      <c r="M20" s="12">
        <v>7</v>
      </c>
      <c r="N20" s="12">
        <v>5</v>
      </c>
      <c r="O20" s="12">
        <v>0</v>
      </c>
      <c r="P20" s="12">
        <v>38</v>
      </c>
      <c r="Q20" s="12">
        <v>9</v>
      </c>
    </row>
    <row r="21" spans="1:17" ht="40.5" customHeight="1">
      <c r="A21" s="14" t="s">
        <v>458</v>
      </c>
      <c r="B21" s="12">
        <v>1061</v>
      </c>
      <c r="C21" s="12">
        <v>427</v>
      </c>
      <c r="D21" s="12">
        <v>634</v>
      </c>
      <c r="E21" s="13">
        <v>3.04</v>
      </c>
      <c r="F21" s="12">
        <v>243</v>
      </c>
      <c r="G21" s="12">
        <v>598</v>
      </c>
      <c r="H21" s="12">
        <v>47</v>
      </c>
      <c r="I21" s="12">
        <v>9</v>
      </c>
      <c r="J21" s="12">
        <v>45</v>
      </c>
      <c r="K21" s="12">
        <v>11</v>
      </c>
      <c r="L21" s="12">
        <v>73</v>
      </c>
      <c r="M21" s="12">
        <v>7</v>
      </c>
      <c r="N21" s="12">
        <v>0</v>
      </c>
      <c r="O21" s="12">
        <v>0</v>
      </c>
      <c r="P21" s="12">
        <v>19</v>
      </c>
      <c r="Q21" s="12">
        <v>9</v>
      </c>
    </row>
    <row r="22" spans="1:17" ht="29.65" customHeight="1">
      <c r="A22" s="329" t="s">
        <v>459</v>
      </c>
      <c r="B22" s="316" t="s">
        <v>460</v>
      </c>
      <c r="C22" s="316"/>
      <c r="D22" s="316"/>
      <c r="E22" s="316"/>
      <c r="F22" s="316"/>
      <c r="G22" s="316"/>
      <c r="H22" s="316"/>
      <c r="I22" s="316"/>
      <c r="J22" s="317">
        <v>25997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461</v>
      </c>
      <c r="C23" s="316"/>
      <c r="D23" s="316"/>
      <c r="E23" s="316" t="s">
        <v>462</v>
      </c>
      <c r="F23" s="316"/>
      <c r="G23" s="316"/>
      <c r="H23" s="316"/>
      <c r="I23" s="316"/>
      <c r="J23" s="317">
        <v>4598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463</v>
      </c>
      <c r="F24" s="316"/>
      <c r="G24" s="316"/>
      <c r="H24" s="316"/>
      <c r="I24" s="316"/>
      <c r="J24" s="317">
        <v>552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464</v>
      </c>
      <c r="C25" s="316"/>
      <c r="D25" s="316"/>
      <c r="E25" s="316"/>
      <c r="F25" s="316"/>
      <c r="G25" s="316"/>
      <c r="H25" s="316"/>
      <c r="I25" s="316"/>
      <c r="J25" s="317">
        <v>31147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465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466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工作表45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567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403</v>
      </c>
      <c r="Q3" s="323"/>
    </row>
    <row r="4" spans="1:17" ht="18" customHeight="1">
      <c r="A4" s="4"/>
      <c r="B4" s="335" t="s">
        <v>568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404</v>
      </c>
      <c r="Q4" s="323"/>
    </row>
    <row r="5" spans="1:17" s="7" customFormat="1" ht="34.15" customHeight="1">
      <c r="A5" s="332" t="s">
        <v>405</v>
      </c>
      <c r="B5" s="326" t="s">
        <v>42</v>
      </c>
      <c r="C5" s="327"/>
      <c r="D5" s="327"/>
      <c r="E5" s="328"/>
      <c r="F5" s="336" t="s">
        <v>406</v>
      </c>
      <c r="G5" s="336"/>
      <c r="H5" s="336" t="s">
        <v>44</v>
      </c>
      <c r="I5" s="336"/>
      <c r="J5" s="336" t="s">
        <v>45</v>
      </c>
      <c r="K5" s="336"/>
      <c r="L5" s="336" t="s">
        <v>150</v>
      </c>
      <c r="M5" s="336"/>
      <c r="N5" s="325" t="s">
        <v>81</v>
      </c>
      <c r="O5" s="325"/>
      <c r="P5" s="326" t="s">
        <v>407</v>
      </c>
      <c r="Q5" s="328"/>
    </row>
    <row r="6" spans="1:17" s="7" customFormat="1" ht="34.700000000000003" customHeight="1">
      <c r="A6" s="333"/>
      <c r="B6" s="326" t="s">
        <v>152</v>
      </c>
      <c r="C6" s="327"/>
      <c r="D6" s="328"/>
      <c r="E6" s="8" t="s">
        <v>189</v>
      </c>
      <c r="F6" s="327" t="s">
        <v>190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191</v>
      </c>
      <c r="C7" s="6" t="s">
        <v>192</v>
      </c>
      <c r="D7" s="6" t="s">
        <v>193</v>
      </c>
      <c r="E7" s="10" t="s">
        <v>194</v>
      </c>
      <c r="F7" s="6" t="s">
        <v>192</v>
      </c>
      <c r="G7" s="6" t="s">
        <v>193</v>
      </c>
      <c r="H7" s="6" t="s">
        <v>192</v>
      </c>
      <c r="I7" s="6" t="s">
        <v>193</v>
      </c>
      <c r="J7" s="6" t="s">
        <v>192</v>
      </c>
      <c r="K7" s="6" t="s">
        <v>193</v>
      </c>
      <c r="L7" s="6" t="s">
        <v>192</v>
      </c>
      <c r="M7" s="6" t="s">
        <v>193</v>
      </c>
      <c r="N7" s="6" t="s">
        <v>192</v>
      </c>
      <c r="O7" s="6" t="s">
        <v>193</v>
      </c>
      <c r="P7" s="6" t="s">
        <v>192</v>
      </c>
      <c r="Q7" s="6" t="s">
        <v>193</v>
      </c>
    </row>
    <row r="8" spans="1:17" ht="40.5" customHeight="1">
      <c r="A8" s="15" t="s">
        <v>195</v>
      </c>
      <c r="B8" s="19">
        <v>34868</v>
      </c>
      <c r="C8" s="19">
        <v>10415</v>
      </c>
      <c r="D8" s="19">
        <v>24453</v>
      </c>
      <c r="E8" s="20">
        <v>100</v>
      </c>
      <c r="F8" s="12">
        <v>3804</v>
      </c>
      <c r="G8" s="19">
        <v>12118</v>
      </c>
      <c r="H8" s="12">
        <v>2082</v>
      </c>
      <c r="I8" s="12">
        <v>5576</v>
      </c>
      <c r="J8" s="12">
        <v>1846</v>
      </c>
      <c r="K8" s="12">
        <v>4965</v>
      </c>
      <c r="L8" s="12">
        <v>1678</v>
      </c>
      <c r="M8" s="12">
        <v>844</v>
      </c>
      <c r="N8" s="12">
        <v>402</v>
      </c>
      <c r="O8" s="12">
        <v>362</v>
      </c>
      <c r="P8" s="12">
        <v>603</v>
      </c>
      <c r="Q8" s="12">
        <v>588</v>
      </c>
    </row>
    <row r="9" spans="1:17" ht="40.5" customHeight="1">
      <c r="A9" s="11" t="s">
        <v>58</v>
      </c>
      <c r="B9" s="12">
        <v>409</v>
      </c>
      <c r="C9" s="12">
        <v>106</v>
      </c>
      <c r="D9" s="12">
        <v>303</v>
      </c>
      <c r="E9" s="13">
        <v>1.17</v>
      </c>
      <c r="F9" s="12">
        <v>12</v>
      </c>
      <c r="G9" s="12">
        <v>108</v>
      </c>
      <c r="H9" s="12">
        <v>42</v>
      </c>
      <c r="I9" s="12">
        <v>116</v>
      </c>
      <c r="J9" s="12">
        <v>38</v>
      </c>
      <c r="K9" s="12">
        <v>76</v>
      </c>
      <c r="L9" s="12">
        <v>11</v>
      </c>
      <c r="M9" s="12">
        <v>3</v>
      </c>
      <c r="N9" s="12">
        <v>3</v>
      </c>
      <c r="O9" s="12">
        <v>0</v>
      </c>
      <c r="P9" s="12">
        <v>0</v>
      </c>
      <c r="Q9" s="12">
        <v>0</v>
      </c>
    </row>
    <row r="10" spans="1:17" ht="40.5" customHeight="1">
      <c r="A10" s="11" t="s">
        <v>75</v>
      </c>
      <c r="B10" s="12">
        <v>600</v>
      </c>
      <c r="C10" s="12">
        <v>139</v>
      </c>
      <c r="D10" s="12">
        <v>461</v>
      </c>
      <c r="E10" s="13">
        <v>1.72</v>
      </c>
      <c r="F10" s="12">
        <v>9</v>
      </c>
      <c r="G10" s="12">
        <v>48</v>
      </c>
      <c r="H10" s="12">
        <v>55</v>
      </c>
      <c r="I10" s="12">
        <v>346</v>
      </c>
      <c r="J10" s="12">
        <v>7</v>
      </c>
      <c r="K10" s="12">
        <v>14</v>
      </c>
      <c r="L10" s="12">
        <v>34</v>
      </c>
      <c r="M10" s="12">
        <v>3</v>
      </c>
      <c r="N10" s="12">
        <v>31</v>
      </c>
      <c r="O10" s="12">
        <v>44</v>
      </c>
      <c r="P10" s="12">
        <v>3</v>
      </c>
      <c r="Q10" s="12">
        <v>6</v>
      </c>
    </row>
    <row r="11" spans="1:17" ht="40.5" customHeight="1">
      <c r="A11" s="11" t="s">
        <v>84</v>
      </c>
      <c r="B11" s="12">
        <v>2545</v>
      </c>
      <c r="C11" s="12">
        <v>414</v>
      </c>
      <c r="D11" s="12">
        <v>2131</v>
      </c>
      <c r="E11" s="13">
        <v>7.3</v>
      </c>
      <c r="F11" s="12">
        <v>102</v>
      </c>
      <c r="G11" s="12">
        <v>641</v>
      </c>
      <c r="H11" s="12">
        <v>121</v>
      </c>
      <c r="I11" s="12">
        <v>758</v>
      </c>
      <c r="J11" s="12">
        <v>62</v>
      </c>
      <c r="K11" s="12">
        <v>510</v>
      </c>
      <c r="L11" s="12">
        <v>71</v>
      </c>
      <c r="M11" s="12">
        <v>32</v>
      </c>
      <c r="N11" s="12">
        <v>49</v>
      </c>
      <c r="O11" s="12">
        <v>122</v>
      </c>
      <c r="P11" s="12">
        <v>9</v>
      </c>
      <c r="Q11" s="12">
        <v>68</v>
      </c>
    </row>
    <row r="12" spans="1:17" ht="40.5" customHeight="1">
      <c r="A12" s="14" t="s">
        <v>408</v>
      </c>
      <c r="B12" s="12">
        <v>4730</v>
      </c>
      <c r="C12" s="12">
        <v>1103</v>
      </c>
      <c r="D12" s="12">
        <v>3627</v>
      </c>
      <c r="E12" s="13">
        <v>13.57</v>
      </c>
      <c r="F12" s="12">
        <v>123</v>
      </c>
      <c r="G12" s="12">
        <v>674</v>
      </c>
      <c r="H12" s="12">
        <v>321</v>
      </c>
      <c r="I12" s="12">
        <v>1290</v>
      </c>
      <c r="J12" s="12">
        <v>416</v>
      </c>
      <c r="K12" s="12">
        <v>1297</v>
      </c>
      <c r="L12" s="12">
        <v>127</v>
      </c>
      <c r="M12" s="12">
        <v>224</v>
      </c>
      <c r="N12" s="12">
        <v>76</v>
      </c>
      <c r="O12" s="12">
        <v>64</v>
      </c>
      <c r="P12" s="12">
        <v>40</v>
      </c>
      <c r="Q12" s="12">
        <v>78</v>
      </c>
    </row>
    <row r="13" spans="1:17" ht="40.5" customHeight="1">
      <c r="A13" s="14" t="s">
        <v>409</v>
      </c>
      <c r="B13" s="12">
        <v>3749</v>
      </c>
      <c r="C13" s="12">
        <v>1065</v>
      </c>
      <c r="D13" s="12">
        <v>2684</v>
      </c>
      <c r="E13" s="13">
        <v>10.75</v>
      </c>
      <c r="F13" s="12">
        <v>304</v>
      </c>
      <c r="G13" s="12">
        <v>758</v>
      </c>
      <c r="H13" s="12">
        <v>263</v>
      </c>
      <c r="I13" s="12">
        <v>1021</v>
      </c>
      <c r="J13" s="12">
        <v>247</v>
      </c>
      <c r="K13" s="12">
        <v>600</v>
      </c>
      <c r="L13" s="12">
        <v>106</v>
      </c>
      <c r="M13" s="12">
        <v>132</v>
      </c>
      <c r="N13" s="12">
        <v>66</v>
      </c>
      <c r="O13" s="12">
        <v>50</v>
      </c>
      <c r="P13" s="12">
        <v>79</v>
      </c>
      <c r="Q13" s="12">
        <v>123</v>
      </c>
    </row>
    <row r="14" spans="1:17" ht="40.5" customHeight="1">
      <c r="A14" s="14" t="s">
        <v>410</v>
      </c>
      <c r="B14" s="12">
        <v>4138</v>
      </c>
      <c r="C14" s="12">
        <v>1356</v>
      </c>
      <c r="D14" s="12">
        <v>2782</v>
      </c>
      <c r="E14" s="13">
        <v>11.87</v>
      </c>
      <c r="F14" s="12">
        <v>463</v>
      </c>
      <c r="G14" s="12">
        <v>967</v>
      </c>
      <c r="H14" s="12">
        <v>251</v>
      </c>
      <c r="I14" s="12">
        <v>872</v>
      </c>
      <c r="J14" s="12">
        <v>219</v>
      </c>
      <c r="K14" s="12">
        <v>655</v>
      </c>
      <c r="L14" s="12">
        <v>270</v>
      </c>
      <c r="M14" s="12">
        <v>148</v>
      </c>
      <c r="N14" s="12">
        <v>104</v>
      </c>
      <c r="O14" s="12">
        <v>45</v>
      </c>
      <c r="P14" s="12">
        <v>49</v>
      </c>
      <c r="Q14" s="12">
        <v>95</v>
      </c>
    </row>
    <row r="15" spans="1:17" ht="40.5" customHeight="1">
      <c r="A15" s="14" t="s">
        <v>411</v>
      </c>
      <c r="B15" s="12">
        <v>3119</v>
      </c>
      <c r="C15" s="12">
        <v>1139</v>
      </c>
      <c r="D15" s="12">
        <v>1980</v>
      </c>
      <c r="E15" s="13">
        <v>8.9499999999999993</v>
      </c>
      <c r="F15" s="12">
        <v>283</v>
      </c>
      <c r="G15" s="12">
        <v>769</v>
      </c>
      <c r="H15" s="12">
        <v>207</v>
      </c>
      <c r="I15" s="12">
        <v>562</v>
      </c>
      <c r="J15" s="12">
        <v>164</v>
      </c>
      <c r="K15" s="12">
        <v>477</v>
      </c>
      <c r="L15" s="12">
        <v>401</v>
      </c>
      <c r="M15" s="12">
        <v>78</v>
      </c>
      <c r="N15" s="12">
        <v>32</v>
      </c>
      <c r="O15" s="12">
        <v>23</v>
      </c>
      <c r="P15" s="12">
        <v>52</v>
      </c>
      <c r="Q15" s="12">
        <v>71</v>
      </c>
    </row>
    <row r="16" spans="1:17" ht="40.5" customHeight="1">
      <c r="A16" s="14" t="s">
        <v>412</v>
      </c>
      <c r="B16" s="12">
        <v>2434</v>
      </c>
      <c r="C16" s="12">
        <v>833</v>
      </c>
      <c r="D16" s="12">
        <v>1601</v>
      </c>
      <c r="E16" s="13">
        <v>6.98</v>
      </c>
      <c r="F16" s="12">
        <v>341</v>
      </c>
      <c r="G16" s="12">
        <v>873</v>
      </c>
      <c r="H16" s="12">
        <v>169</v>
      </c>
      <c r="I16" s="12">
        <v>292</v>
      </c>
      <c r="J16" s="12">
        <v>112</v>
      </c>
      <c r="K16" s="12">
        <v>266</v>
      </c>
      <c r="L16" s="12">
        <v>141</v>
      </c>
      <c r="M16" s="12">
        <v>118</v>
      </c>
      <c r="N16" s="12">
        <v>11</v>
      </c>
      <c r="O16" s="12">
        <v>9</v>
      </c>
      <c r="P16" s="12">
        <v>59</v>
      </c>
      <c r="Q16" s="12">
        <v>43</v>
      </c>
    </row>
    <row r="17" spans="1:17" ht="40.5" customHeight="1">
      <c r="A17" s="14" t="s">
        <v>413</v>
      </c>
      <c r="B17" s="12">
        <v>2196</v>
      </c>
      <c r="C17" s="12">
        <v>701</v>
      </c>
      <c r="D17" s="12">
        <v>1495</v>
      </c>
      <c r="E17" s="13">
        <v>6.3</v>
      </c>
      <c r="F17" s="12">
        <v>285</v>
      </c>
      <c r="G17" s="12">
        <v>826</v>
      </c>
      <c r="H17" s="12">
        <v>127</v>
      </c>
      <c r="I17" s="12">
        <v>128</v>
      </c>
      <c r="J17" s="12">
        <v>119</v>
      </c>
      <c r="K17" s="12">
        <v>490</v>
      </c>
      <c r="L17" s="12">
        <v>77</v>
      </c>
      <c r="M17" s="12">
        <v>21</v>
      </c>
      <c r="N17" s="12">
        <v>10</v>
      </c>
      <c r="O17" s="12">
        <v>4</v>
      </c>
      <c r="P17" s="12">
        <v>83</v>
      </c>
      <c r="Q17" s="12">
        <v>26</v>
      </c>
    </row>
    <row r="18" spans="1:17" ht="40.5" customHeight="1">
      <c r="A18" s="14" t="s">
        <v>414</v>
      </c>
      <c r="B18" s="12">
        <v>4203</v>
      </c>
      <c r="C18" s="12">
        <v>1394</v>
      </c>
      <c r="D18" s="12">
        <v>2809</v>
      </c>
      <c r="E18" s="13">
        <v>12.05</v>
      </c>
      <c r="F18" s="12">
        <v>654</v>
      </c>
      <c r="G18" s="12">
        <v>2207</v>
      </c>
      <c r="H18" s="12">
        <v>260</v>
      </c>
      <c r="I18" s="12">
        <v>120</v>
      </c>
      <c r="J18" s="12">
        <v>199</v>
      </c>
      <c r="K18" s="12">
        <v>408</v>
      </c>
      <c r="L18" s="12">
        <v>179</v>
      </c>
      <c r="M18" s="12">
        <v>36</v>
      </c>
      <c r="N18" s="12">
        <v>12</v>
      </c>
      <c r="O18" s="12">
        <v>1</v>
      </c>
      <c r="P18" s="12">
        <v>90</v>
      </c>
      <c r="Q18" s="12">
        <v>37</v>
      </c>
    </row>
    <row r="19" spans="1:17" ht="40.5" customHeight="1">
      <c r="A19" s="14" t="s">
        <v>415</v>
      </c>
      <c r="B19" s="12">
        <v>3122</v>
      </c>
      <c r="C19" s="12">
        <v>1014</v>
      </c>
      <c r="D19" s="12">
        <v>2108</v>
      </c>
      <c r="E19" s="13">
        <v>8.9499999999999993</v>
      </c>
      <c r="F19" s="12">
        <v>562</v>
      </c>
      <c r="G19" s="12">
        <v>1866</v>
      </c>
      <c r="H19" s="12">
        <v>114</v>
      </c>
      <c r="I19" s="12">
        <v>49</v>
      </c>
      <c r="J19" s="12">
        <v>144</v>
      </c>
      <c r="K19" s="12">
        <v>135</v>
      </c>
      <c r="L19" s="12">
        <v>116</v>
      </c>
      <c r="M19" s="12">
        <v>33</v>
      </c>
      <c r="N19" s="12">
        <v>3</v>
      </c>
      <c r="O19" s="12">
        <v>0</v>
      </c>
      <c r="P19" s="12">
        <v>75</v>
      </c>
      <c r="Q19" s="12">
        <v>25</v>
      </c>
    </row>
    <row r="20" spans="1:17" ht="40.5" customHeight="1">
      <c r="A20" s="14" t="s">
        <v>416</v>
      </c>
      <c r="B20" s="12">
        <v>1890</v>
      </c>
      <c r="C20" s="12">
        <v>646</v>
      </c>
      <c r="D20" s="12">
        <v>1244</v>
      </c>
      <c r="E20" s="13">
        <v>5.42</v>
      </c>
      <c r="F20" s="12">
        <v>340</v>
      </c>
      <c r="G20" s="12">
        <v>1188</v>
      </c>
      <c r="H20" s="12">
        <v>96</v>
      </c>
      <c r="I20" s="12">
        <v>13</v>
      </c>
      <c r="J20" s="12">
        <v>74</v>
      </c>
      <c r="K20" s="12">
        <v>26</v>
      </c>
      <c r="L20" s="12">
        <v>86</v>
      </c>
      <c r="M20" s="12">
        <v>8</v>
      </c>
      <c r="N20" s="12">
        <v>5</v>
      </c>
      <c r="O20" s="12">
        <v>0</v>
      </c>
      <c r="P20" s="12">
        <v>45</v>
      </c>
      <c r="Q20" s="12">
        <v>9</v>
      </c>
    </row>
    <row r="21" spans="1:17" ht="40.5" customHeight="1">
      <c r="A21" s="14" t="s">
        <v>68</v>
      </c>
      <c r="B21" s="12">
        <v>1733</v>
      </c>
      <c r="C21" s="12">
        <v>505</v>
      </c>
      <c r="D21" s="12">
        <v>1228</v>
      </c>
      <c r="E21" s="13">
        <v>4.97</v>
      </c>
      <c r="F21" s="12">
        <v>326</v>
      </c>
      <c r="G21" s="12">
        <v>1193</v>
      </c>
      <c r="H21" s="12">
        <v>56</v>
      </c>
      <c r="I21" s="12">
        <v>9</v>
      </c>
      <c r="J21" s="12">
        <v>45</v>
      </c>
      <c r="K21" s="12">
        <v>11</v>
      </c>
      <c r="L21" s="12">
        <v>59</v>
      </c>
      <c r="M21" s="12">
        <v>8</v>
      </c>
      <c r="N21" s="12">
        <v>0</v>
      </c>
      <c r="O21" s="12">
        <v>0</v>
      </c>
      <c r="P21" s="12">
        <v>19</v>
      </c>
      <c r="Q21" s="12">
        <v>7</v>
      </c>
    </row>
    <row r="22" spans="1:17" ht="29.65" customHeight="1">
      <c r="A22" s="329" t="s">
        <v>207</v>
      </c>
      <c r="B22" s="316" t="s">
        <v>208</v>
      </c>
      <c r="C22" s="316"/>
      <c r="D22" s="316"/>
      <c r="E22" s="316"/>
      <c r="F22" s="316"/>
      <c r="G22" s="316"/>
      <c r="H22" s="316"/>
      <c r="I22" s="316"/>
      <c r="J22" s="317">
        <v>26605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209</v>
      </c>
      <c r="C23" s="316"/>
      <c r="D23" s="316"/>
      <c r="E23" s="316" t="s">
        <v>210</v>
      </c>
      <c r="F23" s="316"/>
      <c r="G23" s="316"/>
      <c r="H23" s="316"/>
      <c r="I23" s="316"/>
      <c r="J23" s="317">
        <v>5224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211</v>
      </c>
      <c r="F24" s="316"/>
      <c r="G24" s="316"/>
      <c r="H24" s="316"/>
      <c r="I24" s="316"/>
      <c r="J24" s="317">
        <v>850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417</v>
      </c>
      <c r="C25" s="316"/>
      <c r="D25" s="316"/>
      <c r="E25" s="316"/>
      <c r="F25" s="316"/>
      <c r="G25" s="316"/>
      <c r="H25" s="316"/>
      <c r="I25" s="316"/>
      <c r="J25" s="317">
        <v>32679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213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418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569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570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工作表46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522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523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520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524</v>
      </c>
      <c r="Q3" s="323"/>
    </row>
    <row r="4" spans="1:17" ht="18" customHeight="1">
      <c r="A4" s="4"/>
      <c r="B4" s="335" t="s">
        <v>521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525</v>
      </c>
      <c r="Q4" s="323"/>
    </row>
    <row r="5" spans="1:17" s="7" customFormat="1" ht="34.15" customHeight="1">
      <c r="A5" s="332" t="s">
        <v>526</v>
      </c>
      <c r="B5" s="326" t="s">
        <v>527</v>
      </c>
      <c r="C5" s="327"/>
      <c r="D5" s="327"/>
      <c r="E5" s="328"/>
      <c r="F5" s="336" t="s">
        <v>528</v>
      </c>
      <c r="G5" s="336"/>
      <c r="H5" s="336" t="s">
        <v>529</v>
      </c>
      <c r="I5" s="336"/>
      <c r="J5" s="336" t="s">
        <v>530</v>
      </c>
      <c r="K5" s="336"/>
      <c r="L5" s="336" t="s">
        <v>531</v>
      </c>
      <c r="M5" s="336"/>
      <c r="N5" s="325" t="s">
        <v>532</v>
      </c>
      <c r="O5" s="325"/>
      <c r="P5" s="326" t="s">
        <v>535</v>
      </c>
      <c r="Q5" s="328"/>
    </row>
    <row r="6" spans="1:17" s="7" customFormat="1" ht="34.700000000000003" customHeight="1">
      <c r="A6" s="333"/>
      <c r="B6" s="326" t="s">
        <v>536</v>
      </c>
      <c r="C6" s="327"/>
      <c r="D6" s="328"/>
      <c r="E6" s="8" t="s">
        <v>537</v>
      </c>
      <c r="F6" s="327" t="s">
        <v>538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539</v>
      </c>
      <c r="C7" s="6" t="s">
        <v>540</v>
      </c>
      <c r="D7" s="6" t="s">
        <v>541</v>
      </c>
      <c r="E7" s="10" t="s">
        <v>542</v>
      </c>
      <c r="F7" s="6" t="s">
        <v>540</v>
      </c>
      <c r="G7" s="6" t="s">
        <v>541</v>
      </c>
      <c r="H7" s="6" t="s">
        <v>540</v>
      </c>
      <c r="I7" s="6" t="s">
        <v>541</v>
      </c>
      <c r="J7" s="6" t="s">
        <v>540</v>
      </c>
      <c r="K7" s="6" t="s">
        <v>541</v>
      </c>
      <c r="L7" s="6" t="s">
        <v>540</v>
      </c>
      <c r="M7" s="6" t="s">
        <v>541</v>
      </c>
      <c r="N7" s="6" t="s">
        <v>540</v>
      </c>
      <c r="O7" s="6" t="s">
        <v>541</v>
      </c>
      <c r="P7" s="6" t="s">
        <v>540</v>
      </c>
      <c r="Q7" s="6" t="s">
        <v>541</v>
      </c>
    </row>
    <row r="8" spans="1:17" ht="40.5" customHeight="1">
      <c r="A8" s="15" t="s">
        <v>543</v>
      </c>
      <c r="B8" s="19">
        <v>34581</v>
      </c>
      <c r="C8" s="19">
        <v>10184</v>
      </c>
      <c r="D8" s="19">
        <v>24397</v>
      </c>
      <c r="E8" s="20">
        <v>100</v>
      </c>
      <c r="F8" s="12">
        <v>3783</v>
      </c>
      <c r="G8" s="19">
        <v>12017</v>
      </c>
      <c r="H8" s="12">
        <v>2054</v>
      </c>
      <c r="I8" s="12">
        <v>5602</v>
      </c>
      <c r="J8" s="12">
        <v>1800</v>
      </c>
      <c r="K8" s="12">
        <v>4988</v>
      </c>
      <c r="L8" s="12">
        <v>1646</v>
      </c>
      <c r="M8" s="12">
        <v>836</v>
      </c>
      <c r="N8" s="12">
        <v>384</v>
      </c>
      <c r="O8" s="12">
        <v>366</v>
      </c>
      <c r="P8" s="12">
        <v>517</v>
      </c>
      <c r="Q8" s="12">
        <v>588</v>
      </c>
    </row>
    <row r="9" spans="1:17" ht="40.5" customHeight="1">
      <c r="A9" s="11" t="s">
        <v>544</v>
      </c>
      <c r="B9" s="12">
        <v>609</v>
      </c>
      <c r="C9" s="12">
        <v>146</v>
      </c>
      <c r="D9" s="12">
        <v>463</v>
      </c>
      <c r="E9" s="13">
        <v>1.76</v>
      </c>
      <c r="F9" s="12">
        <v>27</v>
      </c>
      <c r="G9" s="12">
        <v>181</v>
      </c>
      <c r="H9" s="12">
        <v>68</v>
      </c>
      <c r="I9" s="12">
        <v>161</v>
      </c>
      <c r="J9" s="12">
        <v>25</v>
      </c>
      <c r="K9" s="12">
        <v>112</v>
      </c>
      <c r="L9" s="12">
        <v>20</v>
      </c>
      <c r="M9" s="12">
        <v>7</v>
      </c>
      <c r="N9" s="12">
        <v>2</v>
      </c>
      <c r="O9" s="12">
        <v>1</v>
      </c>
      <c r="P9" s="12">
        <v>4</v>
      </c>
      <c r="Q9" s="12">
        <v>1</v>
      </c>
    </row>
    <row r="10" spans="1:17" ht="40.5" customHeight="1">
      <c r="A10" s="11" t="s">
        <v>545</v>
      </c>
      <c r="B10" s="12">
        <v>358</v>
      </c>
      <c r="C10" s="12">
        <v>71</v>
      </c>
      <c r="D10" s="12">
        <v>287</v>
      </c>
      <c r="E10" s="13">
        <v>1.04</v>
      </c>
      <c r="F10" s="12">
        <v>13</v>
      </c>
      <c r="G10" s="12">
        <v>90</v>
      </c>
      <c r="H10" s="12">
        <v>16</v>
      </c>
      <c r="I10" s="12">
        <v>121</v>
      </c>
      <c r="J10" s="12">
        <v>11</v>
      </c>
      <c r="K10" s="12">
        <v>27</v>
      </c>
      <c r="L10" s="12">
        <v>20</v>
      </c>
      <c r="M10" s="12">
        <v>0</v>
      </c>
      <c r="N10" s="12">
        <v>8</v>
      </c>
      <c r="O10" s="12">
        <v>44</v>
      </c>
      <c r="P10" s="12">
        <v>3</v>
      </c>
      <c r="Q10" s="12">
        <v>5</v>
      </c>
    </row>
    <row r="11" spans="1:17" ht="40.5" customHeight="1">
      <c r="A11" s="11" t="s">
        <v>546</v>
      </c>
      <c r="B11" s="12">
        <v>2609</v>
      </c>
      <c r="C11" s="12">
        <v>416</v>
      </c>
      <c r="D11" s="12">
        <v>2193</v>
      </c>
      <c r="E11" s="13">
        <v>7.54</v>
      </c>
      <c r="F11" s="12">
        <v>72</v>
      </c>
      <c r="G11" s="12">
        <v>657</v>
      </c>
      <c r="H11" s="12">
        <v>82</v>
      </c>
      <c r="I11" s="12">
        <v>789</v>
      </c>
      <c r="J11" s="12">
        <v>72</v>
      </c>
      <c r="K11" s="12">
        <v>520</v>
      </c>
      <c r="L11" s="12">
        <v>85</v>
      </c>
      <c r="M11" s="12">
        <v>29</v>
      </c>
      <c r="N11" s="12">
        <v>69</v>
      </c>
      <c r="O11" s="12">
        <v>127</v>
      </c>
      <c r="P11" s="12">
        <v>36</v>
      </c>
      <c r="Q11" s="12">
        <v>71</v>
      </c>
    </row>
    <row r="12" spans="1:17" ht="40.5" customHeight="1">
      <c r="A12" s="14" t="s">
        <v>547</v>
      </c>
      <c r="B12" s="12">
        <v>4899</v>
      </c>
      <c r="C12" s="12">
        <v>1000</v>
      </c>
      <c r="D12" s="12">
        <v>3899</v>
      </c>
      <c r="E12" s="13">
        <v>14.17</v>
      </c>
      <c r="F12" s="12">
        <v>143</v>
      </c>
      <c r="G12" s="12">
        <v>922</v>
      </c>
      <c r="H12" s="12">
        <v>257</v>
      </c>
      <c r="I12" s="12">
        <v>1198</v>
      </c>
      <c r="J12" s="12">
        <v>407</v>
      </c>
      <c r="K12" s="12">
        <v>1408</v>
      </c>
      <c r="L12" s="12">
        <v>125</v>
      </c>
      <c r="M12" s="12">
        <v>228</v>
      </c>
      <c r="N12" s="12">
        <v>52</v>
      </c>
      <c r="O12" s="12">
        <v>63</v>
      </c>
      <c r="P12" s="12">
        <v>16</v>
      </c>
      <c r="Q12" s="12">
        <v>80</v>
      </c>
    </row>
    <row r="13" spans="1:17" ht="40.5" customHeight="1">
      <c r="A13" s="14" t="s">
        <v>548</v>
      </c>
      <c r="B13" s="12">
        <v>4179</v>
      </c>
      <c r="C13" s="12">
        <v>1165</v>
      </c>
      <c r="D13" s="12">
        <v>3014</v>
      </c>
      <c r="E13" s="13">
        <v>12.08</v>
      </c>
      <c r="F13" s="12">
        <v>338</v>
      </c>
      <c r="G13" s="12">
        <v>964</v>
      </c>
      <c r="H13" s="12">
        <v>327</v>
      </c>
      <c r="I13" s="12">
        <v>1179</v>
      </c>
      <c r="J13" s="12">
        <v>243</v>
      </c>
      <c r="K13" s="12">
        <v>566</v>
      </c>
      <c r="L13" s="12">
        <v>115</v>
      </c>
      <c r="M13" s="12">
        <v>129</v>
      </c>
      <c r="N13" s="12">
        <v>58</v>
      </c>
      <c r="O13" s="12">
        <v>49</v>
      </c>
      <c r="P13" s="12">
        <v>84</v>
      </c>
      <c r="Q13" s="12">
        <v>127</v>
      </c>
    </row>
    <row r="14" spans="1:17" ht="40.5" customHeight="1">
      <c r="A14" s="14" t="s">
        <v>549</v>
      </c>
      <c r="B14" s="12">
        <v>4251</v>
      </c>
      <c r="C14" s="12">
        <v>1396</v>
      </c>
      <c r="D14" s="12">
        <v>2855</v>
      </c>
      <c r="E14" s="13">
        <v>12.29</v>
      </c>
      <c r="F14" s="12">
        <v>519</v>
      </c>
      <c r="G14" s="12">
        <v>1066</v>
      </c>
      <c r="H14" s="12">
        <v>245</v>
      </c>
      <c r="I14" s="12">
        <v>949</v>
      </c>
      <c r="J14" s="12">
        <v>215</v>
      </c>
      <c r="K14" s="12">
        <v>552</v>
      </c>
      <c r="L14" s="12">
        <v>256</v>
      </c>
      <c r="M14" s="12">
        <v>156</v>
      </c>
      <c r="N14" s="12">
        <v>110</v>
      </c>
      <c r="O14" s="12">
        <v>45</v>
      </c>
      <c r="P14" s="12">
        <v>51</v>
      </c>
      <c r="Q14" s="12">
        <v>87</v>
      </c>
    </row>
    <row r="15" spans="1:17" ht="40.5" customHeight="1">
      <c r="A15" s="14" t="s">
        <v>550</v>
      </c>
      <c r="B15" s="12">
        <v>3219</v>
      </c>
      <c r="C15" s="12">
        <v>1143</v>
      </c>
      <c r="D15" s="12">
        <v>2076</v>
      </c>
      <c r="E15" s="13">
        <v>9.31</v>
      </c>
      <c r="F15" s="12">
        <v>339</v>
      </c>
      <c r="G15" s="12">
        <v>858</v>
      </c>
      <c r="H15" s="12">
        <v>221</v>
      </c>
      <c r="I15" s="12">
        <v>572</v>
      </c>
      <c r="J15" s="12">
        <v>148</v>
      </c>
      <c r="K15" s="12">
        <v>485</v>
      </c>
      <c r="L15" s="12">
        <v>369</v>
      </c>
      <c r="M15" s="12">
        <v>70</v>
      </c>
      <c r="N15" s="12">
        <v>23</v>
      </c>
      <c r="O15" s="12">
        <v>22</v>
      </c>
      <c r="P15" s="12">
        <v>43</v>
      </c>
      <c r="Q15" s="12">
        <v>69</v>
      </c>
    </row>
    <row r="16" spans="1:17" ht="40.5" customHeight="1">
      <c r="A16" s="14" t="s">
        <v>551</v>
      </c>
      <c r="B16" s="12">
        <v>2860</v>
      </c>
      <c r="C16" s="12">
        <v>894</v>
      </c>
      <c r="D16" s="12">
        <v>1966</v>
      </c>
      <c r="E16" s="13">
        <v>8.27</v>
      </c>
      <c r="F16" s="12">
        <v>401</v>
      </c>
      <c r="G16" s="12">
        <v>1032</v>
      </c>
      <c r="H16" s="12">
        <v>170</v>
      </c>
      <c r="I16" s="12">
        <v>306</v>
      </c>
      <c r="J16" s="12">
        <v>106</v>
      </c>
      <c r="K16" s="12">
        <v>467</v>
      </c>
      <c r="L16" s="12">
        <v>134</v>
      </c>
      <c r="M16" s="12">
        <v>111</v>
      </c>
      <c r="N16" s="12">
        <v>16</v>
      </c>
      <c r="O16" s="12">
        <v>9</v>
      </c>
      <c r="P16" s="12">
        <v>67</v>
      </c>
      <c r="Q16" s="12">
        <v>41</v>
      </c>
    </row>
    <row r="17" spans="1:17" ht="40.5" customHeight="1">
      <c r="A17" s="14" t="s">
        <v>552</v>
      </c>
      <c r="B17" s="12">
        <v>2237</v>
      </c>
      <c r="C17" s="12">
        <v>729</v>
      </c>
      <c r="D17" s="12">
        <v>1508</v>
      </c>
      <c r="E17" s="13">
        <v>6.47</v>
      </c>
      <c r="F17" s="12">
        <v>346</v>
      </c>
      <c r="G17" s="12">
        <v>1062</v>
      </c>
      <c r="H17" s="12">
        <v>136</v>
      </c>
      <c r="I17" s="12">
        <v>124</v>
      </c>
      <c r="J17" s="12">
        <v>106</v>
      </c>
      <c r="K17" s="12">
        <v>279</v>
      </c>
      <c r="L17" s="12">
        <v>83</v>
      </c>
      <c r="M17" s="12">
        <v>11</v>
      </c>
      <c r="N17" s="12">
        <v>22</v>
      </c>
      <c r="O17" s="12">
        <v>5</v>
      </c>
      <c r="P17" s="12">
        <v>36</v>
      </c>
      <c r="Q17" s="12">
        <v>27</v>
      </c>
    </row>
    <row r="18" spans="1:17" ht="40.5" customHeight="1">
      <c r="A18" s="14" t="s">
        <v>553</v>
      </c>
      <c r="B18" s="12">
        <v>4520</v>
      </c>
      <c r="C18" s="12">
        <v>1452</v>
      </c>
      <c r="D18" s="12">
        <v>3068</v>
      </c>
      <c r="E18" s="13">
        <v>13.07</v>
      </c>
      <c r="F18" s="12">
        <v>698</v>
      </c>
      <c r="G18" s="12">
        <v>2458</v>
      </c>
      <c r="H18" s="12">
        <v>281</v>
      </c>
      <c r="I18" s="12">
        <v>132</v>
      </c>
      <c r="J18" s="12">
        <v>215</v>
      </c>
      <c r="K18" s="12">
        <v>391</v>
      </c>
      <c r="L18" s="12">
        <v>165</v>
      </c>
      <c r="M18" s="12">
        <v>42</v>
      </c>
      <c r="N18" s="12">
        <v>13</v>
      </c>
      <c r="O18" s="12">
        <v>1</v>
      </c>
      <c r="P18" s="12">
        <v>80</v>
      </c>
      <c r="Q18" s="12">
        <v>44</v>
      </c>
    </row>
    <row r="19" spans="1:17" ht="40.5" customHeight="1">
      <c r="A19" s="14" t="s">
        <v>554</v>
      </c>
      <c r="B19" s="12">
        <v>2622</v>
      </c>
      <c r="C19" s="12">
        <v>842</v>
      </c>
      <c r="D19" s="12">
        <v>1780</v>
      </c>
      <c r="E19" s="13">
        <v>7.58</v>
      </c>
      <c r="F19" s="12">
        <v>442</v>
      </c>
      <c r="G19" s="12">
        <v>1547</v>
      </c>
      <c r="H19" s="12">
        <v>115</v>
      </c>
      <c r="I19" s="12">
        <v>46</v>
      </c>
      <c r="J19" s="12">
        <v>125</v>
      </c>
      <c r="K19" s="12">
        <v>135</v>
      </c>
      <c r="L19" s="12">
        <v>109</v>
      </c>
      <c r="M19" s="12">
        <v>27</v>
      </c>
      <c r="N19" s="12">
        <v>3</v>
      </c>
      <c r="O19" s="12">
        <v>0</v>
      </c>
      <c r="P19" s="12">
        <v>48</v>
      </c>
      <c r="Q19" s="12">
        <v>25</v>
      </c>
    </row>
    <row r="20" spans="1:17" ht="40.5" customHeight="1">
      <c r="A20" s="14" t="s">
        <v>555</v>
      </c>
      <c r="B20" s="12">
        <v>1327</v>
      </c>
      <c r="C20" s="12">
        <v>519</v>
      </c>
      <c r="D20" s="12">
        <v>808</v>
      </c>
      <c r="E20" s="13">
        <v>3.84</v>
      </c>
      <c r="F20" s="12">
        <v>233</v>
      </c>
      <c r="G20" s="12">
        <v>743</v>
      </c>
      <c r="H20" s="12">
        <v>86</v>
      </c>
      <c r="I20" s="12">
        <v>15</v>
      </c>
      <c r="J20" s="12">
        <v>81</v>
      </c>
      <c r="K20" s="12">
        <v>37</v>
      </c>
      <c r="L20" s="12">
        <v>79</v>
      </c>
      <c r="M20" s="12">
        <v>8</v>
      </c>
      <c r="N20" s="12">
        <v>5</v>
      </c>
      <c r="O20" s="12">
        <v>0</v>
      </c>
      <c r="P20" s="12">
        <v>35</v>
      </c>
      <c r="Q20" s="12">
        <v>5</v>
      </c>
    </row>
    <row r="21" spans="1:17" ht="40.5" customHeight="1">
      <c r="A21" s="14" t="s">
        <v>556</v>
      </c>
      <c r="B21" s="12">
        <v>891</v>
      </c>
      <c r="C21" s="12">
        <v>411</v>
      </c>
      <c r="D21" s="12">
        <v>480</v>
      </c>
      <c r="E21" s="13">
        <v>2.58</v>
      </c>
      <c r="F21" s="12">
        <v>212</v>
      </c>
      <c r="G21" s="12">
        <v>437</v>
      </c>
      <c r="H21" s="12">
        <v>50</v>
      </c>
      <c r="I21" s="12">
        <v>10</v>
      </c>
      <c r="J21" s="12">
        <v>46</v>
      </c>
      <c r="K21" s="12">
        <v>9</v>
      </c>
      <c r="L21" s="12">
        <v>86</v>
      </c>
      <c r="M21" s="12">
        <v>18</v>
      </c>
      <c r="N21" s="12">
        <v>3</v>
      </c>
      <c r="O21" s="12">
        <v>0</v>
      </c>
      <c r="P21" s="12">
        <v>14</v>
      </c>
      <c r="Q21" s="12">
        <v>6</v>
      </c>
    </row>
    <row r="22" spans="1:17" ht="29.65" customHeight="1">
      <c r="A22" s="329" t="s">
        <v>557</v>
      </c>
      <c r="B22" s="316" t="s">
        <v>558</v>
      </c>
      <c r="C22" s="316"/>
      <c r="D22" s="316"/>
      <c r="E22" s="316"/>
      <c r="F22" s="316"/>
      <c r="G22" s="316"/>
      <c r="H22" s="316"/>
      <c r="I22" s="316"/>
      <c r="J22" s="317">
        <v>25888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559</v>
      </c>
      <c r="C23" s="316"/>
      <c r="D23" s="316"/>
      <c r="E23" s="316" t="s">
        <v>560</v>
      </c>
      <c r="F23" s="316"/>
      <c r="G23" s="316"/>
      <c r="H23" s="316"/>
      <c r="I23" s="316"/>
      <c r="J23" s="317">
        <v>4283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561</v>
      </c>
      <c r="F24" s="316"/>
      <c r="G24" s="316"/>
      <c r="H24" s="316"/>
      <c r="I24" s="316"/>
      <c r="J24" s="317">
        <v>1290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562</v>
      </c>
      <c r="C25" s="316"/>
      <c r="D25" s="316"/>
      <c r="E25" s="316"/>
      <c r="F25" s="316"/>
      <c r="G25" s="316"/>
      <c r="H25" s="316"/>
      <c r="I25" s="316"/>
      <c r="J25" s="317">
        <v>31460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563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564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565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566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工作表47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424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425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516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426</v>
      </c>
      <c r="Q3" s="323"/>
    </row>
    <row r="4" spans="1:17" ht="18" customHeight="1">
      <c r="A4" s="4"/>
      <c r="B4" s="335" t="s">
        <v>517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427</v>
      </c>
      <c r="Q4" s="323"/>
    </row>
    <row r="5" spans="1:17" s="7" customFormat="1" ht="34.15" customHeight="1">
      <c r="A5" s="332" t="s">
        <v>428</v>
      </c>
      <c r="B5" s="326" t="s">
        <v>429</v>
      </c>
      <c r="C5" s="327"/>
      <c r="D5" s="327"/>
      <c r="E5" s="328"/>
      <c r="F5" s="336" t="s">
        <v>432</v>
      </c>
      <c r="G5" s="336"/>
      <c r="H5" s="336" t="s">
        <v>433</v>
      </c>
      <c r="I5" s="336"/>
      <c r="J5" s="336" t="s">
        <v>434</v>
      </c>
      <c r="K5" s="336"/>
      <c r="L5" s="336" t="s">
        <v>435</v>
      </c>
      <c r="M5" s="336"/>
      <c r="N5" s="325" t="s">
        <v>436</v>
      </c>
      <c r="O5" s="325"/>
      <c r="P5" s="326" t="s">
        <v>437</v>
      </c>
      <c r="Q5" s="328"/>
    </row>
    <row r="6" spans="1:17" s="7" customFormat="1" ht="34.700000000000003" customHeight="1">
      <c r="A6" s="333"/>
      <c r="B6" s="326" t="s">
        <v>438</v>
      </c>
      <c r="C6" s="327"/>
      <c r="D6" s="328"/>
      <c r="E6" s="8" t="s">
        <v>439</v>
      </c>
      <c r="F6" s="327" t="s">
        <v>440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441</v>
      </c>
      <c r="C7" s="6" t="s">
        <v>442</v>
      </c>
      <c r="D7" s="6" t="s">
        <v>443</v>
      </c>
      <c r="E7" s="10" t="s">
        <v>444</v>
      </c>
      <c r="F7" s="6" t="s">
        <v>442</v>
      </c>
      <c r="G7" s="6" t="s">
        <v>443</v>
      </c>
      <c r="H7" s="6" t="s">
        <v>442</v>
      </c>
      <c r="I7" s="6" t="s">
        <v>443</v>
      </c>
      <c r="J7" s="6" t="s">
        <v>442</v>
      </c>
      <c r="K7" s="6" t="s">
        <v>443</v>
      </c>
      <c r="L7" s="6" t="s">
        <v>442</v>
      </c>
      <c r="M7" s="6" t="s">
        <v>443</v>
      </c>
      <c r="N7" s="6" t="s">
        <v>442</v>
      </c>
      <c r="O7" s="6" t="s">
        <v>443</v>
      </c>
      <c r="P7" s="6" t="s">
        <v>442</v>
      </c>
      <c r="Q7" s="6" t="s">
        <v>443</v>
      </c>
    </row>
    <row r="8" spans="1:17" ht="40.5" customHeight="1">
      <c r="A8" s="15" t="s">
        <v>445</v>
      </c>
      <c r="B8" s="19">
        <v>34005</v>
      </c>
      <c r="C8" s="19">
        <v>9923</v>
      </c>
      <c r="D8" s="19">
        <v>24082</v>
      </c>
      <c r="E8" s="20">
        <v>100</v>
      </c>
      <c r="F8" s="19">
        <v>3757</v>
      </c>
      <c r="G8" s="19">
        <v>11950</v>
      </c>
      <c r="H8" s="12">
        <v>1996</v>
      </c>
      <c r="I8" s="12">
        <v>5556</v>
      </c>
      <c r="J8" s="12">
        <v>1723</v>
      </c>
      <c r="K8" s="12">
        <v>4794</v>
      </c>
      <c r="L8" s="12">
        <v>1657</v>
      </c>
      <c r="M8" s="12">
        <v>854</v>
      </c>
      <c r="N8" s="12">
        <v>307</v>
      </c>
      <c r="O8" s="12">
        <v>361</v>
      </c>
      <c r="P8" s="12">
        <v>483</v>
      </c>
      <c r="Q8" s="12">
        <v>567</v>
      </c>
    </row>
    <row r="9" spans="1:17" ht="40.5" customHeight="1">
      <c r="A9" s="11" t="s">
        <v>446</v>
      </c>
      <c r="B9" s="12">
        <v>631</v>
      </c>
      <c r="C9" s="12">
        <v>152</v>
      </c>
      <c r="D9" s="12">
        <v>479</v>
      </c>
      <c r="E9" s="13">
        <v>1.86</v>
      </c>
      <c r="F9" s="12">
        <v>39</v>
      </c>
      <c r="G9" s="12">
        <v>157</v>
      </c>
      <c r="H9" s="12">
        <v>55</v>
      </c>
      <c r="I9" s="12">
        <v>185</v>
      </c>
      <c r="J9" s="12">
        <v>41</v>
      </c>
      <c r="K9" s="12">
        <v>119</v>
      </c>
      <c r="L9" s="12">
        <v>14</v>
      </c>
      <c r="M9" s="12">
        <v>13</v>
      </c>
      <c r="N9" s="12">
        <v>3</v>
      </c>
      <c r="O9" s="12">
        <v>2</v>
      </c>
      <c r="P9" s="12">
        <v>0</v>
      </c>
      <c r="Q9" s="12">
        <v>3</v>
      </c>
    </row>
    <row r="10" spans="1:17" ht="40.5" customHeight="1">
      <c r="A10" s="11" t="s">
        <v>447</v>
      </c>
      <c r="B10" s="12">
        <v>332</v>
      </c>
      <c r="C10" s="12">
        <v>64</v>
      </c>
      <c r="D10" s="12">
        <v>268</v>
      </c>
      <c r="E10" s="13">
        <v>0.98</v>
      </c>
      <c r="F10" s="12">
        <v>7</v>
      </c>
      <c r="G10" s="12">
        <v>65</v>
      </c>
      <c r="H10" s="12">
        <v>17</v>
      </c>
      <c r="I10" s="12">
        <v>128</v>
      </c>
      <c r="J10" s="12">
        <v>10</v>
      </c>
      <c r="K10" s="12">
        <v>29</v>
      </c>
      <c r="L10" s="12">
        <v>19</v>
      </c>
      <c r="M10" s="12">
        <v>0</v>
      </c>
      <c r="N10" s="12">
        <v>8</v>
      </c>
      <c r="O10" s="12">
        <v>42</v>
      </c>
      <c r="P10" s="12">
        <v>3</v>
      </c>
      <c r="Q10" s="12">
        <v>4</v>
      </c>
    </row>
    <row r="11" spans="1:17" ht="40.5" customHeight="1">
      <c r="A11" s="11" t="s">
        <v>448</v>
      </c>
      <c r="B11" s="12">
        <v>2568</v>
      </c>
      <c r="C11" s="12">
        <v>337</v>
      </c>
      <c r="D11" s="12">
        <v>2231</v>
      </c>
      <c r="E11" s="13">
        <v>7.55</v>
      </c>
      <c r="F11" s="12">
        <v>52</v>
      </c>
      <c r="G11" s="12">
        <v>694</v>
      </c>
      <c r="H11" s="12">
        <v>72</v>
      </c>
      <c r="I11" s="12">
        <v>804</v>
      </c>
      <c r="J11" s="12">
        <v>66</v>
      </c>
      <c r="K11" s="12">
        <v>505</v>
      </c>
      <c r="L11" s="12">
        <v>83</v>
      </c>
      <c r="M11" s="12">
        <v>33</v>
      </c>
      <c r="N11" s="12">
        <v>52</v>
      </c>
      <c r="O11" s="12">
        <v>127</v>
      </c>
      <c r="P11" s="12">
        <v>12</v>
      </c>
      <c r="Q11" s="12">
        <v>68</v>
      </c>
    </row>
    <row r="12" spans="1:17" ht="40.5" customHeight="1">
      <c r="A12" s="14" t="s">
        <v>449</v>
      </c>
      <c r="B12" s="12">
        <v>4840</v>
      </c>
      <c r="C12" s="12">
        <v>976</v>
      </c>
      <c r="D12" s="12">
        <v>3864</v>
      </c>
      <c r="E12" s="13">
        <v>14.23</v>
      </c>
      <c r="F12" s="12">
        <v>136</v>
      </c>
      <c r="G12" s="12">
        <v>1039</v>
      </c>
      <c r="H12" s="12">
        <v>246</v>
      </c>
      <c r="I12" s="12">
        <v>1159</v>
      </c>
      <c r="J12" s="12">
        <v>366</v>
      </c>
      <c r="K12" s="12">
        <v>1246</v>
      </c>
      <c r="L12" s="12">
        <v>121</v>
      </c>
      <c r="M12" s="12">
        <v>239</v>
      </c>
      <c r="N12" s="12">
        <v>48</v>
      </c>
      <c r="O12" s="12">
        <v>61</v>
      </c>
      <c r="P12" s="12">
        <v>59</v>
      </c>
      <c r="Q12" s="12">
        <v>120</v>
      </c>
    </row>
    <row r="13" spans="1:17" ht="40.5" customHeight="1">
      <c r="A13" s="14" t="s">
        <v>450</v>
      </c>
      <c r="B13" s="12">
        <v>4051</v>
      </c>
      <c r="C13" s="12">
        <v>1079</v>
      </c>
      <c r="D13" s="12">
        <v>2972</v>
      </c>
      <c r="E13" s="13">
        <v>11.91</v>
      </c>
      <c r="F13" s="12">
        <v>341</v>
      </c>
      <c r="G13" s="12">
        <v>938</v>
      </c>
      <c r="H13" s="12">
        <v>306</v>
      </c>
      <c r="I13" s="12">
        <v>1189</v>
      </c>
      <c r="J13" s="12">
        <v>202</v>
      </c>
      <c r="K13" s="12">
        <v>566</v>
      </c>
      <c r="L13" s="12">
        <v>126</v>
      </c>
      <c r="M13" s="12">
        <v>132</v>
      </c>
      <c r="N13" s="12">
        <v>58</v>
      </c>
      <c r="O13" s="12">
        <v>49</v>
      </c>
      <c r="P13" s="12">
        <v>46</v>
      </c>
      <c r="Q13" s="12">
        <v>98</v>
      </c>
    </row>
    <row r="14" spans="1:17" ht="40.5" customHeight="1">
      <c r="A14" s="14" t="s">
        <v>451</v>
      </c>
      <c r="B14" s="12">
        <v>4268</v>
      </c>
      <c r="C14" s="12">
        <v>1366</v>
      </c>
      <c r="D14" s="12">
        <v>2902</v>
      </c>
      <c r="E14" s="13">
        <v>12.55</v>
      </c>
      <c r="F14" s="12">
        <v>497</v>
      </c>
      <c r="G14" s="12">
        <v>1076</v>
      </c>
      <c r="H14" s="12">
        <v>254</v>
      </c>
      <c r="I14" s="12">
        <v>964</v>
      </c>
      <c r="J14" s="12">
        <v>208</v>
      </c>
      <c r="K14" s="12">
        <v>598</v>
      </c>
      <c r="L14" s="12">
        <v>272</v>
      </c>
      <c r="M14" s="12">
        <v>135</v>
      </c>
      <c r="N14" s="12">
        <v>87</v>
      </c>
      <c r="O14" s="12">
        <v>42</v>
      </c>
      <c r="P14" s="12">
        <v>48</v>
      </c>
      <c r="Q14" s="12">
        <v>87</v>
      </c>
    </row>
    <row r="15" spans="1:17" ht="40.5" customHeight="1">
      <c r="A15" s="14" t="s">
        <v>452</v>
      </c>
      <c r="B15" s="12">
        <v>3219</v>
      </c>
      <c r="C15" s="12">
        <v>1135</v>
      </c>
      <c r="D15" s="12">
        <v>2084</v>
      </c>
      <c r="E15" s="13">
        <v>9.4700000000000006</v>
      </c>
      <c r="F15" s="12">
        <v>351</v>
      </c>
      <c r="G15" s="12">
        <v>912</v>
      </c>
      <c r="H15" s="12">
        <v>202</v>
      </c>
      <c r="I15" s="12">
        <v>548</v>
      </c>
      <c r="J15" s="12">
        <v>158</v>
      </c>
      <c r="K15" s="12">
        <v>462</v>
      </c>
      <c r="L15" s="12">
        <v>357</v>
      </c>
      <c r="M15" s="12">
        <v>80</v>
      </c>
      <c r="N15" s="12">
        <v>18</v>
      </c>
      <c r="O15" s="12">
        <v>22</v>
      </c>
      <c r="P15" s="12">
        <v>49</v>
      </c>
      <c r="Q15" s="12">
        <v>60</v>
      </c>
    </row>
    <row r="16" spans="1:17" ht="40.5" customHeight="1">
      <c r="A16" s="14" t="s">
        <v>453</v>
      </c>
      <c r="B16" s="12">
        <v>2701</v>
      </c>
      <c r="C16" s="12">
        <v>844</v>
      </c>
      <c r="D16" s="12">
        <v>1857</v>
      </c>
      <c r="E16" s="13">
        <v>7.94</v>
      </c>
      <c r="F16" s="12">
        <v>381</v>
      </c>
      <c r="G16" s="12">
        <v>1035</v>
      </c>
      <c r="H16" s="12">
        <v>161</v>
      </c>
      <c r="I16" s="12">
        <v>245</v>
      </c>
      <c r="J16" s="12">
        <v>101</v>
      </c>
      <c r="K16" s="12">
        <v>421</v>
      </c>
      <c r="L16" s="12">
        <v>138</v>
      </c>
      <c r="M16" s="12">
        <v>112</v>
      </c>
      <c r="N16" s="12">
        <v>6</v>
      </c>
      <c r="O16" s="12">
        <v>10</v>
      </c>
      <c r="P16" s="12">
        <v>57</v>
      </c>
      <c r="Q16" s="12">
        <v>34</v>
      </c>
    </row>
    <row r="17" spans="1:17" ht="40.5" customHeight="1">
      <c r="A17" s="14" t="s">
        <v>454</v>
      </c>
      <c r="B17" s="12">
        <v>2080</v>
      </c>
      <c r="C17" s="12">
        <v>675</v>
      </c>
      <c r="D17" s="12">
        <v>1405</v>
      </c>
      <c r="E17" s="13">
        <v>6.12</v>
      </c>
      <c r="F17" s="12">
        <v>328</v>
      </c>
      <c r="G17" s="12">
        <v>960</v>
      </c>
      <c r="H17" s="12">
        <v>127</v>
      </c>
      <c r="I17" s="12">
        <v>131</v>
      </c>
      <c r="J17" s="12">
        <v>108</v>
      </c>
      <c r="K17" s="12">
        <v>272</v>
      </c>
      <c r="L17" s="12">
        <v>70</v>
      </c>
      <c r="M17" s="12">
        <v>15</v>
      </c>
      <c r="N17" s="12">
        <v>7</v>
      </c>
      <c r="O17" s="12">
        <v>5</v>
      </c>
      <c r="P17" s="12">
        <v>35</v>
      </c>
      <c r="Q17" s="12">
        <v>22</v>
      </c>
    </row>
    <row r="18" spans="1:17" ht="40.5" customHeight="1">
      <c r="A18" s="14" t="s">
        <v>455</v>
      </c>
      <c r="B18" s="12">
        <v>4114</v>
      </c>
      <c r="C18" s="12">
        <v>1346</v>
      </c>
      <c r="D18" s="12">
        <v>2768</v>
      </c>
      <c r="E18" s="13">
        <v>12.1</v>
      </c>
      <c r="F18" s="12">
        <v>644</v>
      </c>
      <c r="G18" s="12">
        <v>2185</v>
      </c>
      <c r="H18" s="12">
        <v>243</v>
      </c>
      <c r="I18" s="12">
        <v>117</v>
      </c>
      <c r="J18" s="12">
        <v>217</v>
      </c>
      <c r="K18" s="12">
        <v>396</v>
      </c>
      <c r="L18" s="12">
        <v>162</v>
      </c>
      <c r="M18" s="12">
        <v>32</v>
      </c>
      <c r="N18" s="12">
        <v>10</v>
      </c>
      <c r="O18" s="12">
        <v>1</v>
      </c>
      <c r="P18" s="12">
        <v>70</v>
      </c>
      <c r="Q18" s="12">
        <v>37</v>
      </c>
    </row>
    <row r="19" spans="1:17" ht="40.5" customHeight="1">
      <c r="A19" s="14" t="s">
        <v>456</v>
      </c>
      <c r="B19" s="12">
        <v>2753</v>
      </c>
      <c r="C19" s="12">
        <v>936</v>
      </c>
      <c r="D19" s="12">
        <v>1817</v>
      </c>
      <c r="E19" s="13">
        <v>8.1</v>
      </c>
      <c r="F19" s="12">
        <v>498</v>
      </c>
      <c r="G19" s="12">
        <v>1581</v>
      </c>
      <c r="H19" s="12">
        <v>138</v>
      </c>
      <c r="I19" s="12">
        <v>53</v>
      </c>
      <c r="J19" s="12">
        <v>127</v>
      </c>
      <c r="K19" s="12">
        <v>133</v>
      </c>
      <c r="L19" s="12">
        <v>120</v>
      </c>
      <c r="M19" s="12">
        <v>28</v>
      </c>
      <c r="N19" s="12">
        <v>3</v>
      </c>
      <c r="O19" s="12">
        <v>0</v>
      </c>
      <c r="P19" s="12">
        <v>50</v>
      </c>
      <c r="Q19" s="12">
        <v>22</v>
      </c>
    </row>
    <row r="20" spans="1:17" ht="40.5" customHeight="1">
      <c r="A20" s="14" t="s">
        <v>457</v>
      </c>
      <c r="B20" s="12">
        <v>1456</v>
      </c>
      <c r="C20" s="12">
        <v>566</v>
      </c>
      <c r="D20" s="12">
        <v>890</v>
      </c>
      <c r="E20" s="13">
        <v>4.28</v>
      </c>
      <c r="F20" s="12">
        <v>278</v>
      </c>
      <c r="G20" s="12">
        <v>818</v>
      </c>
      <c r="H20" s="12">
        <v>105</v>
      </c>
      <c r="I20" s="12">
        <v>19</v>
      </c>
      <c r="J20" s="12">
        <v>74</v>
      </c>
      <c r="K20" s="12">
        <v>32</v>
      </c>
      <c r="L20" s="12">
        <v>78</v>
      </c>
      <c r="M20" s="12">
        <v>15</v>
      </c>
      <c r="N20" s="12">
        <v>5</v>
      </c>
      <c r="O20" s="12">
        <v>0</v>
      </c>
      <c r="P20" s="12">
        <v>26</v>
      </c>
      <c r="Q20" s="12">
        <v>6</v>
      </c>
    </row>
    <row r="21" spans="1:17" ht="40.5" customHeight="1">
      <c r="A21" s="14" t="s">
        <v>458</v>
      </c>
      <c r="B21" s="12">
        <v>992</v>
      </c>
      <c r="C21" s="12">
        <v>447</v>
      </c>
      <c r="D21" s="12">
        <v>545</v>
      </c>
      <c r="E21" s="13">
        <v>2.92</v>
      </c>
      <c r="F21" s="12">
        <v>205</v>
      </c>
      <c r="G21" s="12">
        <v>490</v>
      </c>
      <c r="H21" s="12">
        <v>70</v>
      </c>
      <c r="I21" s="12">
        <v>14</v>
      </c>
      <c r="J21" s="12">
        <v>45</v>
      </c>
      <c r="K21" s="12">
        <v>15</v>
      </c>
      <c r="L21" s="12">
        <v>97</v>
      </c>
      <c r="M21" s="12">
        <v>20</v>
      </c>
      <c r="N21" s="12">
        <v>2</v>
      </c>
      <c r="O21" s="12">
        <v>0</v>
      </c>
      <c r="P21" s="12">
        <v>28</v>
      </c>
      <c r="Q21" s="12">
        <v>6</v>
      </c>
    </row>
    <row r="22" spans="1:17" ht="29.65" customHeight="1">
      <c r="A22" s="329" t="s">
        <v>459</v>
      </c>
      <c r="B22" s="316" t="s">
        <v>460</v>
      </c>
      <c r="C22" s="316"/>
      <c r="D22" s="316"/>
      <c r="E22" s="316"/>
      <c r="F22" s="316"/>
      <c r="G22" s="316"/>
      <c r="H22" s="316"/>
      <c r="I22" s="316"/>
      <c r="J22" s="317">
        <v>25519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461</v>
      </c>
      <c r="C23" s="316"/>
      <c r="D23" s="316"/>
      <c r="E23" s="316" t="s">
        <v>462</v>
      </c>
      <c r="F23" s="316"/>
      <c r="G23" s="316"/>
      <c r="H23" s="316"/>
      <c r="I23" s="316"/>
      <c r="J23" s="317">
        <v>4388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463</v>
      </c>
      <c r="F24" s="316"/>
      <c r="G24" s="316"/>
      <c r="H24" s="316"/>
      <c r="I24" s="316"/>
      <c r="J24" s="317">
        <v>800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464</v>
      </c>
      <c r="C25" s="316"/>
      <c r="D25" s="316"/>
      <c r="E25" s="316"/>
      <c r="F25" s="316"/>
      <c r="G25" s="316"/>
      <c r="H25" s="316"/>
      <c r="I25" s="316"/>
      <c r="J25" s="317">
        <v>30708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465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466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工作表48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512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513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33626</v>
      </c>
      <c r="C8" s="19">
        <v>9753</v>
      </c>
      <c r="D8" s="19">
        <v>23873</v>
      </c>
      <c r="E8" s="20">
        <v>100</v>
      </c>
      <c r="F8" s="19">
        <v>3721</v>
      </c>
      <c r="G8" s="19">
        <v>11928</v>
      </c>
      <c r="H8" s="12">
        <v>2005</v>
      </c>
      <c r="I8" s="12">
        <v>5587</v>
      </c>
      <c r="J8" s="12">
        <v>1604</v>
      </c>
      <c r="K8" s="12">
        <v>4572</v>
      </c>
      <c r="L8" s="12">
        <v>1637</v>
      </c>
      <c r="M8" s="12">
        <v>866</v>
      </c>
      <c r="N8" s="12">
        <v>298</v>
      </c>
      <c r="O8" s="12">
        <v>361</v>
      </c>
      <c r="P8" s="12">
        <v>488</v>
      </c>
      <c r="Q8" s="12">
        <v>559</v>
      </c>
    </row>
    <row r="9" spans="1:17" ht="40.5" customHeight="1">
      <c r="A9" s="11" t="s">
        <v>329</v>
      </c>
      <c r="B9" s="12">
        <v>553</v>
      </c>
      <c r="C9" s="12">
        <v>96</v>
      </c>
      <c r="D9" s="12">
        <v>457</v>
      </c>
      <c r="E9" s="13">
        <v>1.64</v>
      </c>
      <c r="F9" s="12">
        <v>32</v>
      </c>
      <c r="G9" s="12">
        <v>223</v>
      </c>
      <c r="H9" s="12">
        <v>29</v>
      </c>
      <c r="I9" s="12">
        <v>103</v>
      </c>
      <c r="J9" s="12">
        <v>20</v>
      </c>
      <c r="K9" s="12">
        <v>115</v>
      </c>
      <c r="L9" s="12">
        <v>12</v>
      </c>
      <c r="M9" s="12">
        <v>12</v>
      </c>
      <c r="N9" s="12">
        <v>1</v>
      </c>
      <c r="O9" s="12">
        <v>0</v>
      </c>
      <c r="P9" s="12">
        <v>2</v>
      </c>
      <c r="Q9" s="12">
        <v>4</v>
      </c>
    </row>
    <row r="10" spans="1:17" ht="40.5" customHeight="1">
      <c r="A10" s="11" t="s">
        <v>330</v>
      </c>
      <c r="B10" s="12">
        <v>396</v>
      </c>
      <c r="C10" s="12">
        <v>87</v>
      </c>
      <c r="D10" s="12">
        <v>309</v>
      </c>
      <c r="E10" s="13">
        <v>1.18</v>
      </c>
      <c r="F10" s="12">
        <v>6</v>
      </c>
      <c r="G10" s="12">
        <v>60</v>
      </c>
      <c r="H10" s="12">
        <v>27</v>
      </c>
      <c r="I10" s="12">
        <v>112</v>
      </c>
      <c r="J10" s="12">
        <v>11</v>
      </c>
      <c r="K10" s="12">
        <v>28</v>
      </c>
      <c r="L10" s="12">
        <v>16</v>
      </c>
      <c r="M10" s="12">
        <v>0</v>
      </c>
      <c r="N10" s="12">
        <v>17</v>
      </c>
      <c r="O10" s="12">
        <v>45</v>
      </c>
      <c r="P10" s="12">
        <v>10</v>
      </c>
      <c r="Q10" s="12">
        <v>64</v>
      </c>
    </row>
    <row r="11" spans="1:17" ht="40.5" customHeight="1">
      <c r="A11" s="11" t="s">
        <v>331</v>
      </c>
      <c r="B11" s="12">
        <v>2553</v>
      </c>
      <c r="C11" s="12">
        <v>361</v>
      </c>
      <c r="D11" s="12">
        <v>2192</v>
      </c>
      <c r="E11" s="13">
        <v>7.59</v>
      </c>
      <c r="F11" s="12">
        <v>46</v>
      </c>
      <c r="G11" s="12">
        <v>613</v>
      </c>
      <c r="H11" s="12">
        <v>96</v>
      </c>
      <c r="I11" s="12">
        <v>904</v>
      </c>
      <c r="J11" s="12">
        <v>82</v>
      </c>
      <c r="K11" s="12">
        <v>487</v>
      </c>
      <c r="L11" s="12">
        <v>82</v>
      </c>
      <c r="M11" s="12">
        <v>45</v>
      </c>
      <c r="N11" s="12">
        <v>41</v>
      </c>
      <c r="O11" s="12">
        <v>128</v>
      </c>
      <c r="P11" s="12">
        <v>14</v>
      </c>
      <c r="Q11" s="12">
        <v>15</v>
      </c>
    </row>
    <row r="12" spans="1:17" ht="40.5" customHeight="1">
      <c r="A12" s="14" t="s">
        <v>332</v>
      </c>
      <c r="B12" s="12">
        <v>4749</v>
      </c>
      <c r="C12" s="12">
        <v>948</v>
      </c>
      <c r="D12" s="12">
        <v>3801</v>
      </c>
      <c r="E12" s="13">
        <v>14.12</v>
      </c>
      <c r="F12" s="12">
        <v>164</v>
      </c>
      <c r="G12" s="12">
        <v>1013</v>
      </c>
      <c r="H12" s="12">
        <v>240</v>
      </c>
      <c r="I12" s="12">
        <v>1155</v>
      </c>
      <c r="J12" s="12">
        <v>291</v>
      </c>
      <c r="K12" s="12">
        <v>1199</v>
      </c>
      <c r="L12" s="12">
        <v>124</v>
      </c>
      <c r="M12" s="12">
        <v>242</v>
      </c>
      <c r="N12" s="12">
        <v>49</v>
      </c>
      <c r="O12" s="12">
        <v>60</v>
      </c>
      <c r="P12" s="12">
        <v>80</v>
      </c>
      <c r="Q12" s="12">
        <v>132</v>
      </c>
    </row>
    <row r="13" spans="1:17" ht="40.5" customHeight="1">
      <c r="A13" s="14" t="s">
        <v>333</v>
      </c>
      <c r="B13" s="12">
        <v>3899</v>
      </c>
      <c r="C13" s="12">
        <v>1016</v>
      </c>
      <c r="D13" s="12">
        <v>2883</v>
      </c>
      <c r="E13" s="13">
        <v>11.6</v>
      </c>
      <c r="F13" s="12">
        <v>307</v>
      </c>
      <c r="G13" s="12">
        <v>1005</v>
      </c>
      <c r="H13" s="12">
        <v>323</v>
      </c>
      <c r="I13" s="12">
        <v>1137</v>
      </c>
      <c r="J13" s="12">
        <v>176</v>
      </c>
      <c r="K13" s="12">
        <v>480</v>
      </c>
      <c r="L13" s="12">
        <v>126</v>
      </c>
      <c r="M13" s="12">
        <v>130</v>
      </c>
      <c r="N13" s="12">
        <v>58</v>
      </c>
      <c r="O13" s="12">
        <v>49</v>
      </c>
      <c r="P13" s="12">
        <v>26</v>
      </c>
      <c r="Q13" s="12">
        <v>82</v>
      </c>
    </row>
    <row r="14" spans="1:17" ht="40.5" customHeight="1">
      <c r="A14" s="14" t="s">
        <v>334</v>
      </c>
      <c r="B14" s="12">
        <v>4255</v>
      </c>
      <c r="C14" s="12">
        <v>1389</v>
      </c>
      <c r="D14" s="12">
        <v>2866</v>
      </c>
      <c r="E14" s="13">
        <v>12.65</v>
      </c>
      <c r="F14" s="12">
        <v>554</v>
      </c>
      <c r="G14" s="12">
        <v>1160</v>
      </c>
      <c r="H14" s="12">
        <v>209</v>
      </c>
      <c r="I14" s="12">
        <v>885</v>
      </c>
      <c r="J14" s="12">
        <v>214</v>
      </c>
      <c r="K14" s="12">
        <v>566</v>
      </c>
      <c r="L14" s="12">
        <v>278</v>
      </c>
      <c r="M14" s="12">
        <v>137</v>
      </c>
      <c r="N14" s="12">
        <v>82</v>
      </c>
      <c r="O14" s="12">
        <v>41</v>
      </c>
      <c r="P14" s="12">
        <v>52</v>
      </c>
      <c r="Q14" s="12">
        <v>77</v>
      </c>
    </row>
    <row r="15" spans="1:17" ht="40.5" customHeight="1">
      <c r="A15" s="14" t="s">
        <v>335</v>
      </c>
      <c r="B15" s="12">
        <v>3309</v>
      </c>
      <c r="C15" s="12">
        <v>1126</v>
      </c>
      <c r="D15" s="12">
        <v>2183</v>
      </c>
      <c r="E15" s="13">
        <v>9.84</v>
      </c>
      <c r="F15" s="12">
        <v>358</v>
      </c>
      <c r="G15" s="12">
        <v>979</v>
      </c>
      <c r="H15" s="12">
        <v>195</v>
      </c>
      <c r="I15" s="12">
        <v>592</v>
      </c>
      <c r="J15" s="12">
        <v>155</v>
      </c>
      <c r="K15" s="12">
        <v>444</v>
      </c>
      <c r="L15" s="12">
        <v>359</v>
      </c>
      <c r="M15" s="12">
        <v>81</v>
      </c>
      <c r="N15" s="12">
        <v>17</v>
      </c>
      <c r="O15" s="12">
        <v>22</v>
      </c>
      <c r="P15" s="12">
        <v>42</v>
      </c>
      <c r="Q15" s="12">
        <v>65</v>
      </c>
    </row>
    <row r="16" spans="1:17" ht="40.5" customHeight="1">
      <c r="A16" s="14" t="s">
        <v>336</v>
      </c>
      <c r="B16" s="12">
        <v>2713</v>
      </c>
      <c r="C16" s="12">
        <v>844</v>
      </c>
      <c r="D16" s="12">
        <v>1869</v>
      </c>
      <c r="E16" s="13">
        <v>8.07</v>
      </c>
      <c r="F16" s="12">
        <v>371</v>
      </c>
      <c r="G16" s="12">
        <v>1021</v>
      </c>
      <c r="H16" s="12">
        <v>170</v>
      </c>
      <c r="I16" s="12">
        <v>293</v>
      </c>
      <c r="J16" s="12">
        <v>101</v>
      </c>
      <c r="K16" s="12">
        <v>405</v>
      </c>
      <c r="L16" s="12">
        <v>124</v>
      </c>
      <c r="M16" s="12">
        <v>110</v>
      </c>
      <c r="N16" s="12">
        <v>6</v>
      </c>
      <c r="O16" s="12">
        <v>10</v>
      </c>
      <c r="P16" s="12">
        <v>72</v>
      </c>
      <c r="Q16" s="12">
        <v>30</v>
      </c>
    </row>
    <row r="17" spans="1:17" ht="40.5" customHeight="1">
      <c r="A17" s="14" t="s">
        <v>337</v>
      </c>
      <c r="B17" s="12">
        <v>2217</v>
      </c>
      <c r="C17" s="12">
        <v>709</v>
      </c>
      <c r="D17" s="12">
        <v>1508</v>
      </c>
      <c r="E17" s="13">
        <v>6.59</v>
      </c>
      <c r="F17" s="12">
        <v>307</v>
      </c>
      <c r="G17" s="12">
        <v>1016</v>
      </c>
      <c r="H17" s="12">
        <v>148</v>
      </c>
      <c r="I17" s="12">
        <v>160</v>
      </c>
      <c r="J17" s="12">
        <v>117</v>
      </c>
      <c r="K17" s="12">
        <v>283</v>
      </c>
      <c r="L17" s="12">
        <v>75</v>
      </c>
      <c r="M17" s="12">
        <v>20</v>
      </c>
      <c r="N17" s="12">
        <v>7</v>
      </c>
      <c r="O17" s="12">
        <v>5</v>
      </c>
      <c r="P17" s="12">
        <v>55</v>
      </c>
      <c r="Q17" s="12">
        <v>24</v>
      </c>
    </row>
    <row r="18" spans="1:17" ht="40.5" customHeight="1">
      <c r="A18" s="14" t="s">
        <v>338</v>
      </c>
      <c r="B18" s="12">
        <v>3931</v>
      </c>
      <c r="C18" s="12">
        <v>1316</v>
      </c>
      <c r="D18" s="12">
        <v>2615</v>
      </c>
      <c r="E18" s="13">
        <v>11.69</v>
      </c>
      <c r="F18" s="12">
        <v>579</v>
      </c>
      <c r="G18" s="12">
        <v>2014</v>
      </c>
      <c r="H18" s="12">
        <v>290</v>
      </c>
      <c r="I18" s="12">
        <v>163</v>
      </c>
      <c r="J18" s="12">
        <v>187</v>
      </c>
      <c r="K18" s="12">
        <v>376</v>
      </c>
      <c r="L18" s="12">
        <v>168</v>
      </c>
      <c r="M18" s="12">
        <v>25</v>
      </c>
      <c r="N18" s="12">
        <v>11</v>
      </c>
      <c r="O18" s="12">
        <v>1</v>
      </c>
      <c r="P18" s="12">
        <v>81</v>
      </c>
      <c r="Q18" s="12">
        <v>36</v>
      </c>
    </row>
    <row r="19" spans="1:17" ht="40.5" customHeight="1">
      <c r="A19" s="14" t="s">
        <v>339</v>
      </c>
      <c r="B19" s="12">
        <v>2540</v>
      </c>
      <c r="C19" s="12">
        <v>868</v>
      </c>
      <c r="D19" s="12">
        <v>1672</v>
      </c>
      <c r="E19" s="13">
        <v>7.55</v>
      </c>
      <c r="F19" s="12">
        <v>477</v>
      </c>
      <c r="G19" s="12">
        <v>1413</v>
      </c>
      <c r="H19" s="12">
        <v>125</v>
      </c>
      <c r="I19" s="12">
        <v>55</v>
      </c>
      <c r="J19" s="12">
        <v>128</v>
      </c>
      <c r="K19" s="12">
        <v>145</v>
      </c>
      <c r="L19" s="12">
        <v>111</v>
      </c>
      <c r="M19" s="12">
        <v>42</v>
      </c>
      <c r="N19" s="12">
        <v>2</v>
      </c>
      <c r="O19" s="12">
        <v>0</v>
      </c>
      <c r="P19" s="12">
        <v>25</v>
      </c>
      <c r="Q19" s="12">
        <v>17</v>
      </c>
    </row>
    <row r="20" spans="1:17" ht="40.5" customHeight="1">
      <c r="A20" s="14" t="s">
        <v>340</v>
      </c>
      <c r="B20" s="12">
        <v>1408</v>
      </c>
      <c r="C20" s="12">
        <v>571</v>
      </c>
      <c r="D20" s="12">
        <v>837</v>
      </c>
      <c r="E20" s="13">
        <v>4.1900000000000004</v>
      </c>
      <c r="F20" s="12">
        <v>285</v>
      </c>
      <c r="G20" s="12">
        <v>764</v>
      </c>
      <c r="H20" s="12">
        <v>94</v>
      </c>
      <c r="I20" s="12">
        <v>17</v>
      </c>
      <c r="J20" s="12">
        <v>78</v>
      </c>
      <c r="K20" s="12">
        <v>36</v>
      </c>
      <c r="L20" s="12">
        <v>90</v>
      </c>
      <c r="M20" s="12">
        <v>11</v>
      </c>
      <c r="N20" s="12">
        <v>6</v>
      </c>
      <c r="O20" s="12">
        <v>0</v>
      </c>
      <c r="P20" s="12">
        <v>18</v>
      </c>
      <c r="Q20" s="12">
        <v>9</v>
      </c>
    </row>
    <row r="21" spans="1:17" ht="40.5" customHeight="1">
      <c r="A21" s="14" t="s">
        <v>341</v>
      </c>
      <c r="B21" s="12">
        <v>1103</v>
      </c>
      <c r="C21" s="12">
        <v>422</v>
      </c>
      <c r="D21" s="12">
        <v>681</v>
      </c>
      <c r="E21" s="13">
        <v>3.28</v>
      </c>
      <c r="F21" s="12">
        <v>235</v>
      </c>
      <c r="G21" s="12">
        <v>647</v>
      </c>
      <c r="H21" s="12">
        <v>59</v>
      </c>
      <c r="I21" s="12">
        <v>11</v>
      </c>
      <c r="J21" s="12">
        <v>44</v>
      </c>
      <c r="K21" s="12">
        <v>8</v>
      </c>
      <c r="L21" s="12">
        <v>72</v>
      </c>
      <c r="M21" s="12">
        <v>11</v>
      </c>
      <c r="N21" s="12">
        <v>1</v>
      </c>
      <c r="O21" s="12">
        <v>0</v>
      </c>
      <c r="P21" s="12">
        <v>11</v>
      </c>
      <c r="Q21" s="12">
        <v>4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25593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3681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4211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33484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514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515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工作表49">
    <pageSetUpPr fitToPage="1"/>
  </sheetPr>
  <dimension ref="A1:R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8.25" style="1" bestFit="1" customWidth="1"/>
    <col min="3" max="3" width="7.25" style="1" bestFit="1" customWidth="1"/>
    <col min="4" max="5" width="8.25" style="1" bestFit="1" customWidth="1"/>
    <col min="6" max="6" width="7.25" style="1" bestFit="1" customWidth="1"/>
    <col min="7" max="7" width="8.25" style="1" bestFit="1" customWidth="1"/>
    <col min="8" max="9" width="7.25" style="1" bestFit="1" customWidth="1"/>
    <col min="10" max="15" width="7.125" style="1" customWidth="1"/>
    <col min="16" max="16384" width="9" style="1"/>
  </cols>
  <sheetData>
    <row r="1" spans="1:18" ht="25.15" customHeight="1">
      <c r="A1" s="302" t="s">
        <v>471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8" ht="23.25" customHeight="1">
      <c r="A2" s="303" t="s">
        <v>472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8" ht="19.5">
      <c r="A3" s="2"/>
      <c r="B3" s="322" t="s">
        <v>469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473</v>
      </c>
      <c r="Q3" s="323"/>
    </row>
    <row r="4" spans="1:18" ht="18" customHeight="1" thickBot="1">
      <c r="A4" s="4"/>
      <c r="B4" s="451" t="s">
        <v>470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5"/>
      <c r="N4" s="302"/>
      <c r="O4" s="452"/>
      <c r="P4" s="302" t="s">
        <v>474</v>
      </c>
      <c r="Q4" s="452"/>
    </row>
    <row r="5" spans="1:18" s="7" customFormat="1" ht="34.15" customHeight="1">
      <c r="A5" s="457" t="s">
        <v>475</v>
      </c>
      <c r="B5" s="461" t="s">
        <v>476</v>
      </c>
      <c r="C5" s="462"/>
      <c r="D5" s="462"/>
      <c r="E5" s="463"/>
      <c r="F5" s="464" t="s">
        <v>477</v>
      </c>
      <c r="G5" s="464"/>
      <c r="H5" s="464" t="s">
        <v>478</v>
      </c>
      <c r="I5" s="464"/>
      <c r="J5" s="464" t="s">
        <v>479</v>
      </c>
      <c r="K5" s="464"/>
      <c r="L5" s="464" t="s">
        <v>480</v>
      </c>
      <c r="M5" s="464"/>
      <c r="N5" s="465" t="s">
        <v>481</v>
      </c>
      <c r="O5" s="465"/>
      <c r="P5" s="461" t="s">
        <v>482</v>
      </c>
      <c r="Q5" s="462"/>
      <c r="R5" s="4"/>
    </row>
    <row r="6" spans="1:18" s="7" customFormat="1" ht="34.700000000000003" customHeight="1">
      <c r="A6" s="458"/>
      <c r="B6" s="326" t="s">
        <v>483</v>
      </c>
      <c r="C6" s="327"/>
      <c r="D6" s="328"/>
      <c r="E6" s="8" t="s">
        <v>484</v>
      </c>
      <c r="F6" s="327" t="s">
        <v>485</v>
      </c>
      <c r="G6" s="327"/>
      <c r="H6" s="327"/>
      <c r="I6" s="327"/>
      <c r="J6" s="327"/>
      <c r="K6" s="327"/>
      <c r="L6" s="327"/>
      <c r="M6" s="327"/>
      <c r="N6" s="327"/>
      <c r="O6" s="327"/>
      <c r="P6" s="4"/>
      <c r="Q6" s="4"/>
      <c r="R6" s="4"/>
    </row>
    <row r="7" spans="1:18" s="7" customFormat="1" ht="34.700000000000003" customHeight="1">
      <c r="A7" s="459"/>
      <c r="B7" s="9" t="s">
        <v>486</v>
      </c>
      <c r="C7" s="6" t="s">
        <v>487</v>
      </c>
      <c r="D7" s="6" t="s">
        <v>488</v>
      </c>
      <c r="E7" s="10" t="s">
        <v>489</v>
      </c>
      <c r="F7" s="6" t="s">
        <v>487</v>
      </c>
      <c r="G7" s="6" t="s">
        <v>488</v>
      </c>
      <c r="H7" s="6" t="s">
        <v>487</v>
      </c>
      <c r="I7" s="6" t="s">
        <v>488</v>
      </c>
      <c r="J7" s="6" t="s">
        <v>487</v>
      </c>
      <c r="K7" s="6" t="s">
        <v>488</v>
      </c>
      <c r="L7" s="6" t="s">
        <v>487</v>
      </c>
      <c r="M7" s="6" t="s">
        <v>488</v>
      </c>
      <c r="N7" s="6" t="s">
        <v>487</v>
      </c>
      <c r="O7" s="6" t="s">
        <v>488</v>
      </c>
      <c r="P7" s="6" t="s">
        <v>487</v>
      </c>
      <c r="Q7" s="22" t="s">
        <v>488</v>
      </c>
      <c r="R7" s="4"/>
    </row>
    <row r="8" spans="1:18" ht="40.5" customHeight="1">
      <c r="A8" s="15" t="s">
        <v>490</v>
      </c>
      <c r="B8" s="12">
        <v>33321</v>
      </c>
      <c r="C8" s="12">
        <v>9674</v>
      </c>
      <c r="D8" s="12">
        <v>23647</v>
      </c>
      <c r="E8" s="13">
        <v>100</v>
      </c>
      <c r="F8" s="12">
        <v>3731</v>
      </c>
      <c r="G8" s="12">
        <v>11825</v>
      </c>
      <c r="H8" s="12">
        <v>2003</v>
      </c>
      <c r="I8" s="12">
        <v>5647</v>
      </c>
      <c r="J8" s="12">
        <v>1497</v>
      </c>
      <c r="K8" s="12">
        <v>4386</v>
      </c>
      <c r="L8" s="12">
        <v>1599</v>
      </c>
      <c r="M8" s="12">
        <v>847</v>
      </c>
      <c r="N8" s="12">
        <v>346</v>
      </c>
      <c r="O8" s="12">
        <v>379</v>
      </c>
      <c r="P8" s="12">
        <v>498</v>
      </c>
      <c r="Q8" s="24">
        <v>563</v>
      </c>
      <c r="R8" s="23"/>
    </row>
    <row r="9" spans="1:18" ht="40.5" customHeight="1">
      <c r="A9" s="11" t="s">
        <v>491</v>
      </c>
      <c r="B9" s="12">
        <v>352</v>
      </c>
      <c r="C9" s="12">
        <v>80</v>
      </c>
      <c r="D9" s="12">
        <v>272</v>
      </c>
      <c r="E9" s="13">
        <v>1.06</v>
      </c>
      <c r="F9" s="12">
        <v>11</v>
      </c>
      <c r="G9" s="12">
        <v>66</v>
      </c>
      <c r="H9" s="12">
        <v>26</v>
      </c>
      <c r="I9" s="12">
        <v>133</v>
      </c>
      <c r="J9" s="12">
        <v>18</v>
      </c>
      <c r="K9" s="12">
        <v>60</v>
      </c>
      <c r="L9" s="12">
        <v>15</v>
      </c>
      <c r="M9" s="12">
        <v>4</v>
      </c>
      <c r="N9" s="12">
        <v>5</v>
      </c>
      <c r="O9" s="12">
        <v>2</v>
      </c>
      <c r="P9" s="12">
        <v>5</v>
      </c>
      <c r="Q9" s="24">
        <v>7</v>
      </c>
      <c r="R9" s="23"/>
    </row>
    <row r="10" spans="1:18" ht="40.5" customHeight="1">
      <c r="A10" s="11" t="s">
        <v>492</v>
      </c>
      <c r="B10" s="12">
        <v>308</v>
      </c>
      <c r="C10" s="12">
        <v>80</v>
      </c>
      <c r="D10" s="12">
        <v>228</v>
      </c>
      <c r="E10" s="13">
        <v>0.92</v>
      </c>
      <c r="F10" s="12">
        <v>32</v>
      </c>
      <c r="G10" s="12">
        <v>61</v>
      </c>
      <c r="H10" s="12">
        <v>13</v>
      </c>
      <c r="I10" s="12">
        <v>86</v>
      </c>
      <c r="J10" s="12">
        <v>7</v>
      </c>
      <c r="K10" s="12">
        <v>36</v>
      </c>
      <c r="L10" s="12">
        <v>14</v>
      </c>
      <c r="M10" s="12">
        <v>1</v>
      </c>
      <c r="N10" s="12">
        <v>14</v>
      </c>
      <c r="O10" s="12">
        <v>43</v>
      </c>
      <c r="P10" s="12">
        <v>0</v>
      </c>
      <c r="Q10" s="24">
        <v>1</v>
      </c>
      <c r="R10" s="23"/>
    </row>
    <row r="11" spans="1:18" ht="40.5" customHeight="1">
      <c r="A11" s="11" t="s">
        <v>493</v>
      </c>
      <c r="B11" s="12">
        <v>2752</v>
      </c>
      <c r="C11" s="12">
        <v>369</v>
      </c>
      <c r="D11" s="12">
        <v>2383</v>
      </c>
      <c r="E11" s="13">
        <v>8.26</v>
      </c>
      <c r="F11" s="12">
        <v>44</v>
      </c>
      <c r="G11" s="12">
        <v>663</v>
      </c>
      <c r="H11" s="12">
        <v>112</v>
      </c>
      <c r="I11" s="12">
        <v>934</v>
      </c>
      <c r="J11" s="12">
        <v>70</v>
      </c>
      <c r="K11" s="12">
        <v>546</v>
      </c>
      <c r="L11" s="12">
        <v>86</v>
      </c>
      <c r="M11" s="12">
        <v>40</v>
      </c>
      <c r="N11" s="12">
        <v>45</v>
      </c>
      <c r="O11" s="12">
        <v>130</v>
      </c>
      <c r="P11" s="12">
        <v>12</v>
      </c>
      <c r="Q11" s="24">
        <v>70</v>
      </c>
      <c r="R11" s="23"/>
    </row>
    <row r="12" spans="1:18" ht="40.5" customHeight="1">
      <c r="A12" s="14" t="s">
        <v>494</v>
      </c>
      <c r="B12" s="12">
        <v>4365</v>
      </c>
      <c r="C12" s="12">
        <v>774</v>
      </c>
      <c r="D12" s="12">
        <v>3591</v>
      </c>
      <c r="E12" s="13">
        <v>13.1</v>
      </c>
      <c r="F12" s="12">
        <v>163</v>
      </c>
      <c r="G12" s="12">
        <v>988</v>
      </c>
      <c r="H12" s="12">
        <v>238</v>
      </c>
      <c r="I12" s="12">
        <v>1158</v>
      </c>
      <c r="J12" s="12">
        <v>192</v>
      </c>
      <c r="K12" s="12">
        <v>1024</v>
      </c>
      <c r="L12" s="12">
        <v>71</v>
      </c>
      <c r="M12" s="12">
        <v>250</v>
      </c>
      <c r="N12" s="12">
        <v>51</v>
      </c>
      <c r="O12" s="12">
        <v>58</v>
      </c>
      <c r="P12" s="12">
        <v>59</v>
      </c>
      <c r="Q12" s="24">
        <v>113</v>
      </c>
      <c r="R12" s="23"/>
    </row>
    <row r="13" spans="1:18" ht="40.5" customHeight="1">
      <c r="A13" s="14" t="s">
        <v>495</v>
      </c>
      <c r="B13" s="12">
        <v>4090</v>
      </c>
      <c r="C13" s="12">
        <v>1074</v>
      </c>
      <c r="D13" s="12">
        <v>3016</v>
      </c>
      <c r="E13" s="13">
        <v>12.27</v>
      </c>
      <c r="F13" s="12">
        <v>280</v>
      </c>
      <c r="G13" s="12">
        <v>1072</v>
      </c>
      <c r="H13" s="12">
        <v>320</v>
      </c>
      <c r="I13" s="12">
        <v>1164</v>
      </c>
      <c r="J13" s="12">
        <v>227</v>
      </c>
      <c r="K13" s="12">
        <v>512</v>
      </c>
      <c r="L13" s="12">
        <v>117</v>
      </c>
      <c r="M13" s="12">
        <v>124</v>
      </c>
      <c r="N13" s="12">
        <v>86</v>
      </c>
      <c r="O13" s="12">
        <v>55</v>
      </c>
      <c r="P13" s="12">
        <v>44</v>
      </c>
      <c r="Q13" s="24">
        <v>89</v>
      </c>
      <c r="R13" s="23"/>
    </row>
    <row r="14" spans="1:18" ht="40.5" customHeight="1">
      <c r="A14" s="14" t="s">
        <v>496</v>
      </c>
      <c r="B14" s="12">
        <v>4224</v>
      </c>
      <c r="C14" s="12">
        <v>1308</v>
      </c>
      <c r="D14" s="12">
        <v>2916</v>
      </c>
      <c r="E14" s="13">
        <v>12.68</v>
      </c>
      <c r="F14" s="12">
        <v>538</v>
      </c>
      <c r="G14" s="12">
        <v>1173</v>
      </c>
      <c r="H14" s="12">
        <v>200</v>
      </c>
      <c r="I14" s="12">
        <v>901</v>
      </c>
      <c r="J14" s="12">
        <v>193</v>
      </c>
      <c r="K14" s="12">
        <v>584</v>
      </c>
      <c r="L14" s="12">
        <v>272</v>
      </c>
      <c r="M14" s="12">
        <v>134</v>
      </c>
      <c r="N14" s="12">
        <v>51</v>
      </c>
      <c r="O14" s="12">
        <v>35</v>
      </c>
      <c r="P14" s="12">
        <v>54</v>
      </c>
      <c r="Q14" s="24">
        <v>89</v>
      </c>
      <c r="R14" s="23"/>
    </row>
    <row r="15" spans="1:18" ht="40.5" customHeight="1">
      <c r="A15" s="14" t="s">
        <v>497</v>
      </c>
      <c r="B15" s="12">
        <v>3181</v>
      </c>
      <c r="C15" s="12">
        <v>1130</v>
      </c>
      <c r="D15" s="12">
        <v>2051</v>
      </c>
      <c r="E15" s="13">
        <v>9.5500000000000007</v>
      </c>
      <c r="F15" s="12">
        <v>347</v>
      </c>
      <c r="G15" s="12">
        <v>916</v>
      </c>
      <c r="H15" s="12">
        <v>212</v>
      </c>
      <c r="I15" s="12">
        <v>578</v>
      </c>
      <c r="J15" s="12">
        <v>146</v>
      </c>
      <c r="K15" s="12">
        <v>380</v>
      </c>
      <c r="L15" s="12">
        <v>353</v>
      </c>
      <c r="M15" s="12">
        <v>80</v>
      </c>
      <c r="N15" s="12">
        <v>24</v>
      </c>
      <c r="O15" s="12">
        <v>34</v>
      </c>
      <c r="P15" s="12">
        <v>48</v>
      </c>
      <c r="Q15" s="24">
        <v>63</v>
      </c>
      <c r="R15" s="23"/>
    </row>
    <row r="16" spans="1:18" ht="40.5" customHeight="1">
      <c r="A16" s="14" t="s">
        <v>498</v>
      </c>
      <c r="B16" s="12">
        <v>2648</v>
      </c>
      <c r="C16" s="12">
        <v>840</v>
      </c>
      <c r="D16" s="12">
        <v>1808</v>
      </c>
      <c r="E16" s="13">
        <v>7.95</v>
      </c>
      <c r="F16" s="12">
        <v>383</v>
      </c>
      <c r="G16" s="12">
        <v>984</v>
      </c>
      <c r="H16" s="12">
        <v>160</v>
      </c>
      <c r="I16" s="12">
        <v>262</v>
      </c>
      <c r="J16" s="12">
        <v>93</v>
      </c>
      <c r="K16" s="12">
        <v>407</v>
      </c>
      <c r="L16" s="12">
        <v>155</v>
      </c>
      <c r="M16" s="12">
        <v>114</v>
      </c>
      <c r="N16" s="12">
        <v>13</v>
      </c>
      <c r="O16" s="12">
        <v>11</v>
      </c>
      <c r="P16" s="12">
        <v>36</v>
      </c>
      <c r="Q16" s="24">
        <v>30</v>
      </c>
      <c r="R16" s="23"/>
    </row>
    <row r="17" spans="1:18" ht="40.5" customHeight="1">
      <c r="A17" s="14" t="s">
        <v>499</v>
      </c>
      <c r="B17" s="12">
        <v>2144</v>
      </c>
      <c r="C17" s="12">
        <v>772</v>
      </c>
      <c r="D17" s="12">
        <v>1372</v>
      </c>
      <c r="E17" s="13">
        <v>6.43</v>
      </c>
      <c r="F17" s="12">
        <v>329</v>
      </c>
      <c r="G17" s="12">
        <v>887</v>
      </c>
      <c r="H17" s="12">
        <v>151</v>
      </c>
      <c r="I17" s="12">
        <v>160</v>
      </c>
      <c r="J17" s="12">
        <v>123</v>
      </c>
      <c r="K17" s="12">
        <v>269</v>
      </c>
      <c r="L17" s="12">
        <v>96</v>
      </c>
      <c r="M17" s="12">
        <v>21</v>
      </c>
      <c r="N17" s="12">
        <v>12</v>
      </c>
      <c r="O17" s="12">
        <v>7</v>
      </c>
      <c r="P17" s="12">
        <v>61</v>
      </c>
      <c r="Q17" s="24">
        <v>28</v>
      </c>
      <c r="R17" s="23"/>
    </row>
    <row r="18" spans="1:18" ht="40.5" customHeight="1">
      <c r="A18" s="14" t="s">
        <v>500</v>
      </c>
      <c r="B18" s="12">
        <v>4025</v>
      </c>
      <c r="C18" s="12">
        <v>1345</v>
      </c>
      <c r="D18" s="12">
        <v>2680</v>
      </c>
      <c r="E18" s="13">
        <v>12.08</v>
      </c>
      <c r="F18" s="12">
        <v>623</v>
      </c>
      <c r="G18" s="12">
        <v>2040</v>
      </c>
      <c r="H18" s="12">
        <v>292</v>
      </c>
      <c r="I18" s="12">
        <v>183</v>
      </c>
      <c r="J18" s="12">
        <v>180</v>
      </c>
      <c r="K18" s="12">
        <v>389</v>
      </c>
      <c r="L18" s="12">
        <v>178</v>
      </c>
      <c r="M18" s="12">
        <v>29</v>
      </c>
      <c r="N18" s="12">
        <v>20</v>
      </c>
      <c r="O18" s="12">
        <v>3</v>
      </c>
      <c r="P18" s="12">
        <v>52</v>
      </c>
      <c r="Q18" s="24">
        <v>36</v>
      </c>
      <c r="R18" s="23"/>
    </row>
    <row r="19" spans="1:18" ht="40.5" customHeight="1">
      <c r="A19" s="14" t="s">
        <v>501</v>
      </c>
      <c r="B19" s="12">
        <v>2593</v>
      </c>
      <c r="C19" s="12">
        <v>892</v>
      </c>
      <c r="D19" s="12">
        <v>1701</v>
      </c>
      <c r="E19" s="13">
        <v>7.78</v>
      </c>
      <c r="F19" s="12">
        <v>463</v>
      </c>
      <c r="G19" s="12">
        <v>1460</v>
      </c>
      <c r="H19" s="12">
        <v>125</v>
      </c>
      <c r="I19" s="12">
        <v>56</v>
      </c>
      <c r="J19" s="12">
        <v>130</v>
      </c>
      <c r="K19" s="12">
        <v>133</v>
      </c>
      <c r="L19" s="12">
        <v>118</v>
      </c>
      <c r="M19" s="12">
        <v>34</v>
      </c>
      <c r="N19" s="12">
        <v>10</v>
      </c>
      <c r="O19" s="12">
        <v>0</v>
      </c>
      <c r="P19" s="12">
        <v>46</v>
      </c>
      <c r="Q19" s="24">
        <v>18</v>
      </c>
      <c r="R19" s="23"/>
    </row>
    <row r="20" spans="1:18" ht="40.5" customHeight="1">
      <c r="A20" s="14" t="s">
        <v>502</v>
      </c>
      <c r="B20" s="12">
        <v>1457</v>
      </c>
      <c r="C20" s="12">
        <v>567</v>
      </c>
      <c r="D20" s="12">
        <v>890</v>
      </c>
      <c r="E20" s="13">
        <v>4.37</v>
      </c>
      <c r="F20" s="12">
        <v>274</v>
      </c>
      <c r="G20" s="12">
        <v>814</v>
      </c>
      <c r="H20" s="12">
        <v>101</v>
      </c>
      <c r="I20" s="12">
        <v>19</v>
      </c>
      <c r="J20" s="12">
        <v>75</v>
      </c>
      <c r="K20" s="12">
        <v>33</v>
      </c>
      <c r="L20" s="12">
        <v>69</v>
      </c>
      <c r="M20" s="12">
        <v>10</v>
      </c>
      <c r="N20" s="12">
        <v>7</v>
      </c>
      <c r="O20" s="12">
        <v>0</v>
      </c>
      <c r="P20" s="12">
        <v>41</v>
      </c>
      <c r="Q20" s="24">
        <v>14</v>
      </c>
      <c r="R20" s="23"/>
    </row>
    <row r="21" spans="1:18" ht="40.5" customHeight="1">
      <c r="A21" s="14" t="s">
        <v>503</v>
      </c>
      <c r="B21" s="12">
        <v>1182</v>
      </c>
      <c r="C21" s="12">
        <v>443</v>
      </c>
      <c r="D21" s="12">
        <v>739</v>
      </c>
      <c r="E21" s="13">
        <v>3.55</v>
      </c>
      <c r="F21" s="12">
        <v>244</v>
      </c>
      <c r="G21" s="12">
        <v>701</v>
      </c>
      <c r="H21" s="12">
        <v>53</v>
      </c>
      <c r="I21" s="12">
        <v>13</v>
      </c>
      <c r="J21" s="12">
        <v>43</v>
      </c>
      <c r="K21" s="12">
        <v>13</v>
      </c>
      <c r="L21" s="12">
        <v>55</v>
      </c>
      <c r="M21" s="12">
        <v>6</v>
      </c>
      <c r="N21" s="12">
        <v>8</v>
      </c>
      <c r="O21" s="12">
        <v>1</v>
      </c>
      <c r="P21" s="12">
        <v>40</v>
      </c>
      <c r="Q21" s="24">
        <v>5</v>
      </c>
      <c r="R21" s="23"/>
    </row>
    <row r="22" spans="1:18" ht="29.65" customHeight="1">
      <c r="A22" s="329" t="s">
        <v>70</v>
      </c>
      <c r="B22" s="316" t="s">
        <v>504</v>
      </c>
      <c r="C22" s="316"/>
      <c r="D22" s="316"/>
      <c r="E22" s="316"/>
      <c r="F22" s="316"/>
      <c r="G22" s="316"/>
      <c r="H22" s="316"/>
      <c r="I22" s="316"/>
      <c r="J22" s="317">
        <v>25893</v>
      </c>
      <c r="K22" s="318"/>
      <c r="L22" s="318"/>
      <c r="M22" s="318"/>
      <c r="N22" s="318"/>
      <c r="O22" s="318"/>
      <c r="P22" s="319"/>
      <c r="Q22" s="319"/>
      <c r="R22" s="23"/>
    </row>
    <row r="23" spans="1:18" ht="29.65" customHeight="1">
      <c r="A23" s="330"/>
      <c r="B23" s="316" t="s">
        <v>505</v>
      </c>
      <c r="C23" s="316"/>
      <c r="D23" s="316"/>
      <c r="E23" s="316" t="s">
        <v>506</v>
      </c>
      <c r="F23" s="316"/>
      <c r="G23" s="316"/>
      <c r="H23" s="316"/>
      <c r="I23" s="316"/>
      <c r="J23" s="317">
        <v>3904</v>
      </c>
      <c r="K23" s="318"/>
      <c r="L23" s="318"/>
      <c r="M23" s="318"/>
      <c r="N23" s="318"/>
      <c r="O23" s="318"/>
      <c r="P23" s="319"/>
      <c r="Q23" s="319"/>
      <c r="R23" s="23"/>
    </row>
    <row r="24" spans="1:18" ht="29.65" customHeight="1">
      <c r="A24" s="330"/>
      <c r="B24" s="316"/>
      <c r="C24" s="316"/>
      <c r="D24" s="316"/>
      <c r="E24" s="316" t="s">
        <v>170</v>
      </c>
      <c r="F24" s="316"/>
      <c r="G24" s="316"/>
      <c r="H24" s="316"/>
      <c r="I24" s="316"/>
      <c r="J24" s="317">
        <v>854</v>
      </c>
      <c r="K24" s="318"/>
      <c r="L24" s="318"/>
      <c r="M24" s="318"/>
      <c r="N24" s="318"/>
      <c r="O24" s="318"/>
      <c r="P24" s="319"/>
      <c r="Q24" s="319"/>
      <c r="R24" s="23"/>
    </row>
    <row r="25" spans="1:18" ht="29.65" customHeight="1" thickBot="1">
      <c r="A25" s="460"/>
      <c r="B25" s="453" t="s">
        <v>507</v>
      </c>
      <c r="C25" s="453"/>
      <c r="D25" s="453"/>
      <c r="E25" s="453"/>
      <c r="F25" s="453"/>
      <c r="G25" s="453"/>
      <c r="H25" s="453"/>
      <c r="I25" s="453"/>
      <c r="J25" s="454">
        <v>30652</v>
      </c>
      <c r="K25" s="455"/>
      <c r="L25" s="455"/>
      <c r="M25" s="455"/>
      <c r="N25" s="455"/>
      <c r="O25" s="455"/>
      <c r="P25" s="456"/>
      <c r="Q25" s="456"/>
      <c r="R25" s="23"/>
    </row>
    <row r="26" spans="1:18">
      <c r="A26" s="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8" s="16" customFormat="1" ht="21.2" customHeight="1">
      <c r="A27" s="321" t="s">
        <v>508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8" s="16" customFormat="1" ht="21.2" customHeight="1">
      <c r="A28" s="324" t="s">
        <v>509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8" s="17" customFormat="1">
      <c r="A29" s="18" t="s">
        <v>510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8" s="17" customFormat="1">
      <c r="A30" s="18" t="s">
        <v>511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工作表50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8.25" style="1" bestFit="1" customWidth="1"/>
    <col min="3" max="3" width="7.25" style="1" bestFit="1" customWidth="1"/>
    <col min="4" max="5" width="8.25" style="1" bestFit="1" customWidth="1"/>
    <col min="6" max="6" width="7.25" style="1" bestFit="1" customWidth="1"/>
    <col min="7" max="7" width="8.25" style="1" bestFit="1" customWidth="1"/>
    <col min="8" max="12" width="7.25" style="1" bestFit="1" customWidth="1"/>
    <col min="13" max="13" width="7" style="1" bestFit="1" customWidth="1"/>
    <col min="14" max="14" width="5.75" style="1" bestFit="1" customWidth="1"/>
    <col min="15" max="15" width="7" style="1" bestFit="1" customWidth="1"/>
    <col min="16" max="16" width="5.75" style="1" bestFit="1" customWidth="1"/>
    <col min="17" max="17" width="7" style="1" bestFit="1" customWidth="1"/>
    <col min="18" max="16384" width="9" style="1"/>
  </cols>
  <sheetData>
    <row r="1" spans="1:17" ht="25.15" customHeight="1">
      <c r="A1" s="302" t="s">
        <v>424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425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422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426</v>
      </c>
      <c r="Q3" s="323"/>
    </row>
    <row r="4" spans="1:17" ht="18" customHeight="1">
      <c r="A4" s="4"/>
      <c r="B4" s="335" t="s">
        <v>423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427</v>
      </c>
      <c r="Q4" s="323"/>
    </row>
    <row r="5" spans="1:17" s="7" customFormat="1" ht="34.15" customHeight="1">
      <c r="A5" s="332" t="s">
        <v>428</v>
      </c>
      <c r="B5" s="326" t="s">
        <v>429</v>
      </c>
      <c r="C5" s="327"/>
      <c r="D5" s="327"/>
      <c r="E5" s="328"/>
      <c r="F5" s="336" t="s">
        <v>432</v>
      </c>
      <c r="G5" s="336"/>
      <c r="H5" s="336" t="s">
        <v>433</v>
      </c>
      <c r="I5" s="336"/>
      <c r="J5" s="336" t="s">
        <v>434</v>
      </c>
      <c r="K5" s="336"/>
      <c r="L5" s="336" t="s">
        <v>435</v>
      </c>
      <c r="M5" s="336"/>
      <c r="N5" s="325" t="s">
        <v>436</v>
      </c>
      <c r="O5" s="325"/>
      <c r="P5" s="326" t="s">
        <v>437</v>
      </c>
      <c r="Q5" s="328"/>
    </row>
    <row r="6" spans="1:17" s="7" customFormat="1" ht="34.700000000000003" customHeight="1">
      <c r="A6" s="333"/>
      <c r="B6" s="326" t="s">
        <v>438</v>
      </c>
      <c r="C6" s="327"/>
      <c r="D6" s="328"/>
      <c r="E6" s="8" t="s">
        <v>439</v>
      </c>
      <c r="F6" s="327" t="s">
        <v>440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441</v>
      </c>
      <c r="C7" s="6" t="s">
        <v>442</v>
      </c>
      <c r="D7" s="6" t="s">
        <v>443</v>
      </c>
      <c r="E7" s="10" t="s">
        <v>444</v>
      </c>
      <c r="F7" s="6" t="s">
        <v>442</v>
      </c>
      <c r="G7" s="6" t="s">
        <v>443</v>
      </c>
      <c r="H7" s="6" t="s">
        <v>442</v>
      </c>
      <c r="I7" s="6" t="s">
        <v>443</v>
      </c>
      <c r="J7" s="6" t="s">
        <v>442</v>
      </c>
      <c r="K7" s="6" t="s">
        <v>443</v>
      </c>
      <c r="L7" s="6" t="s">
        <v>442</v>
      </c>
      <c r="M7" s="6" t="s">
        <v>443</v>
      </c>
      <c r="N7" s="6" t="s">
        <v>442</v>
      </c>
      <c r="O7" s="6" t="s">
        <v>443</v>
      </c>
      <c r="P7" s="6" t="s">
        <v>442</v>
      </c>
      <c r="Q7" s="6" t="s">
        <v>443</v>
      </c>
    </row>
    <row r="8" spans="1:17" ht="40.5" customHeight="1">
      <c r="A8" s="15" t="s">
        <v>445</v>
      </c>
      <c r="B8" s="12">
        <v>33299</v>
      </c>
      <c r="C8" s="12">
        <v>9335</v>
      </c>
      <c r="D8" s="12">
        <v>23964</v>
      </c>
      <c r="E8" s="13">
        <v>100</v>
      </c>
      <c r="F8" s="12">
        <v>3764</v>
      </c>
      <c r="G8" s="12">
        <v>11916</v>
      </c>
      <c r="H8" s="12">
        <v>1990</v>
      </c>
      <c r="I8" s="12">
        <v>6097</v>
      </c>
      <c r="J8" s="12">
        <v>1444</v>
      </c>
      <c r="K8" s="12">
        <v>4272</v>
      </c>
      <c r="L8" s="12">
        <v>1537</v>
      </c>
      <c r="M8" s="12">
        <v>839</v>
      </c>
      <c r="N8" s="12">
        <v>311</v>
      </c>
      <c r="O8" s="12">
        <v>370</v>
      </c>
      <c r="P8" s="12">
        <v>289</v>
      </c>
      <c r="Q8" s="12">
        <v>470</v>
      </c>
    </row>
    <row r="9" spans="1:17" ht="40.5" customHeight="1">
      <c r="A9" s="11" t="s">
        <v>446</v>
      </c>
      <c r="B9" s="12">
        <v>557</v>
      </c>
      <c r="C9" s="12">
        <v>117</v>
      </c>
      <c r="D9" s="12">
        <v>440</v>
      </c>
      <c r="E9" s="13">
        <v>1.67</v>
      </c>
      <c r="F9" s="12">
        <v>44</v>
      </c>
      <c r="G9" s="12">
        <v>261</v>
      </c>
      <c r="H9" s="12">
        <v>46</v>
      </c>
      <c r="I9" s="12">
        <v>124</v>
      </c>
      <c r="J9" s="12">
        <v>15</v>
      </c>
      <c r="K9" s="12">
        <v>48</v>
      </c>
      <c r="L9" s="12">
        <v>12</v>
      </c>
      <c r="M9" s="12">
        <v>7</v>
      </c>
      <c r="N9" s="12">
        <v>0</v>
      </c>
      <c r="O9" s="12">
        <v>0</v>
      </c>
      <c r="P9" s="12">
        <v>0</v>
      </c>
      <c r="Q9" s="12">
        <v>0</v>
      </c>
    </row>
    <row r="10" spans="1:17" ht="40.5" customHeight="1">
      <c r="A10" s="11" t="s">
        <v>447</v>
      </c>
      <c r="B10" s="12">
        <v>366</v>
      </c>
      <c r="C10" s="12">
        <v>99</v>
      </c>
      <c r="D10" s="12">
        <v>267</v>
      </c>
      <c r="E10" s="13">
        <v>1.1000000000000001</v>
      </c>
      <c r="F10" s="12">
        <v>53</v>
      </c>
      <c r="G10" s="12">
        <v>99</v>
      </c>
      <c r="H10" s="12">
        <v>15</v>
      </c>
      <c r="I10" s="12">
        <v>85</v>
      </c>
      <c r="J10" s="12">
        <v>4</v>
      </c>
      <c r="K10" s="12">
        <v>34</v>
      </c>
      <c r="L10" s="12">
        <v>12</v>
      </c>
      <c r="M10" s="12">
        <v>0</v>
      </c>
      <c r="N10" s="12">
        <v>11</v>
      </c>
      <c r="O10" s="12">
        <v>44</v>
      </c>
      <c r="P10" s="12">
        <v>4</v>
      </c>
      <c r="Q10" s="12">
        <v>5</v>
      </c>
    </row>
    <row r="11" spans="1:17" ht="40.5" customHeight="1">
      <c r="A11" s="11" t="s">
        <v>448</v>
      </c>
      <c r="B11" s="12">
        <v>2578</v>
      </c>
      <c r="C11" s="12">
        <v>318</v>
      </c>
      <c r="D11" s="12">
        <v>2260</v>
      </c>
      <c r="E11" s="13">
        <v>7.74</v>
      </c>
      <c r="F11" s="12">
        <v>68</v>
      </c>
      <c r="G11" s="12">
        <v>733</v>
      </c>
      <c r="H11" s="12">
        <v>75</v>
      </c>
      <c r="I11" s="12">
        <v>824</v>
      </c>
      <c r="J11" s="12">
        <v>56</v>
      </c>
      <c r="K11" s="12">
        <v>480</v>
      </c>
      <c r="L11" s="12">
        <v>73</v>
      </c>
      <c r="M11" s="12">
        <v>35</v>
      </c>
      <c r="N11" s="12">
        <v>39</v>
      </c>
      <c r="O11" s="12">
        <v>124</v>
      </c>
      <c r="P11" s="12">
        <v>7</v>
      </c>
      <c r="Q11" s="12">
        <v>64</v>
      </c>
    </row>
    <row r="12" spans="1:17" ht="40.5" customHeight="1">
      <c r="A12" s="14" t="s">
        <v>449</v>
      </c>
      <c r="B12" s="12">
        <v>4266</v>
      </c>
      <c r="C12" s="12">
        <v>778</v>
      </c>
      <c r="D12" s="12">
        <v>3488</v>
      </c>
      <c r="E12" s="13">
        <v>12.81</v>
      </c>
      <c r="F12" s="12">
        <v>173</v>
      </c>
      <c r="G12" s="12">
        <v>1077</v>
      </c>
      <c r="H12" s="12">
        <v>245</v>
      </c>
      <c r="I12" s="12">
        <v>1172</v>
      </c>
      <c r="J12" s="12">
        <v>186</v>
      </c>
      <c r="K12" s="12">
        <v>864</v>
      </c>
      <c r="L12" s="12">
        <v>64</v>
      </c>
      <c r="M12" s="12">
        <v>214</v>
      </c>
      <c r="N12" s="12">
        <v>50</v>
      </c>
      <c r="O12" s="12">
        <v>59</v>
      </c>
      <c r="P12" s="12">
        <v>60</v>
      </c>
      <c r="Q12" s="12">
        <v>102</v>
      </c>
    </row>
    <row r="13" spans="1:17" ht="40.5" customHeight="1">
      <c r="A13" s="14" t="s">
        <v>450</v>
      </c>
      <c r="B13" s="12">
        <v>4027</v>
      </c>
      <c r="C13" s="12">
        <v>979</v>
      </c>
      <c r="D13" s="12">
        <v>3048</v>
      </c>
      <c r="E13" s="13">
        <v>12.09</v>
      </c>
      <c r="F13" s="12">
        <v>267</v>
      </c>
      <c r="G13" s="12">
        <v>992</v>
      </c>
      <c r="H13" s="12">
        <v>290</v>
      </c>
      <c r="I13" s="12">
        <v>1222</v>
      </c>
      <c r="J13" s="12">
        <v>177</v>
      </c>
      <c r="K13" s="12">
        <v>628</v>
      </c>
      <c r="L13" s="12">
        <v>129</v>
      </c>
      <c r="M13" s="12">
        <v>73</v>
      </c>
      <c r="N13" s="12">
        <v>67</v>
      </c>
      <c r="O13" s="12">
        <v>52</v>
      </c>
      <c r="P13" s="12">
        <v>49</v>
      </c>
      <c r="Q13" s="12">
        <v>81</v>
      </c>
    </row>
    <row r="14" spans="1:17" ht="40.5" customHeight="1">
      <c r="A14" s="14" t="s">
        <v>451</v>
      </c>
      <c r="B14" s="12">
        <v>4526</v>
      </c>
      <c r="C14" s="12">
        <v>1328</v>
      </c>
      <c r="D14" s="12">
        <v>3198</v>
      </c>
      <c r="E14" s="13">
        <v>13.59</v>
      </c>
      <c r="F14" s="12">
        <v>551</v>
      </c>
      <c r="G14" s="12">
        <v>1266</v>
      </c>
      <c r="H14" s="12">
        <v>207</v>
      </c>
      <c r="I14" s="12">
        <v>1072</v>
      </c>
      <c r="J14" s="12">
        <v>220</v>
      </c>
      <c r="K14" s="12">
        <v>579</v>
      </c>
      <c r="L14" s="12">
        <v>250</v>
      </c>
      <c r="M14" s="12">
        <v>155</v>
      </c>
      <c r="N14" s="12">
        <v>52</v>
      </c>
      <c r="O14" s="12">
        <v>36</v>
      </c>
      <c r="P14" s="12">
        <v>48</v>
      </c>
      <c r="Q14" s="12">
        <v>90</v>
      </c>
    </row>
    <row r="15" spans="1:17" ht="40.5" customHeight="1">
      <c r="A15" s="14" t="s">
        <v>452</v>
      </c>
      <c r="B15" s="12">
        <v>3285</v>
      </c>
      <c r="C15" s="12">
        <v>1084</v>
      </c>
      <c r="D15" s="12">
        <v>2201</v>
      </c>
      <c r="E15" s="13">
        <v>9.8699999999999992</v>
      </c>
      <c r="F15" s="12">
        <v>374</v>
      </c>
      <c r="G15" s="12">
        <v>968</v>
      </c>
      <c r="H15" s="12">
        <v>187</v>
      </c>
      <c r="I15" s="12">
        <v>640</v>
      </c>
      <c r="J15" s="12">
        <v>156</v>
      </c>
      <c r="K15" s="12">
        <v>405</v>
      </c>
      <c r="L15" s="12">
        <v>306</v>
      </c>
      <c r="M15" s="12">
        <v>93</v>
      </c>
      <c r="N15" s="12">
        <v>24</v>
      </c>
      <c r="O15" s="12">
        <v>36</v>
      </c>
      <c r="P15" s="12">
        <v>37</v>
      </c>
      <c r="Q15" s="12">
        <v>59</v>
      </c>
    </row>
    <row r="16" spans="1:17" ht="40.5" customHeight="1">
      <c r="A16" s="14" t="s">
        <v>453</v>
      </c>
      <c r="B16" s="12">
        <v>2723</v>
      </c>
      <c r="C16" s="12">
        <v>831</v>
      </c>
      <c r="D16" s="12">
        <v>1892</v>
      </c>
      <c r="E16" s="13">
        <v>8.18</v>
      </c>
      <c r="F16" s="12">
        <v>391</v>
      </c>
      <c r="G16" s="12">
        <v>987</v>
      </c>
      <c r="H16" s="12">
        <v>154</v>
      </c>
      <c r="I16" s="12">
        <v>317</v>
      </c>
      <c r="J16" s="12">
        <v>101</v>
      </c>
      <c r="K16" s="12">
        <v>391</v>
      </c>
      <c r="L16" s="12">
        <v>148</v>
      </c>
      <c r="M16" s="12">
        <v>164</v>
      </c>
      <c r="N16" s="12">
        <v>13</v>
      </c>
      <c r="O16" s="12">
        <v>9</v>
      </c>
      <c r="P16" s="12">
        <v>24</v>
      </c>
      <c r="Q16" s="12">
        <v>24</v>
      </c>
    </row>
    <row r="17" spans="1:17" ht="40.5" customHeight="1">
      <c r="A17" s="14" t="s">
        <v>454</v>
      </c>
      <c r="B17" s="12">
        <v>2203</v>
      </c>
      <c r="C17" s="12">
        <v>703</v>
      </c>
      <c r="D17" s="12">
        <v>1500</v>
      </c>
      <c r="E17" s="13">
        <v>6.62</v>
      </c>
      <c r="F17" s="12">
        <v>344</v>
      </c>
      <c r="G17" s="12">
        <v>903</v>
      </c>
      <c r="H17" s="12">
        <v>141</v>
      </c>
      <c r="I17" s="12">
        <v>267</v>
      </c>
      <c r="J17" s="12">
        <v>105</v>
      </c>
      <c r="K17" s="12">
        <v>278</v>
      </c>
      <c r="L17" s="12">
        <v>87</v>
      </c>
      <c r="M17" s="12">
        <v>30</v>
      </c>
      <c r="N17" s="12">
        <v>11</v>
      </c>
      <c r="O17" s="12">
        <v>7</v>
      </c>
      <c r="P17" s="12">
        <v>15</v>
      </c>
      <c r="Q17" s="12">
        <v>15</v>
      </c>
    </row>
    <row r="18" spans="1:17" ht="40.5" customHeight="1">
      <c r="A18" s="14" t="s">
        <v>455</v>
      </c>
      <c r="B18" s="12">
        <v>3870</v>
      </c>
      <c r="C18" s="12">
        <v>1309</v>
      </c>
      <c r="D18" s="12">
        <v>2561</v>
      </c>
      <c r="E18" s="13">
        <v>11.62</v>
      </c>
      <c r="F18" s="12">
        <v>601</v>
      </c>
      <c r="G18" s="12">
        <v>1866</v>
      </c>
      <c r="H18" s="12">
        <v>296</v>
      </c>
      <c r="I18" s="12">
        <v>231</v>
      </c>
      <c r="J18" s="12">
        <v>184</v>
      </c>
      <c r="K18" s="12">
        <v>410</v>
      </c>
      <c r="L18" s="12">
        <v>185</v>
      </c>
      <c r="M18" s="12">
        <v>33</v>
      </c>
      <c r="N18" s="12">
        <v>19</v>
      </c>
      <c r="O18" s="12">
        <v>2</v>
      </c>
      <c r="P18" s="12">
        <v>24</v>
      </c>
      <c r="Q18" s="12">
        <v>19</v>
      </c>
    </row>
    <row r="19" spans="1:17" ht="40.5" customHeight="1">
      <c r="A19" s="14" t="s">
        <v>456</v>
      </c>
      <c r="B19" s="12">
        <v>2319</v>
      </c>
      <c r="C19" s="12">
        <v>864</v>
      </c>
      <c r="D19" s="12">
        <v>1455</v>
      </c>
      <c r="E19" s="13">
        <v>6.96</v>
      </c>
      <c r="F19" s="12">
        <v>437</v>
      </c>
      <c r="G19" s="12">
        <v>1230</v>
      </c>
      <c r="H19" s="12">
        <v>151</v>
      </c>
      <c r="I19" s="12">
        <v>88</v>
      </c>
      <c r="J19" s="12">
        <v>127</v>
      </c>
      <c r="K19" s="12">
        <v>116</v>
      </c>
      <c r="L19" s="12">
        <v>124</v>
      </c>
      <c r="M19" s="12">
        <v>14</v>
      </c>
      <c r="N19" s="12">
        <v>9</v>
      </c>
      <c r="O19" s="12">
        <v>0</v>
      </c>
      <c r="P19" s="12">
        <v>16</v>
      </c>
      <c r="Q19" s="12">
        <v>7</v>
      </c>
    </row>
    <row r="20" spans="1:17" ht="40.5" customHeight="1">
      <c r="A20" s="14" t="s">
        <v>457</v>
      </c>
      <c r="B20" s="12">
        <v>1382</v>
      </c>
      <c r="C20" s="12">
        <v>491</v>
      </c>
      <c r="D20" s="12">
        <v>891</v>
      </c>
      <c r="E20" s="13">
        <v>4.1500000000000004</v>
      </c>
      <c r="F20" s="12">
        <v>205</v>
      </c>
      <c r="G20" s="12">
        <v>808</v>
      </c>
      <c r="H20" s="12">
        <v>124</v>
      </c>
      <c r="I20" s="12">
        <v>33</v>
      </c>
      <c r="J20" s="12">
        <v>69</v>
      </c>
      <c r="K20" s="12">
        <v>33</v>
      </c>
      <c r="L20" s="12">
        <v>83</v>
      </c>
      <c r="M20" s="12">
        <v>13</v>
      </c>
      <c r="N20" s="12">
        <v>6</v>
      </c>
      <c r="O20" s="12">
        <v>0</v>
      </c>
      <c r="P20" s="12">
        <v>4</v>
      </c>
      <c r="Q20" s="12">
        <v>4</v>
      </c>
    </row>
    <row r="21" spans="1:17" ht="40.5" customHeight="1">
      <c r="A21" s="14" t="s">
        <v>458</v>
      </c>
      <c r="B21" s="12">
        <v>1197</v>
      </c>
      <c r="C21" s="12">
        <v>434</v>
      </c>
      <c r="D21" s="12">
        <v>763</v>
      </c>
      <c r="E21" s="13">
        <v>3.59</v>
      </c>
      <c r="F21" s="12">
        <v>256</v>
      </c>
      <c r="G21" s="12">
        <v>726</v>
      </c>
      <c r="H21" s="12">
        <v>59</v>
      </c>
      <c r="I21" s="12">
        <v>22</v>
      </c>
      <c r="J21" s="12">
        <v>44</v>
      </c>
      <c r="K21" s="12">
        <v>6</v>
      </c>
      <c r="L21" s="12">
        <v>64</v>
      </c>
      <c r="M21" s="12">
        <v>8</v>
      </c>
      <c r="N21" s="12">
        <v>10</v>
      </c>
      <c r="O21" s="12">
        <v>1</v>
      </c>
      <c r="P21" s="12">
        <v>1</v>
      </c>
      <c r="Q21" s="12">
        <v>0</v>
      </c>
    </row>
    <row r="22" spans="1:17" ht="29.65" customHeight="1">
      <c r="A22" s="329" t="s">
        <v>459</v>
      </c>
      <c r="B22" s="316" t="s">
        <v>460</v>
      </c>
      <c r="C22" s="316"/>
      <c r="D22" s="316"/>
      <c r="E22" s="316"/>
      <c r="F22" s="316"/>
      <c r="G22" s="316"/>
      <c r="H22" s="316"/>
      <c r="I22" s="316"/>
      <c r="J22" s="317">
        <v>25490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461</v>
      </c>
      <c r="C23" s="316"/>
      <c r="D23" s="316"/>
      <c r="E23" s="316" t="s">
        <v>462</v>
      </c>
      <c r="F23" s="316"/>
      <c r="G23" s="316"/>
      <c r="H23" s="316"/>
      <c r="I23" s="316"/>
      <c r="J23" s="317">
        <v>3845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463</v>
      </c>
      <c r="F24" s="316"/>
      <c r="G24" s="316"/>
      <c r="H24" s="316"/>
      <c r="I24" s="316"/>
      <c r="J24" s="317">
        <v>2135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464</v>
      </c>
      <c r="C25" s="316"/>
      <c r="D25" s="316"/>
      <c r="E25" s="316"/>
      <c r="F25" s="316"/>
      <c r="G25" s="316"/>
      <c r="H25" s="316"/>
      <c r="I25" s="316"/>
      <c r="J25" s="317">
        <v>31469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465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466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467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468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A1:O1"/>
    <mergeCell ref="A2:O2"/>
    <mergeCell ref="B3:L3"/>
    <mergeCell ref="B4:L4"/>
    <mergeCell ref="N3:O3"/>
    <mergeCell ref="N4:O4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B23:D24"/>
    <mergeCell ref="F5:G5"/>
    <mergeCell ref="H5:I5"/>
    <mergeCell ref="J5:K5"/>
    <mergeCell ref="J24:Q24"/>
    <mergeCell ref="F6:O6"/>
    <mergeCell ref="E24:I24"/>
    <mergeCell ref="L5:M5"/>
    <mergeCell ref="N5:O5"/>
    <mergeCell ref="P3:Q3"/>
    <mergeCell ref="P4:Q4"/>
    <mergeCell ref="P5:Q5"/>
    <mergeCell ref="J22:Q22"/>
    <mergeCell ref="J23:Q23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工作表51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264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265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420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266</v>
      </c>
      <c r="Q3" s="323"/>
    </row>
    <row r="4" spans="1:17" ht="18" customHeight="1">
      <c r="A4" s="4"/>
      <c r="B4" s="335" t="s">
        <v>421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267</v>
      </c>
      <c r="Q4" s="323"/>
    </row>
    <row r="5" spans="1:17" s="7" customFormat="1" ht="34.15" customHeight="1">
      <c r="A5" s="332" t="s">
        <v>268</v>
      </c>
      <c r="B5" s="326" t="s">
        <v>269</v>
      </c>
      <c r="C5" s="327"/>
      <c r="D5" s="327"/>
      <c r="E5" s="328"/>
      <c r="F5" s="336" t="s">
        <v>315</v>
      </c>
      <c r="G5" s="336"/>
      <c r="H5" s="336" t="s">
        <v>316</v>
      </c>
      <c r="I5" s="336"/>
      <c r="J5" s="336" t="s">
        <v>317</v>
      </c>
      <c r="K5" s="336"/>
      <c r="L5" s="336" t="s">
        <v>318</v>
      </c>
      <c r="M5" s="336"/>
      <c r="N5" s="325" t="s">
        <v>319</v>
      </c>
      <c r="O5" s="325"/>
      <c r="P5" s="326" t="s">
        <v>320</v>
      </c>
      <c r="Q5" s="328"/>
    </row>
    <row r="6" spans="1:17" s="7" customFormat="1" ht="34.700000000000003" customHeight="1">
      <c r="A6" s="333"/>
      <c r="B6" s="326" t="s">
        <v>321</v>
      </c>
      <c r="C6" s="327"/>
      <c r="D6" s="328"/>
      <c r="E6" s="8" t="s">
        <v>322</v>
      </c>
      <c r="F6" s="327" t="s">
        <v>323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324</v>
      </c>
      <c r="C7" s="6" t="s">
        <v>325</v>
      </c>
      <c r="D7" s="6" t="s">
        <v>326</v>
      </c>
      <c r="E7" s="10" t="s">
        <v>327</v>
      </c>
      <c r="F7" s="6" t="s">
        <v>325</v>
      </c>
      <c r="G7" s="6" t="s">
        <v>326</v>
      </c>
      <c r="H7" s="6" t="s">
        <v>325</v>
      </c>
      <c r="I7" s="6" t="s">
        <v>326</v>
      </c>
      <c r="J7" s="6" t="s">
        <v>325</v>
      </c>
      <c r="K7" s="6" t="s">
        <v>326</v>
      </c>
      <c r="L7" s="6" t="s">
        <v>325</v>
      </c>
      <c r="M7" s="6" t="s">
        <v>326</v>
      </c>
      <c r="N7" s="6" t="s">
        <v>325</v>
      </c>
      <c r="O7" s="6" t="s">
        <v>326</v>
      </c>
      <c r="P7" s="6" t="s">
        <v>325</v>
      </c>
      <c r="Q7" s="6" t="s">
        <v>326</v>
      </c>
    </row>
    <row r="8" spans="1:17" ht="40.5" customHeight="1">
      <c r="A8" s="15" t="s">
        <v>328</v>
      </c>
      <c r="B8" s="19">
        <v>33005</v>
      </c>
      <c r="C8" s="12">
        <v>9271</v>
      </c>
      <c r="D8" s="19">
        <v>23734</v>
      </c>
      <c r="E8" s="20">
        <v>100</v>
      </c>
      <c r="F8" s="12">
        <v>3739</v>
      </c>
      <c r="G8" s="19">
        <v>11781</v>
      </c>
      <c r="H8" s="12">
        <v>1967</v>
      </c>
      <c r="I8" s="12">
        <v>6088</v>
      </c>
      <c r="J8" s="12">
        <v>1454</v>
      </c>
      <c r="K8" s="12">
        <v>4232</v>
      </c>
      <c r="L8" s="12">
        <v>1510</v>
      </c>
      <c r="M8" s="12">
        <v>796</v>
      </c>
      <c r="N8" s="12">
        <v>316</v>
      </c>
      <c r="O8" s="12">
        <v>370</v>
      </c>
      <c r="P8" s="12">
        <v>285</v>
      </c>
      <c r="Q8" s="12">
        <v>467</v>
      </c>
    </row>
    <row r="9" spans="1:17" ht="40.5" customHeight="1">
      <c r="A9" s="11" t="s">
        <v>329</v>
      </c>
      <c r="B9" s="12">
        <v>356</v>
      </c>
      <c r="C9" s="12">
        <v>97</v>
      </c>
      <c r="D9" s="12">
        <v>259</v>
      </c>
      <c r="E9" s="13">
        <v>1.08</v>
      </c>
      <c r="F9" s="12">
        <v>27</v>
      </c>
      <c r="G9" s="12">
        <v>85</v>
      </c>
      <c r="H9" s="12">
        <v>20</v>
      </c>
      <c r="I9" s="12">
        <v>85</v>
      </c>
      <c r="J9" s="12">
        <v>36</v>
      </c>
      <c r="K9" s="12">
        <v>87</v>
      </c>
      <c r="L9" s="12">
        <v>14</v>
      </c>
      <c r="M9" s="12">
        <v>2</v>
      </c>
      <c r="N9" s="12">
        <v>0</v>
      </c>
      <c r="O9" s="12">
        <v>0</v>
      </c>
      <c r="P9" s="12">
        <v>0</v>
      </c>
      <c r="Q9" s="12">
        <v>0</v>
      </c>
    </row>
    <row r="10" spans="1:17" ht="40.5" customHeight="1">
      <c r="A10" s="11" t="s">
        <v>330</v>
      </c>
      <c r="B10" s="12">
        <v>433</v>
      </c>
      <c r="C10" s="12">
        <v>117</v>
      </c>
      <c r="D10" s="12">
        <v>316</v>
      </c>
      <c r="E10" s="13">
        <v>1.31</v>
      </c>
      <c r="F10" s="12">
        <v>68</v>
      </c>
      <c r="G10" s="12">
        <v>123</v>
      </c>
      <c r="H10" s="12">
        <v>17</v>
      </c>
      <c r="I10" s="12">
        <v>116</v>
      </c>
      <c r="J10" s="12">
        <v>3</v>
      </c>
      <c r="K10" s="12">
        <v>27</v>
      </c>
      <c r="L10" s="12">
        <v>12</v>
      </c>
      <c r="M10" s="12">
        <v>0</v>
      </c>
      <c r="N10" s="12">
        <v>14</v>
      </c>
      <c r="O10" s="12">
        <v>44</v>
      </c>
      <c r="P10" s="12">
        <v>3</v>
      </c>
      <c r="Q10" s="12">
        <v>6</v>
      </c>
    </row>
    <row r="11" spans="1:17" ht="40.5" customHeight="1">
      <c r="A11" s="11" t="s">
        <v>331</v>
      </c>
      <c r="B11" s="12">
        <v>2574</v>
      </c>
      <c r="C11" s="12">
        <v>311</v>
      </c>
      <c r="D11" s="12">
        <v>2263</v>
      </c>
      <c r="E11" s="13">
        <v>7.8</v>
      </c>
      <c r="F11" s="12">
        <v>63</v>
      </c>
      <c r="G11" s="12">
        <v>786</v>
      </c>
      <c r="H11" s="12">
        <v>79</v>
      </c>
      <c r="I11" s="12">
        <v>817</v>
      </c>
      <c r="J11" s="12">
        <v>58</v>
      </c>
      <c r="K11" s="12">
        <v>425</v>
      </c>
      <c r="L11" s="12">
        <v>72</v>
      </c>
      <c r="M11" s="12">
        <v>34</v>
      </c>
      <c r="N11" s="12">
        <v>33</v>
      </c>
      <c r="O11" s="12">
        <v>124</v>
      </c>
      <c r="P11" s="12">
        <v>6</v>
      </c>
      <c r="Q11" s="12">
        <v>77</v>
      </c>
    </row>
    <row r="12" spans="1:17" ht="40.5" customHeight="1">
      <c r="A12" s="14" t="s">
        <v>332</v>
      </c>
      <c r="B12" s="12">
        <v>4523</v>
      </c>
      <c r="C12" s="12">
        <v>799</v>
      </c>
      <c r="D12" s="12">
        <v>3724</v>
      </c>
      <c r="E12" s="13">
        <v>13.7</v>
      </c>
      <c r="F12" s="12">
        <v>198</v>
      </c>
      <c r="G12" s="12">
        <v>1281</v>
      </c>
      <c r="H12" s="12">
        <v>237</v>
      </c>
      <c r="I12" s="12">
        <v>1161</v>
      </c>
      <c r="J12" s="12">
        <v>177</v>
      </c>
      <c r="K12" s="12">
        <v>953</v>
      </c>
      <c r="L12" s="12">
        <v>74</v>
      </c>
      <c r="M12" s="12">
        <v>175</v>
      </c>
      <c r="N12" s="12">
        <v>54</v>
      </c>
      <c r="O12" s="12">
        <v>59</v>
      </c>
      <c r="P12" s="12">
        <v>59</v>
      </c>
      <c r="Q12" s="12">
        <v>95</v>
      </c>
    </row>
    <row r="13" spans="1:17" ht="40.5" customHeight="1">
      <c r="A13" s="14" t="s">
        <v>333</v>
      </c>
      <c r="B13" s="12">
        <v>4402</v>
      </c>
      <c r="C13" s="12">
        <v>1119</v>
      </c>
      <c r="D13" s="12">
        <v>3283</v>
      </c>
      <c r="E13" s="13">
        <v>13.34</v>
      </c>
      <c r="F13" s="12">
        <v>299</v>
      </c>
      <c r="G13" s="12">
        <v>1240</v>
      </c>
      <c r="H13" s="12">
        <v>296</v>
      </c>
      <c r="I13" s="12">
        <v>1211</v>
      </c>
      <c r="J13" s="12">
        <v>272</v>
      </c>
      <c r="K13" s="12">
        <v>615</v>
      </c>
      <c r="L13" s="12">
        <v>130</v>
      </c>
      <c r="M13" s="12">
        <v>86</v>
      </c>
      <c r="N13" s="12">
        <v>69</v>
      </c>
      <c r="O13" s="12">
        <v>51</v>
      </c>
      <c r="P13" s="12">
        <v>53</v>
      </c>
      <c r="Q13" s="12">
        <v>80</v>
      </c>
    </row>
    <row r="14" spans="1:17" ht="40.5" customHeight="1">
      <c r="A14" s="14" t="s">
        <v>334</v>
      </c>
      <c r="B14" s="12">
        <v>4786</v>
      </c>
      <c r="C14" s="12">
        <v>1372</v>
      </c>
      <c r="D14" s="12">
        <v>3414</v>
      </c>
      <c r="E14" s="13">
        <v>14.5</v>
      </c>
      <c r="F14" s="12">
        <v>644</v>
      </c>
      <c r="G14" s="12">
        <v>1404</v>
      </c>
      <c r="H14" s="12">
        <v>221</v>
      </c>
      <c r="I14" s="12">
        <v>1100</v>
      </c>
      <c r="J14" s="12">
        <v>160</v>
      </c>
      <c r="K14" s="12">
        <v>626</v>
      </c>
      <c r="L14" s="12">
        <v>252</v>
      </c>
      <c r="M14" s="12">
        <v>166</v>
      </c>
      <c r="N14" s="12">
        <v>52</v>
      </c>
      <c r="O14" s="12">
        <v>38</v>
      </c>
      <c r="P14" s="12">
        <v>43</v>
      </c>
      <c r="Q14" s="12">
        <v>80</v>
      </c>
    </row>
    <row r="15" spans="1:17" ht="40.5" customHeight="1">
      <c r="A15" s="14" t="s">
        <v>335</v>
      </c>
      <c r="B15" s="12">
        <v>3330</v>
      </c>
      <c r="C15" s="12">
        <v>1081</v>
      </c>
      <c r="D15" s="12">
        <v>2249</v>
      </c>
      <c r="E15" s="13">
        <v>10.09</v>
      </c>
      <c r="F15" s="12">
        <v>410</v>
      </c>
      <c r="G15" s="12">
        <v>1099</v>
      </c>
      <c r="H15" s="12">
        <v>207</v>
      </c>
      <c r="I15" s="12">
        <v>621</v>
      </c>
      <c r="J15" s="12">
        <v>121</v>
      </c>
      <c r="K15" s="12">
        <v>361</v>
      </c>
      <c r="L15" s="12">
        <v>282</v>
      </c>
      <c r="M15" s="12">
        <v>72</v>
      </c>
      <c r="N15" s="12">
        <v>25</v>
      </c>
      <c r="O15" s="12">
        <v>35</v>
      </c>
      <c r="P15" s="12">
        <v>36</v>
      </c>
      <c r="Q15" s="12">
        <v>61</v>
      </c>
    </row>
    <row r="16" spans="1:17" ht="40.5" customHeight="1">
      <c r="A16" s="14" t="s">
        <v>336</v>
      </c>
      <c r="B16" s="12">
        <v>2901</v>
      </c>
      <c r="C16" s="12">
        <v>897</v>
      </c>
      <c r="D16" s="12">
        <v>2004</v>
      </c>
      <c r="E16" s="13">
        <v>8.7899999999999991</v>
      </c>
      <c r="F16" s="12">
        <v>452</v>
      </c>
      <c r="G16" s="12">
        <v>1095</v>
      </c>
      <c r="H16" s="12">
        <v>168</v>
      </c>
      <c r="I16" s="12">
        <v>321</v>
      </c>
      <c r="J16" s="12">
        <v>93</v>
      </c>
      <c r="K16" s="12">
        <v>377</v>
      </c>
      <c r="L16" s="12">
        <v>147</v>
      </c>
      <c r="M16" s="12">
        <v>181</v>
      </c>
      <c r="N16" s="12">
        <v>13</v>
      </c>
      <c r="O16" s="12">
        <v>9</v>
      </c>
      <c r="P16" s="12">
        <v>24</v>
      </c>
      <c r="Q16" s="12">
        <v>21</v>
      </c>
    </row>
    <row r="17" spans="1:17" ht="40.5" customHeight="1">
      <c r="A17" s="14" t="s">
        <v>337</v>
      </c>
      <c r="B17" s="12">
        <v>2160</v>
      </c>
      <c r="C17" s="12">
        <v>696</v>
      </c>
      <c r="D17" s="12">
        <v>1464</v>
      </c>
      <c r="E17" s="13">
        <v>6.54</v>
      </c>
      <c r="F17" s="12">
        <v>330</v>
      </c>
      <c r="G17" s="12">
        <v>883</v>
      </c>
      <c r="H17" s="12">
        <v>136</v>
      </c>
      <c r="I17" s="12">
        <v>281</v>
      </c>
      <c r="J17" s="12">
        <v>115</v>
      </c>
      <c r="K17" s="12">
        <v>251</v>
      </c>
      <c r="L17" s="12">
        <v>85</v>
      </c>
      <c r="M17" s="12">
        <v>25</v>
      </c>
      <c r="N17" s="12">
        <v>12</v>
      </c>
      <c r="O17" s="12">
        <v>7</v>
      </c>
      <c r="P17" s="12">
        <v>18</v>
      </c>
      <c r="Q17" s="12">
        <v>17</v>
      </c>
    </row>
    <row r="18" spans="1:17" ht="40.5" customHeight="1">
      <c r="A18" s="14" t="s">
        <v>338</v>
      </c>
      <c r="B18" s="12">
        <v>3401</v>
      </c>
      <c r="C18" s="12">
        <v>1210</v>
      </c>
      <c r="D18" s="12">
        <v>2191</v>
      </c>
      <c r="E18" s="13">
        <v>10.3</v>
      </c>
      <c r="F18" s="12">
        <v>538</v>
      </c>
      <c r="G18" s="12">
        <v>1546</v>
      </c>
      <c r="H18" s="12">
        <v>261</v>
      </c>
      <c r="I18" s="12">
        <v>229</v>
      </c>
      <c r="J18" s="12">
        <v>175</v>
      </c>
      <c r="K18" s="12">
        <v>375</v>
      </c>
      <c r="L18" s="12">
        <v>196</v>
      </c>
      <c r="M18" s="12">
        <v>21</v>
      </c>
      <c r="N18" s="12">
        <v>18</v>
      </c>
      <c r="O18" s="12">
        <v>2</v>
      </c>
      <c r="P18" s="12">
        <v>22</v>
      </c>
      <c r="Q18" s="12">
        <v>18</v>
      </c>
    </row>
    <row r="19" spans="1:17" ht="40.5" customHeight="1">
      <c r="A19" s="14" t="s">
        <v>339</v>
      </c>
      <c r="B19" s="12">
        <v>1824</v>
      </c>
      <c r="C19" s="12">
        <v>738</v>
      </c>
      <c r="D19" s="12">
        <v>1086</v>
      </c>
      <c r="E19" s="13">
        <v>5.53</v>
      </c>
      <c r="F19" s="12">
        <v>338</v>
      </c>
      <c r="G19" s="12">
        <v>854</v>
      </c>
      <c r="H19" s="12">
        <v>135</v>
      </c>
      <c r="I19" s="12">
        <v>102</v>
      </c>
      <c r="J19" s="12">
        <v>129</v>
      </c>
      <c r="K19" s="12">
        <v>105</v>
      </c>
      <c r="L19" s="12">
        <v>109</v>
      </c>
      <c r="M19" s="12">
        <v>15</v>
      </c>
      <c r="N19" s="12">
        <v>10</v>
      </c>
      <c r="O19" s="12">
        <v>0</v>
      </c>
      <c r="P19" s="12">
        <v>17</v>
      </c>
      <c r="Q19" s="12">
        <v>10</v>
      </c>
    </row>
    <row r="20" spans="1:17" ht="40.5" customHeight="1">
      <c r="A20" s="14" t="s">
        <v>340</v>
      </c>
      <c r="B20" s="12">
        <v>1027</v>
      </c>
      <c r="C20" s="12">
        <v>460</v>
      </c>
      <c r="D20" s="12">
        <v>567</v>
      </c>
      <c r="E20" s="13">
        <v>3.11</v>
      </c>
      <c r="F20" s="12">
        <v>168</v>
      </c>
      <c r="G20" s="12">
        <v>499</v>
      </c>
      <c r="H20" s="12">
        <v>128</v>
      </c>
      <c r="I20" s="12">
        <v>26</v>
      </c>
      <c r="J20" s="12">
        <v>73</v>
      </c>
      <c r="K20" s="12">
        <v>27</v>
      </c>
      <c r="L20" s="12">
        <v>82</v>
      </c>
      <c r="M20" s="12">
        <v>13</v>
      </c>
      <c r="N20" s="12">
        <v>6</v>
      </c>
      <c r="O20" s="12">
        <v>0</v>
      </c>
      <c r="P20" s="12">
        <v>3</v>
      </c>
      <c r="Q20" s="12">
        <v>2</v>
      </c>
    </row>
    <row r="21" spans="1:17" ht="40.5" customHeight="1">
      <c r="A21" s="14" t="s">
        <v>341</v>
      </c>
      <c r="B21" s="12">
        <v>1288</v>
      </c>
      <c r="C21" s="12">
        <v>374</v>
      </c>
      <c r="D21" s="12">
        <v>914</v>
      </c>
      <c r="E21" s="13">
        <v>3.9</v>
      </c>
      <c r="F21" s="12">
        <v>204</v>
      </c>
      <c r="G21" s="12">
        <v>886</v>
      </c>
      <c r="H21" s="12">
        <v>62</v>
      </c>
      <c r="I21" s="12">
        <v>18</v>
      </c>
      <c r="J21" s="12">
        <v>42</v>
      </c>
      <c r="K21" s="12">
        <v>3</v>
      </c>
      <c r="L21" s="12">
        <v>55</v>
      </c>
      <c r="M21" s="12">
        <v>6</v>
      </c>
      <c r="N21" s="12">
        <v>10</v>
      </c>
      <c r="O21" s="12">
        <v>1</v>
      </c>
      <c r="P21" s="12">
        <v>1</v>
      </c>
      <c r="Q21" s="12">
        <v>0</v>
      </c>
    </row>
    <row r="22" spans="1:17" ht="29.65" customHeight="1">
      <c r="A22" s="329" t="s">
        <v>342</v>
      </c>
      <c r="B22" s="316" t="s">
        <v>343</v>
      </c>
      <c r="C22" s="316"/>
      <c r="D22" s="316"/>
      <c r="E22" s="316"/>
      <c r="F22" s="316"/>
      <c r="G22" s="316"/>
      <c r="H22" s="316"/>
      <c r="I22" s="316"/>
      <c r="J22" s="317">
        <v>25102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344</v>
      </c>
      <c r="C23" s="316"/>
      <c r="D23" s="316"/>
      <c r="E23" s="316" t="s">
        <v>345</v>
      </c>
      <c r="F23" s="316"/>
      <c r="G23" s="316"/>
      <c r="H23" s="316"/>
      <c r="I23" s="316"/>
      <c r="J23" s="317">
        <v>3076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346</v>
      </c>
      <c r="F24" s="316"/>
      <c r="G24" s="316"/>
      <c r="H24" s="316"/>
      <c r="I24" s="316"/>
      <c r="J24" s="317">
        <v>1762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347</v>
      </c>
      <c r="C25" s="316"/>
      <c r="D25" s="316"/>
      <c r="E25" s="316"/>
      <c r="F25" s="316"/>
      <c r="G25" s="316"/>
      <c r="H25" s="316"/>
      <c r="I25" s="316"/>
      <c r="J25" s="317">
        <v>29939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348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350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351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工作表52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2" width="8.25" style="1" bestFit="1" customWidth="1"/>
    <col min="3" max="3" width="7.125" style="1" customWidth="1"/>
    <col min="4" max="5" width="8.25" style="1" bestFit="1" customWidth="1"/>
    <col min="6" max="6" width="7.125" style="1" customWidth="1"/>
    <col min="7" max="7" width="8.25" style="1" bestFit="1" customWidth="1"/>
    <col min="8" max="15" width="7.125" style="1" customWidth="1"/>
    <col min="16" max="16384" width="9" style="1"/>
  </cols>
  <sheetData>
    <row r="1" spans="1:17" ht="25.1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80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401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403</v>
      </c>
      <c r="Q3" s="323"/>
    </row>
    <row r="4" spans="1:17" ht="18" customHeight="1">
      <c r="A4" s="4"/>
      <c r="B4" s="335" t="s">
        <v>402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404</v>
      </c>
      <c r="Q4" s="323"/>
    </row>
    <row r="5" spans="1:17" s="7" customFormat="1" ht="34.15" customHeight="1">
      <c r="A5" s="332" t="s">
        <v>405</v>
      </c>
      <c r="B5" s="326" t="s">
        <v>42</v>
      </c>
      <c r="C5" s="327"/>
      <c r="D5" s="327"/>
      <c r="E5" s="328"/>
      <c r="F5" s="336" t="s">
        <v>406</v>
      </c>
      <c r="G5" s="336"/>
      <c r="H5" s="336" t="s">
        <v>44</v>
      </c>
      <c r="I5" s="336"/>
      <c r="J5" s="336" t="s">
        <v>45</v>
      </c>
      <c r="K5" s="336"/>
      <c r="L5" s="336" t="s">
        <v>150</v>
      </c>
      <c r="M5" s="336"/>
      <c r="N5" s="325" t="s">
        <v>81</v>
      </c>
      <c r="O5" s="325"/>
      <c r="P5" s="326" t="s">
        <v>407</v>
      </c>
      <c r="Q5" s="328"/>
    </row>
    <row r="6" spans="1:17" s="7" customFormat="1" ht="34.700000000000003" customHeight="1">
      <c r="A6" s="333"/>
      <c r="B6" s="326" t="s">
        <v>152</v>
      </c>
      <c r="C6" s="327"/>
      <c r="D6" s="328"/>
      <c r="E6" s="8" t="s">
        <v>189</v>
      </c>
      <c r="F6" s="327" t="s">
        <v>190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191</v>
      </c>
      <c r="C7" s="6" t="s">
        <v>192</v>
      </c>
      <c r="D7" s="6" t="s">
        <v>193</v>
      </c>
      <c r="E7" s="10" t="s">
        <v>194</v>
      </c>
      <c r="F7" s="6" t="s">
        <v>192</v>
      </c>
      <c r="G7" s="6" t="s">
        <v>193</v>
      </c>
      <c r="H7" s="6" t="s">
        <v>192</v>
      </c>
      <c r="I7" s="6" t="s">
        <v>193</v>
      </c>
      <c r="J7" s="6" t="s">
        <v>192</v>
      </c>
      <c r="K7" s="6" t="s">
        <v>193</v>
      </c>
      <c r="L7" s="6" t="s">
        <v>192</v>
      </c>
      <c r="M7" s="6" t="s">
        <v>193</v>
      </c>
      <c r="N7" s="6" t="s">
        <v>192</v>
      </c>
      <c r="O7" s="6" t="s">
        <v>193</v>
      </c>
      <c r="P7" s="6" t="s">
        <v>192</v>
      </c>
      <c r="Q7" s="6" t="s">
        <v>193</v>
      </c>
    </row>
    <row r="8" spans="1:17" ht="40.5" customHeight="1">
      <c r="A8" s="15" t="s">
        <v>195</v>
      </c>
      <c r="B8" s="12">
        <v>32659</v>
      </c>
      <c r="C8" s="12">
        <v>8997</v>
      </c>
      <c r="D8" s="12">
        <v>23662</v>
      </c>
      <c r="E8" s="13">
        <v>100</v>
      </c>
      <c r="F8" s="12">
        <v>3719</v>
      </c>
      <c r="G8" s="12">
        <v>11799</v>
      </c>
      <c r="H8" s="12">
        <v>1974</v>
      </c>
      <c r="I8" s="12">
        <v>6227</v>
      </c>
      <c r="J8" s="12">
        <v>1236</v>
      </c>
      <c r="K8" s="12">
        <v>4045</v>
      </c>
      <c r="L8" s="12">
        <v>1482</v>
      </c>
      <c r="M8" s="12">
        <v>765</v>
      </c>
      <c r="N8" s="12">
        <v>320</v>
      </c>
      <c r="O8" s="12">
        <v>369</v>
      </c>
      <c r="P8" s="12">
        <v>266</v>
      </c>
      <c r="Q8" s="12">
        <v>457</v>
      </c>
    </row>
    <row r="9" spans="1:17" ht="40.5" customHeight="1">
      <c r="A9" s="11" t="s">
        <v>58</v>
      </c>
      <c r="B9" s="12">
        <v>307</v>
      </c>
      <c r="C9" s="12">
        <v>29</v>
      </c>
      <c r="D9" s="12">
        <v>278</v>
      </c>
      <c r="E9" s="13">
        <v>0.94</v>
      </c>
      <c r="F9" s="12">
        <v>11</v>
      </c>
      <c r="G9" s="12">
        <v>36</v>
      </c>
      <c r="H9" s="12">
        <v>7</v>
      </c>
      <c r="I9" s="12">
        <v>104</v>
      </c>
      <c r="J9" s="12">
        <v>8</v>
      </c>
      <c r="K9" s="12">
        <v>134</v>
      </c>
      <c r="L9" s="12">
        <v>2</v>
      </c>
      <c r="M9" s="12">
        <v>4</v>
      </c>
      <c r="N9" s="12">
        <v>0</v>
      </c>
      <c r="O9" s="12">
        <v>0</v>
      </c>
      <c r="P9" s="12">
        <v>1</v>
      </c>
      <c r="Q9" s="12">
        <v>0</v>
      </c>
    </row>
    <row r="10" spans="1:17" ht="40.5" customHeight="1">
      <c r="A10" s="11" t="s">
        <v>75</v>
      </c>
      <c r="B10" s="12">
        <v>514</v>
      </c>
      <c r="C10" s="12">
        <v>131</v>
      </c>
      <c r="D10" s="12">
        <v>383</v>
      </c>
      <c r="E10" s="13">
        <v>1.57</v>
      </c>
      <c r="F10" s="12">
        <v>75</v>
      </c>
      <c r="G10" s="12">
        <v>203</v>
      </c>
      <c r="H10" s="12">
        <v>18</v>
      </c>
      <c r="I10" s="12">
        <v>98</v>
      </c>
      <c r="J10" s="12">
        <v>10</v>
      </c>
      <c r="K10" s="12">
        <v>35</v>
      </c>
      <c r="L10" s="12">
        <v>13</v>
      </c>
      <c r="M10" s="12">
        <v>0</v>
      </c>
      <c r="N10" s="12">
        <v>12</v>
      </c>
      <c r="O10" s="12">
        <v>43</v>
      </c>
      <c r="P10" s="12">
        <v>3</v>
      </c>
      <c r="Q10" s="12">
        <v>4</v>
      </c>
    </row>
    <row r="11" spans="1:17" ht="40.5" customHeight="1">
      <c r="A11" s="11" t="s">
        <v>84</v>
      </c>
      <c r="B11" s="12">
        <v>3108</v>
      </c>
      <c r="C11" s="12">
        <v>399</v>
      </c>
      <c r="D11" s="12">
        <v>2709</v>
      </c>
      <c r="E11" s="13">
        <v>9.52</v>
      </c>
      <c r="F11" s="12">
        <v>140</v>
      </c>
      <c r="G11" s="12">
        <v>1311</v>
      </c>
      <c r="H11" s="12">
        <v>94</v>
      </c>
      <c r="I11" s="12">
        <v>765</v>
      </c>
      <c r="J11" s="12">
        <v>51</v>
      </c>
      <c r="K11" s="12">
        <v>393</v>
      </c>
      <c r="L11" s="12">
        <v>74</v>
      </c>
      <c r="M11" s="12">
        <v>33</v>
      </c>
      <c r="N11" s="12">
        <v>33</v>
      </c>
      <c r="O11" s="12">
        <v>123</v>
      </c>
      <c r="P11" s="12">
        <v>7</v>
      </c>
      <c r="Q11" s="12">
        <v>84</v>
      </c>
    </row>
    <row r="12" spans="1:17" ht="40.5" customHeight="1">
      <c r="A12" s="14" t="s">
        <v>408</v>
      </c>
      <c r="B12" s="12">
        <v>6002</v>
      </c>
      <c r="C12" s="12">
        <v>921</v>
      </c>
      <c r="D12" s="12">
        <v>5081</v>
      </c>
      <c r="E12" s="13">
        <v>18.38</v>
      </c>
      <c r="F12" s="12">
        <v>383</v>
      </c>
      <c r="G12" s="12">
        <v>2701</v>
      </c>
      <c r="H12" s="12">
        <v>212</v>
      </c>
      <c r="I12" s="12">
        <v>1178</v>
      </c>
      <c r="J12" s="12">
        <v>160</v>
      </c>
      <c r="K12" s="12">
        <v>797</v>
      </c>
      <c r="L12" s="12">
        <v>65</v>
      </c>
      <c r="M12" s="12">
        <v>271</v>
      </c>
      <c r="N12" s="12">
        <v>54</v>
      </c>
      <c r="O12" s="12">
        <v>57</v>
      </c>
      <c r="P12" s="12">
        <v>47</v>
      </c>
      <c r="Q12" s="12">
        <v>77</v>
      </c>
    </row>
    <row r="13" spans="1:17" ht="40.5" customHeight="1">
      <c r="A13" s="14" t="s">
        <v>409</v>
      </c>
      <c r="B13" s="12">
        <v>5464</v>
      </c>
      <c r="C13" s="12">
        <v>1146</v>
      </c>
      <c r="D13" s="12">
        <v>4318</v>
      </c>
      <c r="E13" s="13">
        <v>16.73</v>
      </c>
      <c r="F13" s="12">
        <v>385</v>
      </c>
      <c r="G13" s="12">
        <v>2260</v>
      </c>
      <c r="H13" s="12">
        <v>292</v>
      </c>
      <c r="I13" s="12">
        <v>1231</v>
      </c>
      <c r="J13" s="12">
        <v>210</v>
      </c>
      <c r="K13" s="12">
        <v>609</v>
      </c>
      <c r="L13" s="12">
        <v>126</v>
      </c>
      <c r="M13" s="12">
        <v>74</v>
      </c>
      <c r="N13" s="12">
        <v>72</v>
      </c>
      <c r="O13" s="12">
        <v>51</v>
      </c>
      <c r="P13" s="12">
        <v>61</v>
      </c>
      <c r="Q13" s="12">
        <v>93</v>
      </c>
    </row>
    <row r="14" spans="1:17" ht="40.5" customHeight="1">
      <c r="A14" s="14" t="s">
        <v>410</v>
      </c>
      <c r="B14" s="12">
        <v>5138</v>
      </c>
      <c r="C14" s="12">
        <v>1489</v>
      </c>
      <c r="D14" s="12">
        <v>3649</v>
      </c>
      <c r="E14" s="13">
        <v>15.73</v>
      </c>
      <c r="F14" s="12">
        <v>744</v>
      </c>
      <c r="G14" s="12">
        <v>1668</v>
      </c>
      <c r="H14" s="12">
        <v>230</v>
      </c>
      <c r="I14" s="12">
        <v>1142</v>
      </c>
      <c r="J14" s="12">
        <v>162</v>
      </c>
      <c r="K14" s="12">
        <v>564</v>
      </c>
      <c r="L14" s="12">
        <v>270</v>
      </c>
      <c r="M14" s="12">
        <v>148</v>
      </c>
      <c r="N14" s="12">
        <v>54</v>
      </c>
      <c r="O14" s="12">
        <v>40</v>
      </c>
      <c r="P14" s="12">
        <v>29</v>
      </c>
      <c r="Q14" s="12">
        <v>87</v>
      </c>
    </row>
    <row r="15" spans="1:17" ht="40.5" customHeight="1">
      <c r="A15" s="14" t="s">
        <v>411</v>
      </c>
      <c r="B15" s="12">
        <v>3695</v>
      </c>
      <c r="C15" s="12">
        <v>1240</v>
      </c>
      <c r="D15" s="12">
        <v>2455</v>
      </c>
      <c r="E15" s="13">
        <v>11.31</v>
      </c>
      <c r="F15" s="12">
        <v>540</v>
      </c>
      <c r="G15" s="12">
        <v>1224</v>
      </c>
      <c r="H15" s="12">
        <v>224</v>
      </c>
      <c r="I15" s="12">
        <v>680</v>
      </c>
      <c r="J15" s="12">
        <v>143</v>
      </c>
      <c r="K15" s="12">
        <v>394</v>
      </c>
      <c r="L15" s="12">
        <v>277</v>
      </c>
      <c r="M15" s="12">
        <v>59</v>
      </c>
      <c r="N15" s="12">
        <v>24</v>
      </c>
      <c r="O15" s="12">
        <v>36</v>
      </c>
      <c r="P15" s="12">
        <v>32</v>
      </c>
      <c r="Q15" s="12">
        <v>62</v>
      </c>
    </row>
    <row r="16" spans="1:17" ht="40.5" customHeight="1">
      <c r="A16" s="14" t="s">
        <v>412</v>
      </c>
      <c r="B16" s="12">
        <v>2728</v>
      </c>
      <c r="C16" s="12">
        <v>818</v>
      </c>
      <c r="D16" s="12">
        <v>1910</v>
      </c>
      <c r="E16" s="13">
        <v>8.35</v>
      </c>
      <c r="F16" s="12">
        <v>364</v>
      </c>
      <c r="G16" s="12">
        <v>1010</v>
      </c>
      <c r="H16" s="12">
        <v>185</v>
      </c>
      <c r="I16" s="12">
        <v>395</v>
      </c>
      <c r="J16" s="12">
        <v>85</v>
      </c>
      <c r="K16" s="12">
        <v>365</v>
      </c>
      <c r="L16" s="12">
        <v>151</v>
      </c>
      <c r="M16" s="12">
        <v>107</v>
      </c>
      <c r="N16" s="12">
        <v>14</v>
      </c>
      <c r="O16" s="12">
        <v>10</v>
      </c>
      <c r="P16" s="12">
        <v>19</v>
      </c>
      <c r="Q16" s="12">
        <v>23</v>
      </c>
    </row>
    <row r="17" spans="1:17" ht="40.5" customHeight="1">
      <c r="A17" s="14" t="s">
        <v>413</v>
      </c>
      <c r="B17" s="12">
        <v>1705</v>
      </c>
      <c r="C17" s="12">
        <v>637</v>
      </c>
      <c r="D17" s="12">
        <v>1068</v>
      </c>
      <c r="E17" s="13">
        <v>5.22</v>
      </c>
      <c r="F17" s="12">
        <v>279</v>
      </c>
      <c r="G17" s="12">
        <v>468</v>
      </c>
      <c r="H17" s="12">
        <v>150</v>
      </c>
      <c r="I17" s="12">
        <v>299</v>
      </c>
      <c r="J17" s="12">
        <v>85</v>
      </c>
      <c r="K17" s="12">
        <v>268</v>
      </c>
      <c r="L17" s="12">
        <v>85</v>
      </c>
      <c r="M17" s="12">
        <v>22</v>
      </c>
      <c r="N17" s="12">
        <v>11</v>
      </c>
      <c r="O17" s="12">
        <v>6</v>
      </c>
      <c r="P17" s="12">
        <v>27</v>
      </c>
      <c r="Q17" s="12">
        <v>5</v>
      </c>
    </row>
    <row r="18" spans="1:17" ht="40.5" customHeight="1">
      <c r="A18" s="14" t="s">
        <v>414</v>
      </c>
      <c r="B18" s="12">
        <v>2185</v>
      </c>
      <c r="C18" s="12">
        <v>956</v>
      </c>
      <c r="D18" s="12">
        <v>1229</v>
      </c>
      <c r="E18" s="13">
        <v>6.69</v>
      </c>
      <c r="F18" s="12">
        <v>323</v>
      </c>
      <c r="G18" s="12">
        <v>614</v>
      </c>
      <c r="H18" s="12">
        <v>275</v>
      </c>
      <c r="I18" s="12">
        <v>215</v>
      </c>
      <c r="J18" s="12">
        <v>127</v>
      </c>
      <c r="K18" s="12">
        <v>370</v>
      </c>
      <c r="L18" s="12">
        <v>189</v>
      </c>
      <c r="M18" s="12">
        <v>18</v>
      </c>
      <c r="N18" s="12">
        <v>18</v>
      </c>
      <c r="O18" s="12">
        <v>2</v>
      </c>
      <c r="P18" s="12">
        <v>24</v>
      </c>
      <c r="Q18" s="12">
        <v>10</v>
      </c>
    </row>
    <row r="19" spans="1:17" ht="40.5" customHeight="1">
      <c r="A19" s="14" t="s">
        <v>415</v>
      </c>
      <c r="B19" s="12">
        <v>958</v>
      </c>
      <c r="C19" s="12">
        <v>552</v>
      </c>
      <c r="D19" s="12">
        <v>406</v>
      </c>
      <c r="E19" s="13">
        <v>2.93</v>
      </c>
      <c r="F19" s="12">
        <v>220</v>
      </c>
      <c r="G19" s="12">
        <v>207</v>
      </c>
      <c r="H19" s="12">
        <v>120</v>
      </c>
      <c r="I19" s="12">
        <v>83</v>
      </c>
      <c r="J19" s="12">
        <v>89</v>
      </c>
      <c r="K19" s="12">
        <v>92</v>
      </c>
      <c r="L19" s="12">
        <v>102</v>
      </c>
      <c r="M19" s="12">
        <v>15</v>
      </c>
      <c r="N19" s="12">
        <v>10</v>
      </c>
      <c r="O19" s="12">
        <v>0</v>
      </c>
      <c r="P19" s="12">
        <v>11</v>
      </c>
      <c r="Q19" s="12">
        <v>9</v>
      </c>
    </row>
    <row r="20" spans="1:17" ht="40.5" customHeight="1">
      <c r="A20" s="14" t="s">
        <v>416</v>
      </c>
      <c r="B20" s="12">
        <v>485</v>
      </c>
      <c r="C20" s="12">
        <v>369</v>
      </c>
      <c r="D20" s="12">
        <v>116</v>
      </c>
      <c r="E20" s="13">
        <v>1.49</v>
      </c>
      <c r="F20" s="12">
        <v>115</v>
      </c>
      <c r="G20" s="12">
        <v>60</v>
      </c>
      <c r="H20" s="12">
        <v>108</v>
      </c>
      <c r="I20" s="12">
        <v>23</v>
      </c>
      <c r="J20" s="12">
        <v>66</v>
      </c>
      <c r="K20" s="12">
        <v>20</v>
      </c>
      <c r="L20" s="12">
        <v>71</v>
      </c>
      <c r="M20" s="12">
        <v>9</v>
      </c>
      <c r="N20" s="12">
        <v>6</v>
      </c>
      <c r="O20" s="12">
        <v>1</v>
      </c>
      <c r="P20" s="12">
        <v>3</v>
      </c>
      <c r="Q20" s="12">
        <v>3</v>
      </c>
    </row>
    <row r="21" spans="1:17" ht="40.5" customHeight="1">
      <c r="A21" s="14" t="s">
        <v>68</v>
      </c>
      <c r="B21" s="12">
        <v>370</v>
      </c>
      <c r="C21" s="12">
        <v>310</v>
      </c>
      <c r="D21" s="12">
        <v>60</v>
      </c>
      <c r="E21" s="13">
        <v>1.1299999999999999</v>
      </c>
      <c r="F21" s="12">
        <v>140</v>
      </c>
      <c r="G21" s="12">
        <v>37</v>
      </c>
      <c r="H21" s="12">
        <v>59</v>
      </c>
      <c r="I21" s="12">
        <v>14</v>
      </c>
      <c r="J21" s="12">
        <v>40</v>
      </c>
      <c r="K21" s="12">
        <v>4</v>
      </c>
      <c r="L21" s="12">
        <v>57</v>
      </c>
      <c r="M21" s="12">
        <v>5</v>
      </c>
      <c r="N21" s="12">
        <v>12</v>
      </c>
      <c r="O21" s="12">
        <v>0</v>
      </c>
      <c r="P21" s="12">
        <v>2</v>
      </c>
      <c r="Q21" s="12">
        <v>0</v>
      </c>
    </row>
    <row r="22" spans="1:17" ht="29.65" customHeight="1">
      <c r="A22" s="329" t="s">
        <v>207</v>
      </c>
      <c r="B22" s="316" t="s">
        <v>208</v>
      </c>
      <c r="C22" s="316"/>
      <c r="D22" s="316"/>
      <c r="E22" s="316"/>
      <c r="F22" s="316"/>
      <c r="G22" s="316"/>
      <c r="H22" s="316"/>
      <c r="I22" s="316"/>
      <c r="J22" s="317">
        <v>23470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209</v>
      </c>
      <c r="C23" s="316"/>
      <c r="D23" s="316"/>
      <c r="E23" s="316" t="s">
        <v>210</v>
      </c>
      <c r="F23" s="316"/>
      <c r="G23" s="316"/>
      <c r="H23" s="316"/>
      <c r="I23" s="316"/>
      <c r="J23" s="317">
        <v>1032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211</v>
      </c>
      <c r="F24" s="316"/>
      <c r="G24" s="316"/>
      <c r="H24" s="316"/>
      <c r="I24" s="316"/>
      <c r="J24" s="317">
        <v>918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417</v>
      </c>
      <c r="C25" s="316"/>
      <c r="D25" s="316"/>
      <c r="E25" s="316"/>
      <c r="F25" s="316"/>
      <c r="G25" s="316"/>
      <c r="H25" s="316"/>
      <c r="I25" s="316"/>
      <c r="J25" s="317">
        <v>25419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213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418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419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83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工作表53">
    <pageSetUpPr fitToPage="1"/>
  </sheetPr>
  <dimension ref="A1:Q30"/>
  <sheetViews>
    <sheetView workbookViewId="0">
      <selection activeCell="B3" sqref="B3:L3"/>
    </sheetView>
  </sheetViews>
  <sheetFormatPr defaultRowHeight="16.5"/>
  <cols>
    <col min="1" max="1" width="19.375" style="7" customWidth="1"/>
    <col min="2" max="15" width="7.125" style="1" customWidth="1"/>
    <col min="16" max="16384" width="9" style="1"/>
  </cols>
  <sheetData>
    <row r="1" spans="1:17" ht="25.15" customHeight="1">
      <c r="A1" s="302" t="s">
        <v>358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3.25" customHeight="1">
      <c r="A2" s="303" t="s">
        <v>359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7" ht="19.5">
      <c r="A3" s="2"/>
      <c r="B3" s="322" t="s">
        <v>356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"/>
      <c r="N3" s="302"/>
      <c r="O3" s="323"/>
      <c r="P3" s="302" t="s">
        <v>360</v>
      </c>
      <c r="Q3" s="323"/>
    </row>
    <row r="4" spans="1:17" ht="18" customHeight="1">
      <c r="A4" s="4"/>
      <c r="B4" s="335" t="s">
        <v>357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5"/>
      <c r="N4" s="302"/>
      <c r="O4" s="323"/>
      <c r="P4" s="302" t="s">
        <v>361</v>
      </c>
      <c r="Q4" s="323"/>
    </row>
    <row r="5" spans="1:17" s="7" customFormat="1" ht="34.15" customHeight="1">
      <c r="A5" s="332" t="s">
        <v>362</v>
      </c>
      <c r="B5" s="326" t="s">
        <v>363</v>
      </c>
      <c r="C5" s="327"/>
      <c r="D5" s="327"/>
      <c r="E5" s="328"/>
      <c r="F5" s="336" t="s">
        <v>364</v>
      </c>
      <c r="G5" s="336"/>
      <c r="H5" s="336" t="s">
        <v>365</v>
      </c>
      <c r="I5" s="336"/>
      <c r="J5" s="336" t="s">
        <v>366</v>
      </c>
      <c r="K5" s="336"/>
      <c r="L5" s="336" t="s">
        <v>367</v>
      </c>
      <c r="M5" s="336"/>
      <c r="N5" s="325" t="s">
        <v>368</v>
      </c>
      <c r="O5" s="325"/>
      <c r="P5" s="326" t="s">
        <v>369</v>
      </c>
      <c r="Q5" s="328"/>
    </row>
    <row r="6" spans="1:17" s="7" customFormat="1" ht="34.700000000000003" customHeight="1">
      <c r="A6" s="333"/>
      <c r="B6" s="326" t="s">
        <v>370</v>
      </c>
      <c r="C6" s="327"/>
      <c r="D6" s="328"/>
      <c r="E6" s="8" t="s">
        <v>371</v>
      </c>
      <c r="F6" s="327" t="s">
        <v>372</v>
      </c>
      <c r="G6" s="327"/>
      <c r="H6" s="327"/>
      <c r="I6" s="327"/>
      <c r="J6" s="327"/>
      <c r="K6" s="327"/>
      <c r="L6" s="327"/>
      <c r="M6" s="327"/>
      <c r="N6" s="327"/>
      <c r="O6" s="327"/>
    </row>
    <row r="7" spans="1:17" s="7" customFormat="1" ht="34.700000000000003" customHeight="1">
      <c r="A7" s="334"/>
      <c r="B7" s="9" t="s">
        <v>373</v>
      </c>
      <c r="C7" s="6" t="s">
        <v>374</v>
      </c>
      <c r="D7" s="6" t="s">
        <v>375</v>
      </c>
      <c r="E7" s="10" t="s">
        <v>376</v>
      </c>
      <c r="F7" s="6" t="s">
        <v>374</v>
      </c>
      <c r="G7" s="6" t="s">
        <v>375</v>
      </c>
      <c r="H7" s="6" t="s">
        <v>374</v>
      </c>
      <c r="I7" s="6" t="s">
        <v>375</v>
      </c>
      <c r="J7" s="6" t="s">
        <v>374</v>
      </c>
      <c r="K7" s="6" t="s">
        <v>375</v>
      </c>
      <c r="L7" s="6" t="s">
        <v>374</v>
      </c>
      <c r="M7" s="6" t="s">
        <v>375</v>
      </c>
      <c r="N7" s="6" t="s">
        <v>374</v>
      </c>
      <c r="O7" s="6" t="s">
        <v>375</v>
      </c>
      <c r="P7" s="6" t="s">
        <v>374</v>
      </c>
      <c r="Q7" s="6" t="s">
        <v>375</v>
      </c>
    </row>
    <row r="8" spans="1:17" ht="40.5" customHeight="1">
      <c r="A8" s="15" t="s">
        <v>377</v>
      </c>
      <c r="B8" s="19">
        <v>33308</v>
      </c>
      <c r="C8" s="12">
        <v>9153</v>
      </c>
      <c r="D8" s="19">
        <v>24155</v>
      </c>
      <c r="E8" s="20">
        <v>100</v>
      </c>
      <c r="F8" s="12">
        <v>3837</v>
      </c>
      <c r="G8" s="19">
        <v>12286</v>
      </c>
      <c r="H8" s="12">
        <v>1961</v>
      </c>
      <c r="I8" s="12">
        <v>6325</v>
      </c>
      <c r="J8" s="12">
        <v>1237</v>
      </c>
      <c r="K8" s="12">
        <v>3955</v>
      </c>
      <c r="L8" s="12">
        <v>1533</v>
      </c>
      <c r="M8" s="12">
        <v>765</v>
      </c>
      <c r="N8" s="12">
        <v>322</v>
      </c>
      <c r="O8" s="12">
        <v>370</v>
      </c>
      <c r="P8" s="12">
        <v>263</v>
      </c>
      <c r="Q8" s="12">
        <v>454</v>
      </c>
    </row>
    <row r="9" spans="1:17" ht="40.5" customHeight="1">
      <c r="A9" s="11" t="s">
        <v>378</v>
      </c>
      <c r="B9" s="12">
        <v>204</v>
      </c>
      <c r="C9" s="12">
        <v>40</v>
      </c>
      <c r="D9" s="12">
        <v>164</v>
      </c>
      <c r="E9" s="13">
        <v>0.61</v>
      </c>
      <c r="F9" s="12">
        <v>7</v>
      </c>
      <c r="G9" s="12">
        <v>19</v>
      </c>
      <c r="H9" s="12">
        <v>21</v>
      </c>
      <c r="I9" s="12">
        <v>132</v>
      </c>
      <c r="J9" s="12">
        <v>5</v>
      </c>
      <c r="K9" s="12">
        <v>9</v>
      </c>
      <c r="L9" s="12">
        <v>6</v>
      </c>
      <c r="M9" s="12">
        <v>4</v>
      </c>
      <c r="N9" s="12">
        <v>1</v>
      </c>
      <c r="O9" s="12">
        <v>0</v>
      </c>
      <c r="P9" s="12">
        <v>0</v>
      </c>
      <c r="Q9" s="12">
        <v>0</v>
      </c>
    </row>
    <row r="10" spans="1:17" ht="40.5" customHeight="1">
      <c r="A10" s="11" t="s">
        <v>379</v>
      </c>
      <c r="B10" s="12">
        <v>1265</v>
      </c>
      <c r="C10" s="12">
        <v>225</v>
      </c>
      <c r="D10" s="12">
        <v>1040</v>
      </c>
      <c r="E10" s="13">
        <v>3.8</v>
      </c>
      <c r="F10" s="12">
        <v>167</v>
      </c>
      <c r="G10" s="12">
        <v>834</v>
      </c>
      <c r="H10" s="12">
        <v>26</v>
      </c>
      <c r="I10" s="12">
        <v>128</v>
      </c>
      <c r="J10" s="12">
        <v>2</v>
      </c>
      <c r="K10" s="12">
        <v>30</v>
      </c>
      <c r="L10" s="12">
        <v>13</v>
      </c>
      <c r="M10" s="12">
        <v>0</v>
      </c>
      <c r="N10" s="12">
        <v>14</v>
      </c>
      <c r="O10" s="12">
        <v>44</v>
      </c>
      <c r="P10" s="12">
        <v>3</v>
      </c>
      <c r="Q10" s="12">
        <v>4</v>
      </c>
    </row>
    <row r="11" spans="1:17" ht="40.5" customHeight="1">
      <c r="A11" s="11" t="s">
        <v>380</v>
      </c>
      <c r="B11" s="12">
        <v>3994</v>
      </c>
      <c r="C11" s="12">
        <v>595</v>
      </c>
      <c r="D11" s="12">
        <v>3399</v>
      </c>
      <c r="E11" s="13">
        <v>11.99</v>
      </c>
      <c r="F11" s="12">
        <v>229</v>
      </c>
      <c r="G11" s="12">
        <v>1613</v>
      </c>
      <c r="H11" s="12">
        <v>121</v>
      </c>
      <c r="I11" s="12">
        <v>825</v>
      </c>
      <c r="J11" s="12">
        <v>83</v>
      </c>
      <c r="K11" s="12">
        <v>675</v>
      </c>
      <c r="L11" s="12">
        <v>110</v>
      </c>
      <c r="M11" s="12">
        <v>38</v>
      </c>
      <c r="N11" s="12">
        <v>30</v>
      </c>
      <c r="O11" s="12">
        <v>123</v>
      </c>
      <c r="P11" s="12">
        <v>22</v>
      </c>
      <c r="Q11" s="12">
        <v>125</v>
      </c>
    </row>
    <row r="12" spans="1:17" ht="40.5" customHeight="1">
      <c r="A12" s="14" t="s">
        <v>381</v>
      </c>
      <c r="B12" s="12">
        <v>6185</v>
      </c>
      <c r="C12" s="12">
        <v>997</v>
      </c>
      <c r="D12" s="12">
        <v>5188</v>
      </c>
      <c r="E12" s="13">
        <v>18.57</v>
      </c>
      <c r="F12" s="12">
        <v>358</v>
      </c>
      <c r="G12" s="12">
        <v>2513</v>
      </c>
      <c r="H12" s="12">
        <v>231</v>
      </c>
      <c r="I12" s="12">
        <v>1288</v>
      </c>
      <c r="J12" s="12">
        <v>218</v>
      </c>
      <c r="K12" s="12">
        <v>924</v>
      </c>
      <c r="L12" s="12">
        <v>86</v>
      </c>
      <c r="M12" s="12">
        <v>276</v>
      </c>
      <c r="N12" s="12">
        <v>53</v>
      </c>
      <c r="O12" s="12">
        <v>57</v>
      </c>
      <c r="P12" s="12">
        <v>51</v>
      </c>
      <c r="Q12" s="12">
        <v>130</v>
      </c>
    </row>
    <row r="13" spans="1:17" ht="40.5" customHeight="1">
      <c r="A13" s="14" t="s">
        <v>382</v>
      </c>
      <c r="B13" s="12">
        <v>6202</v>
      </c>
      <c r="C13" s="12">
        <v>1172</v>
      </c>
      <c r="D13" s="12">
        <v>5030</v>
      </c>
      <c r="E13" s="13">
        <v>18.62</v>
      </c>
      <c r="F13" s="12">
        <v>441</v>
      </c>
      <c r="G13" s="12">
        <v>2889</v>
      </c>
      <c r="H13" s="12">
        <v>269</v>
      </c>
      <c r="I13" s="12">
        <v>1270</v>
      </c>
      <c r="J13" s="12">
        <v>199</v>
      </c>
      <c r="K13" s="12">
        <v>671</v>
      </c>
      <c r="L13" s="12">
        <v>139</v>
      </c>
      <c r="M13" s="12">
        <v>72</v>
      </c>
      <c r="N13" s="12">
        <v>77</v>
      </c>
      <c r="O13" s="12">
        <v>54</v>
      </c>
      <c r="P13" s="12">
        <v>47</v>
      </c>
      <c r="Q13" s="12">
        <v>74</v>
      </c>
    </row>
    <row r="14" spans="1:17" ht="40.5" customHeight="1">
      <c r="A14" s="14" t="s">
        <v>383</v>
      </c>
      <c r="B14" s="12">
        <v>4906</v>
      </c>
      <c r="C14" s="12">
        <v>1518</v>
      </c>
      <c r="D14" s="12">
        <v>3388</v>
      </c>
      <c r="E14" s="13">
        <v>14.73</v>
      </c>
      <c r="F14" s="12">
        <v>790</v>
      </c>
      <c r="G14" s="12">
        <v>1597</v>
      </c>
      <c r="H14" s="12">
        <v>239</v>
      </c>
      <c r="I14" s="12">
        <v>1171</v>
      </c>
      <c r="J14" s="12">
        <v>126</v>
      </c>
      <c r="K14" s="12">
        <v>379</v>
      </c>
      <c r="L14" s="12">
        <v>281</v>
      </c>
      <c r="M14" s="12">
        <v>152</v>
      </c>
      <c r="N14" s="12">
        <v>53</v>
      </c>
      <c r="O14" s="12">
        <v>35</v>
      </c>
      <c r="P14" s="12">
        <v>29</v>
      </c>
      <c r="Q14" s="12">
        <v>54</v>
      </c>
    </row>
    <row r="15" spans="1:17" ht="40.5" customHeight="1">
      <c r="A15" s="14" t="s">
        <v>384</v>
      </c>
      <c r="B15" s="12">
        <v>3286</v>
      </c>
      <c r="C15" s="12">
        <v>1154</v>
      </c>
      <c r="D15" s="12">
        <v>2132</v>
      </c>
      <c r="E15" s="13">
        <v>9.8699999999999992</v>
      </c>
      <c r="F15" s="12">
        <v>464</v>
      </c>
      <c r="G15" s="12">
        <v>1138</v>
      </c>
      <c r="H15" s="12">
        <v>209</v>
      </c>
      <c r="I15" s="12">
        <v>583</v>
      </c>
      <c r="J15" s="12">
        <v>114</v>
      </c>
      <c r="K15" s="12">
        <v>293</v>
      </c>
      <c r="L15" s="12">
        <v>314</v>
      </c>
      <c r="M15" s="12">
        <v>52</v>
      </c>
      <c r="N15" s="12">
        <v>21</v>
      </c>
      <c r="O15" s="12">
        <v>34</v>
      </c>
      <c r="P15" s="12">
        <v>32</v>
      </c>
      <c r="Q15" s="12">
        <v>32</v>
      </c>
    </row>
    <row r="16" spans="1:17" ht="40.5" customHeight="1">
      <c r="A16" s="14" t="s">
        <v>385</v>
      </c>
      <c r="B16" s="12">
        <v>2346</v>
      </c>
      <c r="C16" s="12">
        <v>838</v>
      </c>
      <c r="D16" s="12">
        <v>1508</v>
      </c>
      <c r="E16" s="13">
        <v>7.04</v>
      </c>
      <c r="F16" s="12">
        <v>418</v>
      </c>
      <c r="G16" s="12">
        <v>714</v>
      </c>
      <c r="H16" s="12">
        <v>164</v>
      </c>
      <c r="I16" s="12">
        <v>325</v>
      </c>
      <c r="J16" s="12">
        <v>82</v>
      </c>
      <c r="K16" s="12">
        <v>331</v>
      </c>
      <c r="L16" s="12">
        <v>139</v>
      </c>
      <c r="M16" s="12">
        <v>110</v>
      </c>
      <c r="N16" s="12">
        <v>14</v>
      </c>
      <c r="O16" s="12">
        <v>14</v>
      </c>
      <c r="P16" s="12">
        <v>21</v>
      </c>
      <c r="Q16" s="12">
        <v>14</v>
      </c>
    </row>
    <row r="17" spans="1:17" ht="40.5" customHeight="1">
      <c r="A17" s="14" t="s">
        <v>386</v>
      </c>
      <c r="B17" s="12">
        <v>1568</v>
      </c>
      <c r="C17" s="12">
        <v>602</v>
      </c>
      <c r="D17" s="12">
        <v>966</v>
      </c>
      <c r="E17" s="13">
        <v>4.71</v>
      </c>
      <c r="F17" s="12">
        <v>256</v>
      </c>
      <c r="G17" s="12">
        <v>440</v>
      </c>
      <c r="H17" s="12">
        <v>138</v>
      </c>
      <c r="I17" s="12">
        <v>277</v>
      </c>
      <c r="J17" s="12">
        <v>91</v>
      </c>
      <c r="K17" s="12">
        <v>222</v>
      </c>
      <c r="L17" s="12">
        <v>81</v>
      </c>
      <c r="M17" s="12">
        <v>15</v>
      </c>
      <c r="N17" s="12">
        <v>13</v>
      </c>
      <c r="O17" s="12">
        <v>6</v>
      </c>
      <c r="P17" s="12">
        <v>23</v>
      </c>
      <c r="Q17" s="12">
        <v>6</v>
      </c>
    </row>
    <row r="18" spans="1:17" ht="40.5" customHeight="1">
      <c r="A18" s="14" t="s">
        <v>387</v>
      </c>
      <c r="B18" s="12">
        <v>1971</v>
      </c>
      <c r="C18" s="12">
        <v>1026</v>
      </c>
      <c r="D18" s="12">
        <v>945</v>
      </c>
      <c r="E18" s="13">
        <v>5.92</v>
      </c>
      <c r="F18" s="12">
        <v>388</v>
      </c>
      <c r="G18" s="12">
        <v>396</v>
      </c>
      <c r="H18" s="12">
        <v>268</v>
      </c>
      <c r="I18" s="12">
        <v>211</v>
      </c>
      <c r="J18" s="12">
        <v>125</v>
      </c>
      <c r="K18" s="12">
        <v>313</v>
      </c>
      <c r="L18" s="12">
        <v>203</v>
      </c>
      <c r="M18" s="12">
        <v>18</v>
      </c>
      <c r="N18" s="12">
        <v>20</v>
      </c>
      <c r="O18" s="12">
        <v>2</v>
      </c>
      <c r="P18" s="12">
        <v>22</v>
      </c>
      <c r="Q18" s="12">
        <v>5</v>
      </c>
    </row>
    <row r="19" spans="1:17" ht="40.5" customHeight="1">
      <c r="A19" s="14" t="s">
        <v>388</v>
      </c>
      <c r="B19" s="12">
        <v>752</v>
      </c>
      <c r="C19" s="12">
        <v>490</v>
      </c>
      <c r="D19" s="12">
        <v>262</v>
      </c>
      <c r="E19" s="13">
        <v>2.2599999999999998</v>
      </c>
      <c r="F19" s="12">
        <v>172</v>
      </c>
      <c r="G19" s="12">
        <v>87</v>
      </c>
      <c r="H19" s="12">
        <v>110</v>
      </c>
      <c r="I19" s="12">
        <v>76</v>
      </c>
      <c r="J19" s="12">
        <v>94</v>
      </c>
      <c r="K19" s="12">
        <v>79</v>
      </c>
      <c r="L19" s="12">
        <v>90</v>
      </c>
      <c r="M19" s="12">
        <v>12</v>
      </c>
      <c r="N19" s="12">
        <v>14</v>
      </c>
      <c r="O19" s="12">
        <v>0</v>
      </c>
      <c r="P19" s="12">
        <v>10</v>
      </c>
      <c r="Q19" s="12">
        <v>8</v>
      </c>
    </row>
    <row r="20" spans="1:17" ht="40.5" customHeight="1">
      <c r="A20" s="14" t="s">
        <v>389</v>
      </c>
      <c r="B20" s="12">
        <v>385</v>
      </c>
      <c r="C20" s="12">
        <v>290</v>
      </c>
      <c r="D20" s="12">
        <v>95</v>
      </c>
      <c r="E20" s="13">
        <v>1.1599999999999999</v>
      </c>
      <c r="F20" s="12">
        <v>85</v>
      </c>
      <c r="G20" s="12">
        <v>31</v>
      </c>
      <c r="H20" s="12">
        <v>107</v>
      </c>
      <c r="I20" s="12">
        <v>26</v>
      </c>
      <c r="J20" s="12">
        <v>57</v>
      </c>
      <c r="K20" s="12">
        <v>23</v>
      </c>
      <c r="L20" s="12">
        <v>36</v>
      </c>
      <c r="M20" s="12">
        <v>12</v>
      </c>
      <c r="N20" s="12">
        <v>3</v>
      </c>
      <c r="O20" s="12">
        <v>1</v>
      </c>
      <c r="P20" s="12">
        <v>2</v>
      </c>
      <c r="Q20" s="12">
        <v>2</v>
      </c>
    </row>
    <row r="21" spans="1:17" ht="40.5" customHeight="1">
      <c r="A21" s="14" t="s">
        <v>390</v>
      </c>
      <c r="B21" s="12">
        <v>244</v>
      </c>
      <c r="C21" s="12">
        <v>206</v>
      </c>
      <c r="D21" s="12">
        <v>38</v>
      </c>
      <c r="E21" s="13">
        <v>0.73</v>
      </c>
      <c r="F21" s="12">
        <v>62</v>
      </c>
      <c r="G21" s="12">
        <v>15</v>
      </c>
      <c r="H21" s="12">
        <v>58</v>
      </c>
      <c r="I21" s="12">
        <v>13</v>
      </c>
      <c r="J21" s="12">
        <v>41</v>
      </c>
      <c r="K21" s="12">
        <v>6</v>
      </c>
      <c r="L21" s="12">
        <v>35</v>
      </c>
      <c r="M21" s="12">
        <v>4</v>
      </c>
      <c r="N21" s="12">
        <v>9</v>
      </c>
      <c r="O21" s="12">
        <v>0</v>
      </c>
      <c r="P21" s="12">
        <v>1</v>
      </c>
      <c r="Q21" s="12">
        <v>0</v>
      </c>
    </row>
    <row r="22" spans="1:17" ht="29.65" customHeight="1">
      <c r="A22" s="329" t="s">
        <v>391</v>
      </c>
      <c r="B22" s="316" t="s">
        <v>392</v>
      </c>
      <c r="C22" s="316"/>
      <c r="D22" s="316"/>
      <c r="E22" s="316"/>
      <c r="F22" s="316"/>
      <c r="G22" s="316"/>
      <c r="H22" s="316"/>
      <c r="I22" s="316"/>
      <c r="J22" s="317">
        <v>22650</v>
      </c>
      <c r="K22" s="318"/>
      <c r="L22" s="318"/>
      <c r="M22" s="318"/>
      <c r="N22" s="318"/>
      <c r="O22" s="318"/>
      <c r="P22" s="412"/>
      <c r="Q22" s="413"/>
    </row>
    <row r="23" spans="1:17" ht="29.65" customHeight="1">
      <c r="A23" s="330"/>
      <c r="B23" s="316" t="s">
        <v>393</v>
      </c>
      <c r="C23" s="316"/>
      <c r="D23" s="316"/>
      <c r="E23" s="316" t="s">
        <v>394</v>
      </c>
      <c r="F23" s="316"/>
      <c r="G23" s="316"/>
      <c r="H23" s="316"/>
      <c r="I23" s="316"/>
      <c r="J23" s="317">
        <v>539</v>
      </c>
      <c r="K23" s="318"/>
      <c r="L23" s="318"/>
      <c r="M23" s="318"/>
      <c r="N23" s="318"/>
      <c r="O23" s="318"/>
      <c r="P23" s="412"/>
      <c r="Q23" s="413"/>
    </row>
    <row r="24" spans="1:17" ht="29.65" customHeight="1">
      <c r="A24" s="330"/>
      <c r="B24" s="316"/>
      <c r="C24" s="316"/>
      <c r="D24" s="316"/>
      <c r="E24" s="316" t="s">
        <v>395</v>
      </c>
      <c r="F24" s="316"/>
      <c r="G24" s="316"/>
      <c r="H24" s="316"/>
      <c r="I24" s="316"/>
      <c r="J24" s="317">
        <v>0</v>
      </c>
      <c r="K24" s="318"/>
      <c r="L24" s="318"/>
      <c r="M24" s="318"/>
      <c r="N24" s="318"/>
      <c r="O24" s="318"/>
      <c r="P24" s="412"/>
      <c r="Q24" s="413"/>
    </row>
    <row r="25" spans="1:17" ht="29.65" customHeight="1">
      <c r="A25" s="331"/>
      <c r="B25" s="316" t="s">
        <v>396</v>
      </c>
      <c r="C25" s="316"/>
      <c r="D25" s="316"/>
      <c r="E25" s="316"/>
      <c r="F25" s="316"/>
      <c r="G25" s="316"/>
      <c r="H25" s="316"/>
      <c r="I25" s="316"/>
      <c r="J25" s="317">
        <v>23189</v>
      </c>
      <c r="K25" s="318"/>
      <c r="L25" s="318"/>
      <c r="M25" s="318"/>
      <c r="N25" s="318"/>
      <c r="O25" s="318"/>
      <c r="P25" s="412"/>
      <c r="Q25" s="413"/>
    </row>
    <row r="27" spans="1:17" s="16" customFormat="1" ht="21.2" customHeight="1">
      <c r="A27" s="321" t="s">
        <v>397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7" s="16" customFormat="1" ht="21.2" customHeight="1">
      <c r="A28" s="324" t="s">
        <v>398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7" s="17" customFormat="1">
      <c r="A29" s="18" t="s">
        <v>399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7" s="17" customFormat="1">
      <c r="A30" s="18" t="s">
        <v>400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</sheetData>
  <mergeCells count="30">
    <mergeCell ref="P3:Q3"/>
    <mergeCell ref="P4:Q4"/>
    <mergeCell ref="P5:Q5"/>
    <mergeCell ref="J22:Q22"/>
    <mergeCell ref="J23:Q23"/>
    <mergeCell ref="F6:O6"/>
    <mergeCell ref="N5:O5"/>
    <mergeCell ref="L5:M5"/>
    <mergeCell ref="A28:O28"/>
    <mergeCell ref="B25:I25"/>
    <mergeCell ref="E23:I23"/>
    <mergeCell ref="J25:Q25"/>
    <mergeCell ref="A5:A7"/>
    <mergeCell ref="A22:A25"/>
    <mergeCell ref="B22:I22"/>
    <mergeCell ref="A27:O27"/>
    <mergeCell ref="B6:D6"/>
    <mergeCell ref="B5:E5"/>
    <mergeCell ref="J24:Q24"/>
    <mergeCell ref="E24:I24"/>
    <mergeCell ref="B23:D24"/>
    <mergeCell ref="F5:G5"/>
    <mergeCell ref="H5:I5"/>
    <mergeCell ref="J5:K5"/>
    <mergeCell ref="A1:O1"/>
    <mergeCell ref="A2:O2"/>
    <mergeCell ref="B3:L3"/>
    <mergeCell ref="B4:L4"/>
    <mergeCell ref="N3:O3"/>
    <mergeCell ref="N4:O4"/>
  </mergeCells>
  <phoneticPr fontId="2" type="noConversion"/>
  <pageMargins left="0.15748031496062992" right="0.15748031496062992" top="0.39370078740157483" bottom="0.39370078740157483" header="0.51181102362204722" footer="0.51181102362204722"/>
  <pageSetup paperSize="9" scale="84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112</vt:i4>
      </vt:variant>
      <vt:variant>
        <vt:lpstr>具名範圍</vt:lpstr>
      </vt:variant>
      <vt:variant>
        <vt:i4>2</vt:i4>
      </vt:variant>
    </vt:vector>
  </HeadingPairs>
  <TitlesOfParts>
    <vt:vector size="114" baseType="lpstr">
      <vt:lpstr>11404</vt:lpstr>
      <vt:lpstr>11304</vt:lpstr>
      <vt:lpstr>11204</vt:lpstr>
      <vt:lpstr>11104</vt:lpstr>
      <vt:lpstr>11004</vt:lpstr>
      <vt:lpstr>10904</vt:lpstr>
      <vt:lpstr>10804</vt:lpstr>
      <vt:lpstr>10704</vt:lpstr>
      <vt:lpstr>1060913</vt:lpstr>
      <vt:lpstr>10506</vt:lpstr>
      <vt:lpstr>10505</vt:lpstr>
      <vt:lpstr>10504</vt:lpstr>
      <vt:lpstr>10503</vt:lpstr>
      <vt:lpstr>10502</vt:lpstr>
      <vt:lpstr>10501</vt:lpstr>
      <vt:lpstr>10412</vt:lpstr>
      <vt:lpstr>10411</vt:lpstr>
      <vt:lpstr>10410</vt:lpstr>
      <vt:lpstr>10409</vt:lpstr>
      <vt:lpstr>10408</vt:lpstr>
      <vt:lpstr>10407</vt:lpstr>
      <vt:lpstr>10406</vt:lpstr>
      <vt:lpstr>10405</vt:lpstr>
      <vt:lpstr>10404</vt:lpstr>
      <vt:lpstr>10403</vt:lpstr>
      <vt:lpstr>10402</vt:lpstr>
      <vt:lpstr>10401</vt:lpstr>
      <vt:lpstr>各年度依時間序列</vt:lpstr>
      <vt:lpstr>10312</vt:lpstr>
      <vt:lpstr>10311</vt:lpstr>
      <vt:lpstr>10310</vt:lpstr>
      <vt:lpstr>10309</vt:lpstr>
      <vt:lpstr>10308</vt:lpstr>
      <vt:lpstr>10307</vt:lpstr>
      <vt:lpstr>10306</vt:lpstr>
      <vt:lpstr>10305</vt:lpstr>
      <vt:lpstr>10304</vt:lpstr>
      <vt:lpstr>10303</vt:lpstr>
      <vt:lpstr>10302</vt:lpstr>
      <vt:lpstr>10301</vt:lpstr>
      <vt:lpstr>10212</vt:lpstr>
      <vt:lpstr>10211</vt:lpstr>
      <vt:lpstr>10210</vt:lpstr>
      <vt:lpstr>10209</vt:lpstr>
      <vt:lpstr>10208</vt:lpstr>
      <vt:lpstr>10207</vt:lpstr>
      <vt:lpstr>10206</vt:lpstr>
      <vt:lpstr>10205</vt:lpstr>
      <vt:lpstr>10204</vt:lpstr>
      <vt:lpstr>10203</vt:lpstr>
      <vt:lpstr>10202</vt:lpstr>
      <vt:lpstr>10201</vt:lpstr>
      <vt:lpstr>10112</vt:lpstr>
      <vt:lpstr>10111</vt:lpstr>
      <vt:lpstr>10110</vt:lpstr>
      <vt:lpstr>10109</vt:lpstr>
      <vt:lpstr>10108</vt:lpstr>
      <vt:lpstr>10107</vt:lpstr>
      <vt:lpstr>10106</vt:lpstr>
      <vt:lpstr>10105</vt:lpstr>
      <vt:lpstr>10104</vt:lpstr>
      <vt:lpstr>10103</vt:lpstr>
      <vt:lpstr>10102</vt:lpstr>
      <vt:lpstr>10101</vt:lpstr>
      <vt:lpstr>10012</vt:lpstr>
      <vt:lpstr>10011</vt:lpstr>
      <vt:lpstr>10010</vt:lpstr>
      <vt:lpstr>10009</vt:lpstr>
      <vt:lpstr>10008</vt:lpstr>
      <vt:lpstr>10007</vt:lpstr>
      <vt:lpstr>10006</vt:lpstr>
      <vt:lpstr>10005</vt:lpstr>
      <vt:lpstr>10004</vt:lpstr>
      <vt:lpstr>10003</vt:lpstr>
      <vt:lpstr>10002</vt:lpstr>
      <vt:lpstr>10001</vt:lpstr>
      <vt:lpstr>9912</vt:lpstr>
      <vt:lpstr>9911</vt:lpstr>
      <vt:lpstr>9910</vt:lpstr>
      <vt:lpstr>9909</vt:lpstr>
      <vt:lpstr>9908</vt:lpstr>
      <vt:lpstr>9907</vt:lpstr>
      <vt:lpstr>9906</vt:lpstr>
      <vt:lpstr>9905</vt:lpstr>
      <vt:lpstr>9904</vt:lpstr>
      <vt:lpstr>9903</vt:lpstr>
      <vt:lpstr>9902</vt:lpstr>
      <vt:lpstr>9901</vt:lpstr>
      <vt:lpstr>9812</vt:lpstr>
      <vt:lpstr>9811</vt:lpstr>
      <vt:lpstr>9810</vt:lpstr>
      <vt:lpstr>9809</vt:lpstr>
      <vt:lpstr>9808</vt:lpstr>
      <vt:lpstr>9807</vt:lpstr>
      <vt:lpstr>9806</vt:lpstr>
      <vt:lpstr>9805</vt:lpstr>
      <vt:lpstr>9804</vt:lpstr>
      <vt:lpstr>9803</vt:lpstr>
      <vt:lpstr>9802</vt:lpstr>
      <vt:lpstr>9801</vt:lpstr>
      <vt:lpstr>9712</vt:lpstr>
      <vt:lpstr>9711</vt:lpstr>
      <vt:lpstr>9710</vt:lpstr>
      <vt:lpstr>9709</vt:lpstr>
      <vt:lpstr>9708</vt:lpstr>
      <vt:lpstr>9707</vt:lpstr>
      <vt:lpstr>9706</vt:lpstr>
      <vt:lpstr>9705</vt:lpstr>
      <vt:lpstr>9704</vt:lpstr>
      <vt:lpstr>9703</vt:lpstr>
      <vt:lpstr>9702</vt:lpstr>
      <vt:lpstr>9701</vt:lpstr>
      <vt:lpstr>'10107'!Print_Area</vt:lpstr>
      <vt:lpstr>'9806'!Print_Area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劉建平</dc:creator>
  <cp:lastModifiedBy>吳同偉</cp:lastModifiedBy>
  <cp:lastPrinted>2013-06-19T06:43:33Z</cp:lastPrinted>
  <dcterms:created xsi:type="dcterms:W3CDTF">2001-12-10T14:55:22Z</dcterms:created>
  <dcterms:modified xsi:type="dcterms:W3CDTF">2025-07-21T03:31:42Z</dcterms:modified>
</cp:coreProperties>
</file>