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010 性別資料更新\月更新\標檢局4\1130306\"/>
    </mc:Choice>
  </mc:AlternateContent>
  <xr:revisionPtr revIDLastSave="0" documentId="13_ncr:1_{3AA6CF3F-4D7A-4397-B02C-30A664FE8689}" xr6:coauthVersionLast="47" xr6:coauthVersionMax="47" xr10:uidLastSave="{00000000-0000-0000-0000-000000000000}"/>
  <bookViews>
    <workbookView xWindow="2070" yWindow="855" windowWidth="21645" windowHeight="14970" xr2:uid="{00000000-000D-0000-FFFF-FFFF00000000}"/>
  </bookViews>
  <sheets>
    <sheet name="11301" sheetId="168" r:id="rId1"/>
    <sheet name="112累計" sheetId="169" r:id="rId2"/>
    <sheet name="11212" sheetId="170" r:id="rId3"/>
    <sheet name="11211" sheetId="171" r:id="rId4"/>
    <sheet name="11210" sheetId="167" r:id="rId5"/>
    <sheet name="11209" sheetId="166" r:id="rId6"/>
    <sheet name="11208" sheetId="164" r:id="rId7"/>
    <sheet name="11207" sheetId="165" r:id="rId8"/>
    <sheet name="11206" sheetId="163" r:id="rId9"/>
    <sheet name="11205" sheetId="161" r:id="rId10"/>
    <sheet name="11204" sheetId="162" r:id="rId11"/>
    <sheet name="11203" sheetId="159" r:id="rId12"/>
    <sheet name="11202" sheetId="160" r:id="rId13"/>
    <sheet name="11201" sheetId="158" r:id="rId14"/>
    <sheet name="111累計" sheetId="156" r:id="rId15"/>
    <sheet name="11112" sheetId="157" r:id="rId16"/>
    <sheet name="11111" sheetId="155" r:id="rId17"/>
    <sheet name="11110" sheetId="154" r:id="rId18"/>
    <sheet name="11109" sheetId="153" r:id="rId19"/>
    <sheet name="11108" sheetId="151" r:id="rId20"/>
    <sheet name="11107" sheetId="152" r:id="rId21"/>
    <sheet name="11106" sheetId="149" r:id="rId22"/>
    <sheet name="11105" sheetId="150" r:id="rId23"/>
    <sheet name="11104" sheetId="148" r:id="rId24"/>
    <sheet name="11103" sheetId="147" r:id="rId25"/>
    <sheet name="11102" sheetId="146" r:id="rId26"/>
    <sheet name="11101" sheetId="145" r:id="rId27"/>
    <sheet name="110累計" sheetId="143" r:id="rId28"/>
    <sheet name="11012" sheetId="144" r:id="rId29"/>
    <sheet name="11011" sheetId="142" r:id="rId30"/>
    <sheet name="11010" sheetId="141" r:id="rId31"/>
    <sheet name="11009" sheetId="140" r:id="rId32"/>
    <sheet name="11008" sheetId="138" r:id="rId33"/>
    <sheet name="11007" sheetId="139" r:id="rId34"/>
    <sheet name="11006" sheetId="133" r:id="rId35"/>
    <sheet name="11005" sheetId="134" r:id="rId36"/>
    <sheet name="11004" sheetId="135" r:id="rId37"/>
    <sheet name="11003" sheetId="136" r:id="rId38"/>
    <sheet name="11002" sheetId="137" r:id="rId39"/>
    <sheet name="11001" sheetId="132" r:id="rId40"/>
    <sheet name="109累計" sheetId="131" r:id="rId41"/>
    <sheet name="10912" sheetId="130" r:id="rId42"/>
    <sheet name="10911" sheetId="129" r:id="rId43"/>
    <sheet name="10910" sheetId="128" r:id="rId44"/>
    <sheet name="10909" sheetId="127" r:id="rId45"/>
    <sheet name="10908" sheetId="126" r:id="rId46"/>
    <sheet name="10907" sheetId="125" r:id="rId47"/>
    <sheet name="10906" sheetId="124" r:id="rId48"/>
    <sheet name="10905" sheetId="123" r:id="rId49"/>
    <sheet name="10904" sheetId="122" r:id="rId50"/>
    <sheet name="10903" sheetId="121" r:id="rId51"/>
    <sheet name="10902" sheetId="120" r:id="rId52"/>
    <sheet name="10901" sheetId="119" r:id="rId53"/>
    <sheet name="108累計" sheetId="118" r:id="rId54"/>
    <sheet name="10812" sheetId="117" r:id="rId55"/>
    <sheet name="10811" sheetId="116" r:id="rId56"/>
    <sheet name="10810" sheetId="115" r:id="rId57"/>
    <sheet name="10809" sheetId="114" r:id="rId58"/>
    <sheet name="10808" sheetId="113" r:id="rId59"/>
    <sheet name="10807" sheetId="109" r:id="rId60"/>
    <sheet name="10806" sheetId="110" r:id="rId61"/>
    <sheet name="10805" sheetId="111" r:id="rId62"/>
    <sheet name="10804" sheetId="112" r:id="rId63"/>
    <sheet name="10803" sheetId="108" r:id="rId64"/>
    <sheet name="10802" sheetId="107" r:id="rId65"/>
    <sheet name="10801" sheetId="106" r:id="rId66"/>
    <sheet name="107累計" sheetId="93" r:id="rId67"/>
    <sheet name="10712" sheetId="94" r:id="rId68"/>
    <sheet name="10711" sheetId="95" r:id="rId69"/>
    <sheet name="10710" sheetId="96" r:id="rId70"/>
    <sheet name="10709" sheetId="97" r:id="rId71"/>
    <sheet name="10708" sheetId="98" r:id="rId72"/>
    <sheet name="10707" sheetId="99" r:id="rId73"/>
    <sheet name="10706" sheetId="100" r:id="rId74"/>
    <sheet name="10705" sheetId="101" r:id="rId75"/>
    <sheet name="10704" sheetId="102" r:id="rId76"/>
    <sheet name="10703" sheetId="103" r:id="rId77"/>
    <sheet name="10702" sheetId="104" r:id="rId78"/>
    <sheet name="10701" sheetId="105" r:id="rId79"/>
    <sheet name="106累計" sheetId="1" r:id="rId80"/>
    <sheet name="10612" sheetId="2" r:id="rId81"/>
    <sheet name="10611" sheetId="3" r:id="rId82"/>
    <sheet name="10610" sheetId="4" r:id="rId83"/>
    <sheet name="10609" sheetId="5" r:id="rId84"/>
    <sheet name="10608" sheetId="6" r:id="rId85"/>
    <sheet name="10607" sheetId="7" r:id="rId86"/>
    <sheet name="10606" sheetId="8" r:id="rId87"/>
    <sheet name="10605" sheetId="9" r:id="rId88"/>
    <sheet name="10604" sheetId="10" r:id="rId89"/>
    <sheet name="10603" sheetId="11" r:id="rId90"/>
    <sheet name="10602" sheetId="12" r:id="rId91"/>
    <sheet name="10601" sheetId="13" r:id="rId92"/>
    <sheet name="105累計" sheetId="14" r:id="rId93"/>
    <sheet name="10512" sheetId="15" r:id="rId94"/>
    <sheet name="10511" sheetId="16" r:id="rId95"/>
    <sheet name="10510" sheetId="17" r:id="rId96"/>
    <sheet name="10509" sheetId="18" r:id="rId97"/>
    <sheet name="10508" sheetId="19" r:id="rId98"/>
    <sheet name="10507" sheetId="20" r:id="rId99"/>
    <sheet name="10506" sheetId="21" r:id="rId100"/>
    <sheet name="10505" sheetId="22" r:id="rId101"/>
    <sheet name="10504_" sheetId="23" r:id="rId102"/>
    <sheet name="10503" sheetId="24" r:id="rId103"/>
    <sheet name="10502" sheetId="25" r:id="rId104"/>
    <sheet name="10501" sheetId="26" r:id="rId105"/>
    <sheet name="104累計" sheetId="27" r:id="rId106"/>
    <sheet name="10412" sheetId="28" r:id="rId107"/>
    <sheet name="10411" sheetId="29" r:id="rId108"/>
    <sheet name="10410" sheetId="30" r:id="rId109"/>
    <sheet name="10409" sheetId="31" r:id="rId110"/>
    <sheet name="10408" sheetId="32" r:id="rId111"/>
    <sheet name="10407" sheetId="33" r:id="rId112"/>
    <sheet name="10406" sheetId="34" r:id="rId113"/>
    <sheet name="10405" sheetId="35" r:id="rId114"/>
    <sheet name="10404" sheetId="36" r:id="rId115"/>
    <sheet name="10403" sheetId="37" r:id="rId116"/>
    <sheet name="10402" sheetId="38" r:id="rId117"/>
    <sheet name="10401" sheetId="39" r:id="rId118"/>
    <sheet name="103累計" sheetId="40" r:id="rId119"/>
    <sheet name="10312" sheetId="41" r:id="rId120"/>
    <sheet name="10311" sheetId="42" r:id="rId121"/>
    <sheet name="10310" sheetId="43" r:id="rId122"/>
    <sheet name="10309" sheetId="44" r:id="rId123"/>
    <sheet name="10308" sheetId="45" r:id="rId124"/>
    <sheet name="10307" sheetId="46" r:id="rId125"/>
    <sheet name="10306" sheetId="47" r:id="rId126"/>
    <sheet name="10305" sheetId="48" r:id="rId127"/>
    <sheet name="10304" sheetId="49" r:id="rId128"/>
    <sheet name="10303" sheetId="50" r:id="rId129"/>
    <sheet name="10302" sheetId="51" r:id="rId130"/>
    <sheet name="10301" sheetId="52" r:id="rId131"/>
    <sheet name="102累計" sheetId="53" r:id="rId132"/>
    <sheet name="10212" sheetId="54" r:id="rId133"/>
    <sheet name="10211" sheetId="55" r:id="rId134"/>
    <sheet name="10210" sheetId="56" r:id="rId135"/>
    <sheet name="10209" sheetId="57" r:id="rId136"/>
    <sheet name="10208" sheetId="58" r:id="rId137"/>
    <sheet name="10207" sheetId="59" r:id="rId138"/>
    <sheet name="10206" sheetId="60" r:id="rId139"/>
    <sheet name="10205" sheetId="61" r:id="rId140"/>
    <sheet name="10204" sheetId="62" r:id="rId141"/>
    <sheet name="10203" sheetId="63" r:id="rId142"/>
    <sheet name="10202" sheetId="64" r:id="rId143"/>
    <sheet name="10201" sheetId="65" r:id="rId144"/>
    <sheet name="101累計" sheetId="66" r:id="rId145"/>
    <sheet name="10112" sheetId="67" r:id="rId146"/>
    <sheet name="10111" sheetId="68" r:id="rId147"/>
    <sheet name="10110" sheetId="69" r:id="rId148"/>
    <sheet name="10109" sheetId="70" r:id="rId149"/>
    <sheet name="10108" sheetId="71" r:id="rId150"/>
    <sheet name="10107" sheetId="72" r:id="rId151"/>
    <sheet name="10106" sheetId="73" r:id="rId152"/>
    <sheet name="10105" sheetId="74" r:id="rId153"/>
    <sheet name="10104" sheetId="75" r:id="rId154"/>
    <sheet name="10103" sheetId="76" r:id="rId155"/>
    <sheet name="10102" sheetId="77" r:id="rId156"/>
    <sheet name="10101" sheetId="78" r:id="rId157"/>
    <sheet name="0000-26-03" sheetId="92" r:id="rId158"/>
  </sheets>
  <externalReferences>
    <externalReference r:id="rId15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93" l="1"/>
  <c r="G10" i="93"/>
  <c r="E10" i="93"/>
  <c r="J9" i="93"/>
  <c r="G9" i="93"/>
  <c r="E9" i="93"/>
  <c r="J8" i="93"/>
  <c r="G8" i="93"/>
  <c r="E8" i="93"/>
  <c r="J7" i="93"/>
  <c r="K7" i="93" s="1"/>
  <c r="G7" i="93"/>
  <c r="E7" i="93"/>
  <c r="H7" i="93" s="1"/>
  <c r="J6" i="93"/>
  <c r="G6" i="93"/>
  <c r="E6" i="93"/>
  <c r="J5" i="93"/>
  <c r="G5" i="93"/>
  <c r="E5" i="93"/>
  <c r="J10" i="66"/>
  <c r="G10" i="66"/>
  <c r="E10" i="66"/>
  <c r="J9" i="66"/>
  <c r="G9" i="66"/>
  <c r="E9" i="66"/>
  <c r="J8" i="66"/>
  <c r="G8" i="66"/>
  <c r="E8" i="66"/>
  <c r="J7" i="66"/>
  <c r="G7" i="66"/>
  <c r="E7" i="66"/>
  <c r="J6" i="66"/>
  <c r="G6" i="66"/>
  <c r="E6" i="66"/>
  <c r="J5" i="66"/>
  <c r="G5" i="66"/>
  <c r="E5" i="66"/>
  <c r="J10" i="53"/>
  <c r="G10" i="53"/>
  <c r="E10" i="53"/>
  <c r="J9" i="53"/>
  <c r="G9" i="53"/>
  <c r="E9" i="53"/>
  <c r="J8" i="53"/>
  <c r="G8" i="53"/>
  <c r="E8" i="53"/>
  <c r="J7" i="53"/>
  <c r="G7" i="53"/>
  <c r="E7" i="53"/>
  <c r="J6" i="53"/>
  <c r="G6" i="53"/>
  <c r="E6" i="53"/>
  <c r="J5" i="53"/>
  <c r="G5" i="53"/>
  <c r="E5" i="53"/>
  <c r="J10" i="40"/>
  <c r="G10" i="40"/>
  <c r="E10" i="40"/>
  <c r="J9" i="40"/>
  <c r="G9" i="40"/>
  <c r="E9" i="40"/>
  <c r="J8" i="40"/>
  <c r="G8" i="40"/>
  <c r="E8" i="40"/>
  <c r="J7" i="40"/>
  <c r="G7" i="40"/>
  <c r="E7" i="40"/>
  <c r="J6" i="40"/>
  <c r="G6" i="40"/>
  <c r="E6" i="40"/>
  <c r="J5" i="40"/>
  <c r="G5" i="40"/>
  <c r="E5" i="40"/>
  <c r="J10" i="27"/>
  <c r="G10" i="27"/>
  <c r="E10" i="27"/>
  <c r="J9" i="27"/>
  <c r="G9" i="27"/>
  <c r="E9" i="27"/>
  <c r="J8" i="27"/>
  <c r="G8" i="27"/>
  <c r="E8" i="27"/>
  <c r="J7" i="27"/>
  <c r="G7" i="27"/>
  <c r="E7" i="27"/>
  <c r="J6" i="27"/>
  <c r="G6" i="27"/>
  <c r="E6" i="27"/>
  <c r="J5" i="27"/>
  <c r="G5" i="27"/>
  <c r="E5" i="27"/>
  <c r="J10" i="14"/>
  <c r="G10" i="14"/>
  <c r="E10" i="14"/>
  <c r="J9" i="14"/>
  <c r="G9" i="14"/>
  <c r="E9" i="14"/>
  <c r="J8" i="14"/>
  <c r="G8" i="14"/>
  <c r="E8" i="14"/>
  <c r="J7" i="14"/>
  <c r="G7" i="14"/>
  <c r="E7" i="14"/>
  <c r="J6" i="14"/>
  <c r="G6" i="14"/>
  <c r="E6" i="14"/>
  <c r="J5" i="14"/>
  <c r="G5" i="14"/>
  <c r="E5" i="14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  <c r="H5" i="27" l="1"/>
  <c r="H7" i="27"/>
  <c r="H5" i="40"/>
  <c r="H9" i="40"/>
  <c r="H7" i="53"/>
  <c r="H5" i="66"/>
  <c r="H7" i="66"/>
  <c r="H9" i="66"/>
  <c r="K7" i="27"/>
  <c r="K9" i="27"/>
  <c r="K5" i="40"/>
  <c r="K7" i="40"/>
  <c r="K9" i="40"/>
  <c r="K5" i="53"/>
  <c r="K7" i="53"/>
  <c r="K9" i="53"/>
  <c r="K5" i="66"/>
  <c r="K7" i="66"/>
  <c r="K9" i="66"/>
  <c r="K6" i="14"/>
  <c r="K6" i="27"/>
  <c r="K8" i="27"/>
  <c r="K10" i="27"/>
  <c r="K6" i="40"/>
  <c r="K8" i="40"/>
  <c r="K10" i="40"/>
  <c r="K6" i="53"/>
  <c r="K8" i="53"/>
  <c r="K10" i="53"/>
  <c r="K6" i="66"/>
  <c r="K8" i="66"/>
  <c r="K10" i="66"/>
  <c r="H10" i="14"/>
  <c r="H10" i="40"/>
  <c r="H5" i="1"/>
  <c r="K9" i="1"/>
  <c r="H9" i="14"/>
  <c r="H7" i="40"/>
  <c r="H5" i="53"/>
  <c r="H10" i="66"/>
  <c r="H8" i="27"/>
  <c r="H10" i="27"/>
  <c r="H6" i="40"/>
  <c r="H8" i="40"/>
  <c r="H6" i="53"/>
  <c r="H8" i="53"/>
  <c r="H10" i="53"/>
  <c r="H8" i="66"/>
  <c r="K5" i="14"/>
  <c r="K9" i="14"/>
  <c r="H6" i="66"/>
  <c r="H7" i="1"/>
  <c r="K9" i="93"/>
  <c r="H6" i="93"/>
  <c r="K5" i="93"/>
  <c r="H8" i="93"/>
  <c r="H10" i="93"/>
  <c r="K6" i="93"/>
  <c r="K8" i="93"/>
  <c r="H5" i="93"/>
  <c r="K10" i="93"/>
  <c r="K6" i="1"/>
  <c r="H10" i="1"/>
  <c r="H5" i="14"/>
  <c r="K8" i="14"/>
  <c r="K10" i="14"/>
  <c r="H6" i="27"/>
  <c r="H6" i="1"/>
  <c r="H9" i="1"/>
  <c r="H7" i="14"/>
  <c r="K5" i="1"/>
  <c r="H6" i="14"/>
  <c r="K7" i="14"/>
  <c r="K5" i="27"/>
  <c r="K10" i="1"/>
  <c r="H8" i="14"/>
  <c r="H8" i="1"/>
  <c r="H9" i="27"/>
  <c r="K7" i="1"/>
  <c r="H9" i="53"/>
  <c r="K8" i="1"/>
  <c r="H9" i="93"/>
</calcChain>
</file>

<file path=xl/sharedStrings.xml><?xml version="1.0" encoding="utf-8"?>
<sst xmlns="http://schemas.openxmlformats.org/spreadsheetml/2006/main" count="2740" uniqueCount="188">
  <si>
    <r>
      <t xml:space="preserve">經濟部標準檢驗局受託試驗業務申請統計
</t>
    </r>
    <r>
      <rPr>
        <sz val="20"/>
        <color indexed="8"/>
        <rFont val="Times New Roman"/>
        <family val="1"/>
      </rPr>
      <t>The Commissioned Technical Services</t>
    </r>
    <r>
      <rPr>
        <sz val="20"/>
        <color indexed="8"/>
        <rFont val="標楷體"/>
        <family val="4"/>
        <charset val="136"/>
      </rPr>
      <t>─</t>
    </r>
    <r>
      <rPr>
        <sz val="20"/>
        <color indexed="8"/>
        <rFont val="Times New Roman"/>
        <family val="1"/>
      </rPr>
      <t xml:space="preserve"> by Gender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</si>
  <si>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2017</t>
    </r>
  </si>
  <si>
    <r>
      <t xml:space="preserve">單位：人次
</t>
    </r>
    <r>
      <rPr>
        <sz val="10"/>
        <color indexed="8"/>
        <rFont val="Times New Roman"/>
        <family val="1"/>
      </rPr>
      <t>Unit: Person/Time</t>
    </r>
  </si>
  <si>
    <r>
      <t xml:space="preserve">類別
</t>
    </r>
    <r>
      <rPr>
        <sz val="12"/>
        <color indexed="8"/>
        <rFont val="Times New Roman"/>
        <family val="1"/>
      </rPr>
      <t>Category</t>
    </r>
  </si>
  <si>
    <r>
      <t xml:space="preserve">總計
</t>
    </r>
    <r>
      <rPr>
        <sz val="12"/>
        <color indexed="8"/>
        <rFont val="Times New Roman"/>
        <family val="1"/>
      </rPr>
      <t>Total</t>
    </r>
  </si>
  <si>
    <r>
      <t xml:space="preserve">男性
</t>
    </r>
    <r>
      <rPr>
        <sz val="12"/>
        <color indexed="8"/>
        <rFont val="Times New Roman"/>
        <family val="1"/>
      </rPr>
      <t>Male</t>
    </r>
  </si>
  <si>
    <r>
      <t xml:space="preserve">女性
</t>
    </r>
    <r>
      <rPr>
        <sz val="12"/>
        <color indexed="8"/>
        <rFont val="Times New Roman"/>
        <family val="1"/>
      </rPr>
      <t>Female</t>
    </r>
  </si>
  <si>
    <r>
      <t>百分比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  <charset val="136"/>
      </rPr>
      <t>％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Percentage(%)</t>
    </r>
  </si>
  <si>
    <r>
      <t xml:space="preserve">電子類
</t>
    </r>
    <r>
      <rPr>
        <sz val="12"/>
        <color indexed="8"/>
        <rFont val="Times New Roman"/>
        <family val="1"/>
      </rPr>
      <t>ElectronicProducts</t>
    </r>
  </si>
  <si>
    <r>
      <t xml:space="preserve">電機類
</t>
    </r>
    <r>
      <rPr>
        <sz val="12"/>
        <color indexed="8"/>
        <rFont val="Times New Roman"/>
        <family val="1"/>
      </rPr>
      <t>Electrical Products</t>
    </r>
  </si>
  <si>
    <r>
      <t xml:space="preserve">機械類
</t>
    </r>
    <r>
      <rPr>
        <sz val="12"/>
        <color indexed="8"/>
        <rFont val="Times New Roman"/>
        <family val="1"/>
      </rPr>
      <t>Mechanical Products</t>
    </r>
  </si>
  <si>
    <r>
      <t xml:space="preserve">化工類
</t>
    </r>
    <r>
      <rPr>
        <sz val="12"/>
        <color indexed="8"/>
        <rFont val="Times New Roman"/>
        <family val="1"/>
      </rPr>
      <t>Chemical Products</t>
    </r>
  </si>
  <si>
    <r>
      <t xml:space="preserve">食品類
</t>
    </r>
    <r>
      <rPr>
        <sz val="12"/>
        <color indexed="8"/>
        <rFont val="Times New Roman"/>
        <family val="1"/>
      </rPr>
      <t>Foods</t>
    </r>
  </si>
  <si>
    <r>
      <t xml:space="preserve">其他類
</t>
    </r>
    <r>
      <rPr>
        <sz val="12"/>
        <color indexed="8"/>
        <rFont val="Times New Roman"/>
        <family val="1"/>
      </rPr>
      <t>Others</t>
    </r>
  </si>
  <si>
    <r>
      <t xml:space="preserve">資料來源：本局第六組及各分局。
</t>
    </r>
    <r>
      <rPr>
        <sz val="11"/>
        <color indexed="8"/>
        <rFont val="Times New Roman"/>
        <family val="1"/>
      </rPr>
      <t>Data Source</t>
    </r>
    <r>
      <rPr>
        <sz val="11"/>
        <color indexed="8"/>
        <rFont val="標楷體"/>
        <family val="4"/>
        <charset val="136"/>
      </rPr>
      <t>：</t>
    </r>
    <r>
      <rPr>
        <sz val="11"/>
        <color indexed="8"/>
        <rFont val="Times New Roman"/>
        <family val="1"/>
      </rPr>
      <t>The Sixth Division and the Branches of BSMI.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</si>
  <si>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</si>
  <si>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</si>
  <si>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</si>
  <si>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</si>
  <si>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</si>
  <si>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</si>
  <si>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</si>
  <si>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</si>
  <si>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2017</t>
    </r>
  </si>
  <si>
    <t>--</t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</si>
  <si>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</si>
  <si>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</si>
  <si>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2017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</si>
  <si>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</si>
  <si>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</si>
  <si>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</si>
  <si>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</si>
  <si>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</si>
  <si>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</si>
  <si>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</si>
  <si>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</si>
  <si>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</si>
  <si>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</si>
  <si>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</si>
  <si>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</si>
  <si>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2016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</si>
  <si>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</si>
  <si>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</si>
  <si>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</si>
  <si>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</si>
  <si>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</si>
  <si>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</si>
  <si>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</si>
  <si>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</si>
  <si>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</si>
  <si>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</si>
  <si>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</si>
  <si>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</si>
  <si>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2015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</si>
  <si>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</si>
  <si>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</si>
  <si>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</si>
  <si>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</si>
  <si>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</si>
  <si>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</si>
  <si>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</si>
  <si>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</si>
  <si>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</si>
  <si>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</si>
  <si>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</si>
  <si>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</si>
  <si>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2014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</si>
  <si>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</si>
  <si>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</si>
  <si>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</si>
  <si>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</si>
  <si>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</si>
  <si>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</si>
  <si>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</si>
  <si>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</si>
  <si>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</si>
  <si>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</si>
  <si>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</si>
  <si>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</si>
  <si>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2013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</si>
  <si>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</si>
  <si>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</si>
  <si>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</si>
  <si>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</si>
  <si>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</si>
  <si>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</si>
  <si>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</si>
  <si>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</si>
  <si>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</si>
  <si>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</si>
  <si>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</si>
  <si>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</si>
  <si>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2012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</si>
  <si>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July 2014</t>
    </r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</si>
  <si>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</si>
  <si>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</si>
  <si>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</si>
  <si>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</si>
  <si>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</si>
  <si>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</si>
  <si>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</si>
  <si>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</si>
  <si>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</si>
  <si>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</si>
  <si>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</si>
  <si>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</si>
  <si>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2018</t>
    </r>
    <phoneticPr fontId="9" type="noConversion"/>
  </si>
  <si>
    <t>經濟部標準檢驗局受託試驗業務申請統計
The Commissioned Technical Services─ by Gender</t>
  </si>
  <si>
    <t>單位：人次
Unit: Person/Time</t>
  </si>
  <si>
    <t>類別
Category</t>
  </si>
  <si>
    <t>總計
Total</t>
  </si>
  <si>
    <t>男性
Male</t>
  </si>
  <si>
    <t>女性
Female</t>
  </si>
  <si>
    <t>百分比(％)
Percentage(%)</t>
  </si>
  <si>
    <t>電子類
ElectronicProducts</t>
  </si>
  <si>
    <t>電機類
Electrical Products</t>
  </si>
  <si>
    <t>機械類
Mechanical Products</t>
  </si>
  <si>
    <t>化工類
Chemical Products</t>
  </si>
  <si>
    <t>食品類
Foods</t>
  </si>
  <si>
    <t>其他類
Others</t>
  </si>
  <si>
    <t>資料來源：本局第六組及各分局。
Data Source：The Sixth Division and the Branches of BSMI.</t>
  </si>
  <si>
    <t>中華民國  108  年 2 月
Feb. 2019</t>
    <phoneticPr fontId="9" type="noConversion"/>
  </si>
  <si>
    <t>中華民國  108  年 1 月
Jan. 2019</t>
    <phoneticPr fontId="9" type="noConversion"/>
  </si>
  <si>
    <t>中華民國  108  年 3 月
Mar. 2019</t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</si>
  <si>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108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2019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</si>
  <si>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108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2019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</si>
  <si>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108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2019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</si>
  <si>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108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2019</t>
    </r>
    <phoneticPr fontId="9" type="noConversion"/>
  </si>
  <si>
    <t>中華民國  108  年 8 月
Aug. 2019</t>
    <phoneticPr fontId="9" type="noConversion"/>
  </si>
  <si>
    <t>中華民國  108  年 9 月
Sep. 2019</t>
    <phoneticPr fontId="9" type="noConversion"/>
  </si>
  <si>
    <t>中華民國  108  年 10 月
Oct. 2019</t>
    <phoneticPr fontId="9" type="noConversion"/>
  </si>
  <si>
    <t>中華民國  108  年 11 月
Nov. 2019</t>
    <phoneticPr fontId="9" type="noConversion"/>
  </si>
  <si>
    <t>中華民國  109  年 4 月
Apr. 2020</t>
    <phoneticPr fontId="9" type="noConversion"/>
  </si>
  <si>
    <t>中華民國  109  年 3 月
Mar. 2020</t>
    <phoneticPr fontId="9" type="noConversion"/>
  </si>
  <si>
    <t>中華民國  109  年 2 月
Feb. 2020</t>
    <phoneticPr fontId="9" type="noConversion"/>
  </si>
  <si>
    <t>中華民國  109  年 1 月
Jan. 2020</t>
    <phoneticPr fontId="9" type="noConversion"/>
  </si>
  <si>
    <t>中華民國  108  年
 2019</t>
    <phoneticPr fontId="9" type="noConversion"/>
  </si>
  <si>
    <t>中華民國  108  年 12 月
Dec. 2019</t>
    <phoneticPr fontId="9" type="noConversion"/>
  </si>
  <si>
    <t>中華民國  109  年 10 月
Oct. 2020</t>
    <phoneticPr fontId="9" type="noConversion"/>
  </si>
  <si>
    <t>中華民國  109  年 9 月
Sep. 2020</t>
    <phoneticPr fontId="9" type="noConversion"/>
  </si>
  <si>
    <t>中華民國  109  年 8 月
Aug. 2020</t>
    <phoneticPr fontId="9" type="noConversion"/>
  </si>
  <si>
    <t>中華民國  109  年 7 月
Jul. 2020</t>
    <phoneticPr fontId="9" type="noConversion"/>
  </si>
  <si>
    <t>中華民國  109  年 6 月
Jun. 2020</t>
    <phoneticPr fontId="9" type="noConversion"/>
  </si>
  <si>
    <t>中華民國  109  年 5 月
May 2020</t>
    <phoneticPr fontId="9" type="noConversion"/>
  </si>
  <si>
    <t>中華民國  110  年 1 月
Jan. 2021</t>
    <phoneticPr fontId="9" type="noConversion"/>
  </si>
  <si>
    <t>中華民國  109  年
 2020</t>
    <phoneticPr fontId="9" type="noConversion"/>
  </si>
  <si>
    <t>中華民國  109  年 12 月
Dec. 2020</t>
    <phoneticPr fontId="9" type="noConversion"/>
  </si>
  <si>
    <t>中華民國  109  年 11 月
Nov. 2020</t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</si>
  <si>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</si>
  <si>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</si>
  <si>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</si>
  <si>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</si>
  <si>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</si>
  <si>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</si>
  <si>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</si>
  <si>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</si>
  <si>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</si>
  <si>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</si>
  <si>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</si>
  <si>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2021</t>
    </r>
    <phoneticPr fontId="9" type="noConversion"/>
  </si>
  <si>
    <t>中華民國 111 年 1 月 
Jan. 2022</t>
    <phoneticPr fontId="9" type="noConversion"/>
  </si>
  <si>
    <t>中華民國 111 年 2 月 
Feb. 2022</t>
    <phoneticPr fontId="9" type="noConversion"/>
  </si>
  <si>
    <t>中華民國 111 年 3 月 
Mar. 2022</t>
    <phoneticPr fontId="9" type="noConversion"/>
  </si>
  <si>
    <t>中華民國 111 年 4 月 
Apr. 2022</t>
    <phoneticPr fontId="9" type="noConversion"/>
  </si>
  <si>
    <t>中華民國 111 年 6 月 
Jun. 2022</t>
    <phoneticPr fontId="9" type="noConversion"/>
  </si>
  <si>
    <t>中華民國 111 年 5 月 
May 2022</t>
    <phoneticPr fontId="9" type="noConversion"/>
  </si>
  <si>
    <t>中華民國 111 年 8 月 
Aug. 2022</t>
    <phoneticPr fontId="9" type="noConversion"/>
  </si>
  <si>
    <t>中華民國 111 年 7 月 
Jul. 2022</t>
    <phoneticPr fontId="9" type="noConversion"/>
  </si>
  <si>
    <t>中華民國 111 年 9 月 
Sep. 2022</t>
    <phoneticPr fontId="9" type="noConversion"/>
  </si>
  <si>
    <t>中華民國 111 年 10 月 
Oct. 2022</t>
    <phoneticPr fontId="9" type="noConversion"/>
  </si>
  <si>
    <t>中華民國 111 年 11 月 
Nov. 2022</t>
    <phoneticPr fontId="9" type="noConversion"/>
  </si>
  <si>
    <t>中華民國  111  年
2022</t>
    <phoneticPr fontId="9" type="noConversion"/>
  </si>
  <si>
    <t>中華民國 111 年 12 月 
Dec. 2022</t>
    <phoneticPr fontId="9" type="noConversion"/>
  </si>
  <si>
    <t>中華民國 112 年 1 月 
Jan. 2023</t>
    <phoneticPr fontId="9" type="noConversion"/>
  </si>
  <si>
    <t>中華民國 112 年 3 月 
Mar. 2023</t>
    <phoneticPr fontId="9" type="noConversion"/>
  </si>
  <si>
    <t>中華民國 112 年 2 月 
Feb. 2023</t>
    <phoneticPr fontId="9" type="noConversion"/>
  </si>
  <si>
    <t>中華民國 112 年 5 月 
May 2023</t>
    <phoneticPr fontId="9" type="noConversion"/>
  </si>
  <si>
    <t>中華民國 112 年 4 月 
Apr. 2023</t>
    <phoneticPr fontId="9" type="noConversion"/>
  </si>
  <si>
    <t>中華民國 112 年 6 月 
Jun. 2023</t>
    <phoneticPr fontId="9" type="noConversion"/>
  </si>
  <si>
    <t>中華民國 112 年 8 月 
Aug. 2023</t>
    <phoneticPr fontId="9" type="noConversion"/>
  </si>
  <si>
    <t>中華民國 112 年 7 月 
Jul. 2023</t>
    <phoneticPr fontId="9" type="noConversion"/>
  </si>
  <si>
    <t>中華民國 112 年 9 月 
Sep. 2023</t>
    <phoneticPr fontId="9" type="noConversion"/>
  </si>
  <si>
    <r>
      <t xml:space="preserve">資料來源：本局檢驗技術組及各分局。
</t>
    </r>
    <r>
      <rPr>
        <sz val="11"/>
        <color indexed="8"/>
        <rFont val="Times New Roman"/>
        <family val="1"/>
      </rPr>
      <t>Data Source</t>
    </r>
    <r>
      <rPr>
        <sz val="11"/>
        <color indexed="8"/>
        <rFont val="標楷體"/>
        <family val="4"/>
        <charset val="136"/>
      </rPr>
      <t>：</t>
    </r>
    <r>
      <rPr>
        <sz val="11"/>
        <color indexed="8"/>
        <rFont val="Times New Roman"/>
        <family val="1"/>
      </rPr>
      <t>The Inspection Technology Division and the Branches of BSMI.</t>
    </r>
    <phoneticPr fontId="9" type="noConversion"/>
  </si>
  <si>
    <t>中華民國 112 年 10 月 
Oct. 2023</t>
    <phoneticPr fontId="9" type="noConversion"/>
  </si>
  <si>
    <t>中華民國 113 年 1 月 
Jan. 2024</t>
    <phoneticPr fontId="9" type="noConversion"/>
  </si>
  <si>
    <t>中華民國  112  年
2023</t>
    <phoneticPr fontId="9" type="noConversion"/>
  </si>
  <si>
    <t>中華民國 112 年 12 月 
Dec. 2023</t>
    <phoneticPr fontId="9" type="noConversion"/>
  </si>
  <si>
    <t>中華民國 112 年 11 月 
Nov. 2023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</si>
</sst>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 &quot;#,##0&quot; &quot;;&quot;-&quot;#,##0&quot; &quot;;&quot; - &quot;;&quot; &quot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 &quot;;&quot; &quot;@&quot; &quot;"/>
  </numFmts>
  <fonts count="18" x14ac:knownFonts="1">
    <font>
      <sz val="12"/>
      <color rgb="FF000000"/>
      <name val="新細明體"/>
      <family val="1"/>
      <charset val="136"/>
    </font>
    <font>
      <sz val="12"/>
      <color indexed="8"/>
      <name val="Times New Roman"/>
      <family val="1"/>
    </font>
    <font>
      <sz val="20"/>
      <color indexed="8"/>
      <name val="標楷體"/>
      <family val="4"/>
      <charset val="136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8"/>
      <color indexed="8"/>
      <name val="Times New Roman"/>
      <family val="1"/>
    </font>
    <font>
      <sz val="11"/>
      <color indexed="8"/>
      <name val="標楷體"/>
      <family val="4"/>
      <charset val="136"/>
    </font>
    <font>
      <sz val="11"/>
      <color indexed="8"/>
      <name val="Times New Roman"/>
      <family val="1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z val="11"/>
      <color rgb="FF000000"/>
      <name val="Times New Roman"/>
      <family val="1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1" fillId="0" borderId="0" applyNumberForma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</cellStyleXfs>
  <cellXfs count="77">
    <xf numFmtId="0" fontId="0" fillId="0" borderId="0" xfId="0"/>
    <xf numFmtId="0" fontId="11" fillId="0" borderId="0" xfId="1" applyFont="1" applyFill="1" applyAlignment="1">
      <alignment vertical="center"/>
    </xf>
    <xf numFmtId="0" fontId="12" fillId="0" borderId="0" xfId="1" applyFont="1" applyFill="1" applyAlignment="1"/>
    <xf numFmtId="0" fontId="12" fillId="0" borderId="0" xfId="1" applyFont="1" applyFill="1" applyAlignment="1">
      <alignment horizontal="center"/>
    </xf>
    <xf numFmtId="0" fontId="12" fillId="0" borderId="0" xfId="1" applyFont="1" applyFill="1" applyAlignment="1">
      <alignment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left" vertical="center" wrapText="1"/>
    </xf>
    <xf numFmtId="0" fontId="13" fillId="0" borderId="4" xfId="2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/>
    </xf>
    <xf numFmtId="176" fontId="12" fillId="0" borderId="5" xfId="1" applyNumberFormat="1" applyFont="1" applyFill="1" applyBorder="1" applyAlignment="1">
      <alignment vertical="center"/>
    </xf>
    <xf numFmtId="176" fontId="12" fillId="0" borderId="0" xfId="1" applyNumberFormat="1" applyFont="1" applyFill="1" applyAlignment="1">
      <alignment vertical="center"/>
    </xf>
    <xf numFmtId="177" fontId="12" fillId="0" borderId="0" xfId="1" applyNumberFormat="1" applyFont="1" applyFill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0" fontId="12" fillId="0" borderId="6" xfId="1" applyFont="1" applyFill="1" applyBorder="1" applyAlignment="1">
      <alignment vertical="center"/>
    </xf>
    <xf numFmtId="176" fontId="12" fillId="0" borderId="6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177" fontId="12" fillId="0" borderId="0" xfId="1" applyNumberFormat="1" applyFont="1" applyFill="1" applyAlignment="1">
      <alignment vertical="center"/>
    </xf>
    <xf numFmtId="177" fontId="12" fillId="0" borderId="6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Alignment="1">
      <alignment horizontal="right" vertical="center"/>
    </xf>
    <xf numFmtId="177" fontId="12" fillId="0" borderId="5" xfId="1" applyNumberFormat="1" applyFont="1" applyFill="1" applyBorder="1" applyAlignment="1">
      <alignment vertical="center"/>
    </xf>
    <xf numFmtId="177" fontId="12" fillId="0" borderId="6" xfId="1" applyNumberFormat="1" applyFont="1" applyFill="1" applyBorder="1" applyAlignment="1">
      <alignment vertical="center"/>
    </xf>
    <xf numFmtId="176" fontId="12" fillId="0" borderId="0" xfId="1" quotePrefix="1" applyNumberFormat="1" applyFont="1" applyFill="1" applyAlignment="1">
      <alignment horizontal="right" vertical="center"/>
    </xf>
    <xf numFmtId="176" fontId="12" fillId="0" borderId="6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8" fontId="12" fillId="0" borderId="0" xfId="1" applyNumberFormat="1" applyFont="1" applyFill="1" applyAlignment="1">
      <alignment vertical="center"/>
    </xf>
    <xf numFmtId="178" fontId="12" fillId="0" borderId="6" xfId="1" applyNumberFormat="1" applyFont="1" applyFill="1" applyBorder="1" applyAlignment="1">
      <alignment horizontal="right" vertical="center"/>
    </xf>
    <xf numFmtId="176" fontId="12" fillId="0" borderId="5" xfId="1" applyNumberFormat="1" applyFont="1" applyFill="1" applyBorder="1" applyAlignment="1">
      <alignment horizontal="right" vertical="center"/>
    </xf>
    <xf numFmtId="178" fontId="12" fillId="0" borderId="0" xfId="1" quotePrefix="1" applyNumberFormat="1" applyFont="1" applyFill="1" applyAlignment="1">
      <alignment horizontal="right" vertical="center"/>
    </xf>
    <xf numFmtId="0" fontId="11" fillId="0" borderId="0" xfId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11" fillId="0" borderId="1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0" borderId="4" xfId="2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/>
    </xf>
    <xf numFmtId="176" fontId="12" fillId="0" borderId="5" xfId="1" applyNumberFormat="1" applyFont="1" applyBorder="1" applyAlignment="1">
      <alignment horizontal="right" vertical="center"/>
    </xf>
    <xf numFmtId="176" fontId="12" fillId="0" borderId="0" xfId="1" applyNumberFormat="1" applyFont="1" applyAlignment="1">
      <alignment horizontal="right" vertical="center"/>
    </xf>
    <xf numFmtId="177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2" fillId="0" borderId="6" xfId="1" applyFont="1" applyBorder="1" applyAlignment="1">
      <alignment vertical="center"/>
    </xf>
    <xf numFmtId="176" fontId="12" fillId="0" borderId="6" xfId="1" applyNumberFormat="1" applyFont="1" applyBorder="1" applyAlignment="1">
      <alignment horizontal="right" vertical="center"/>
    </xf>
    <xf numFmtId="177" fontId="12" fillId="0" borderId="6" xfId="1" applyNumberFormat="1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176" fontId="12" fillId="0" borderId="5" xfId="1" applyNumberFormat="1" applyFont="1" applyBorder="1" applyAlignment="1">
      <alignment vertical="center"/>
    </xf>
    <xf numFmtId="176" fontId="12" fillId="0" borderId="0" xfId="1" applyNumberFormat="1" applyFont="1" applyAlignment="1">
      <alignment vertical="center"/>
    </xf>
    <xf numFmtId="178" fontId="12" fillId="0" borderId="5" xfId="1" applyNumberFormat="1" applyFont="1" applyBorder="1" applyAlignment="1">
      <alignment horizontal="right" vertical="center"/>
    </xf>
    <xf numFmtId="177" fontId="12" fillId="0" borderId="0" xfId="1" applyNumberFormat="1" applyFont="1" applyAlignment="1">
      <alignment vertical="center"/>
    </xf>
    <xf numFmtId="176" fontId="12" fillId="0" borderId="6" xfId="1" applyNumberFormat="1" applyFont="1" applyBorder="1" applyAlignment="1">
      <alignment vertical="center"/>
    </xf>
    <xf numFmtId="178" fontId="12" fillId="0" borderId="6" xfId="1" applyNumberFormat="1" applyFont="1" applyBorder="1" applyAlignment="1">
      <alignment horizontal="right" vertical="center"/>
    </xf>
    <xf numFmtId="178" fontId="12" fillId="0" borderId="0" xfId="1" applyNumberFormat="1" applyFont="1" applyAlignment="1">
      <alignment horizontal="right" vertical="center"/>
    </xf>
    <xf numFmtId="178" fontId="12" fillId="0" borderId="0" xfId="1" applyNumberFormat="1" applyFont="1" applyAlignment="1">
      <alignment vertical="center"/>
    </xf>
    <xf numFmtId="178" fontId="12" fillId="0" borderId="0" xfId="1" quotePrefix="1" applyNumberFormat="1" applyFont="1" applyAlignment="1">
      <alignment horizontal="right" vertical="center"/>
    </xf>
    <xf numFmtId="0" fontId="15" fillId="0" borderId="5" xfId="3" applyFont="1" applyBorder="1" applyAlignment="1">
      <alignment horizontal="left" vertical="center" wrapText="1"/>
    </xf>
    <xf numFmtId="0" fontId="16" fillId="0" borderId="7" xfId="1" applyFont="1" applyBorder="1" applyAlignment="1">
      <alignment horizontal="left" vertical="center" wrapText="1"/>
    </xf>
    <xf numFmtId="0" fontId="16" fillId="0" borderId="8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7" fillId="0" borderId="0" xfId="1" applyFont="1" applyAlignment="1">
      <alignment horizontal="center" wrapText="1"/>
    </xf>
    <xf numFmtId="0" fontId="13" fillId="0" borderId="6" xfId="1" applyFont="1" applyBorder="1" applyAlignment="1">
      <alignment horizontal="center" wrapText="1"/>
    </xf>
    <xf numFmtId="0" fontId="13" fillId="0" borderId="6" xfId="1" applyFont="1" applyBorder="1" applyAlignment="1">
      <alignment horizontal="right" wrapText="1"/>
    </xf>
    <xf numFmtId="0" fontId="16" fillId="0" borderId="9" xfId="4" applyFont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6" fillId="0" borderId="10" xfId="4" applyFont="1" applyBorder="1" applyAlignment="1">
      <alignment horizontal="center" vertical="center" wrapText="1"/>
    </xf>
    <xf numFmtId="0" fontId="16" fillId="0" borderId="11" xfId="4" applyFont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7" fillId="0" borderId="0" xfId="1" applyFont="1" applyFill="1" applyAlignment="1">
      <alignment horizontal="center" wrapText="1"/>
    </xf>
    <xf numFmtId="0" fontId="13" fillId="0" borderId="6" xfId="1" applyFont="1" applyFill="1" applyBorder="1" applyAlignment="1">
      <alignment horizontal="center" wrapText="1"/>
    </xf>
    <xf numFmtId="0" fontId="13" fillId="0" borderId="6" xfId="1" applyFont="1" applyFill="1" applyBorder="1" applyAlignment="1">
      <alignment horizontal="right" wrapText="1"/>
    </xf>
    <xf numFmtId="0" fontId="16" fillId="0" borderId="9" xfId="4" applyFont="1" applyFill="1" applyBorder="1" applyAlignment="1">
      <alignment horizontal="center" vertical="center" wrapText="1"/>
    </xf>
    <xf numFmtId="0" fontId="16" fillId="0" borderId="3" xfId="4" applyFont="1" applyFill="1" applyBorder="1" applyAlignment="1">
      <alignment horizontal="center" vertical="center" wrapText="1"/>
    </xf>
    <xf numFmtId="0" fontId="16" fillId="0" borderId="10" xfId="4" applyFont="1" applyFill="1" applyBorder="1" applyAlignment="1">
      <alignment horizontal="center" vertical="center" wrapText="1"/>
    </xf>
    <xf numFmtId="0" fontId="16" fillId="0" borderId="11" xfId="4" applyFont="1" applyFill="1" applyBorder="1" applyAlignment="1">
      <alignment horizontal="center" vertical="center" wrapText="1"/>
    </xf>
  </cellXfs>
  <cellStyles count="5">
    <cellStyle name="一般" xfId="0" builtinId="0" customBuiltin="1"/>
    <cellStyle name="一般_32" xfId="1" xr:uid="{00000000-0005-0000-0000-000001000000}"/>
    <cellStyle name="一般_月格式2" xfId="2" xr:uid="{00000000-0005-0000-0000-000002000000}"/>
    <cellStyle name="一般_月格式2_31 2" xfId="3" xr:uid="{00000000-0005-0000-0000-000003000000}"/>
    <cellStyle name="一般_月格式2_月報新格式_31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externalLink" Target="externalLinks/externalLink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theme" Target="theme/theme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M/temp/&#26412;&#23616;&#21463;&#35351;&#35430;&#39511;&#26989;&#21209;&#30003;&#35531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累計"/>
      <sheetName val="11012"/>
      <sheetName val="11011"/>
      <sheetName val="11010"/>
      <sheetName val="11009"/>
      <sheetName val="11008"/>
      <sheetName val="11007"/>
      <sheetName val="11006"/>
      <sheetName val="11005"/>
      <sheetName val="11004"/>
      <sheetName val="11003"/>
      <sheetName val="11002"/>
      <sheetName val="11001"/>
      <sheetName val="109累計"/>
      <sheetName val="10912"/>
      <sheetName val="10911"/>
      <sheetName val="10910"/>
      <sheetName val="10909"/>
      <sheetName val="10908"/>
      <sheetName val="10907"/>
      <sheetName val="10906"/>
      <sheetName val="10905"/>
      <sheetName val="10904"/>
      <sheetName val="10903"/>
      <sheetName val="10902"/>
      <sheetName val="10901"/>
      <sheetName val="108累計"/>
      <sheetName val="10812"/>
      <sheetName val="10811"/>
      <sheetName val="10810"/>
      <sheetName val="10809"/>
      <sheetName val="10808"/>
      <sheetName val="10807"/>
      <sheetName val="10806"/>
      <sheetName val="10805"/>
      <sheetName val="10804"/>
      <sheetName val="10803"/>
      <sheetName val="10802"/>
      <sheetName val="10801"/>
      <sheetName val="107累計"/>
      <sheetName val="10712"/>
      <sheetName val="10711"/>
      <sheetName val="10710"/>
      <sheetName val="10709"/>
      <sheetName val="10708"/>
      <sheetName val="10707"/>
      <sheetName val="10706"/>
      <sheetName val="10705"/>
      <sheetName val="10704"/>
      <sheetName val="10703"/>
      <sheetName val="10702"/>
      <sheetName val="10701"/>
      <sheetName val="106累計"/>
      <sheetName val="10612"/>
      <sheetName val="10611"/>
      <sheetName val="10610"/>
      <sheetName val="10609"/>
      <sheetName val="10608"/>
      <sheetName val="10607"/>
      <sheetName val="10606"/>
      <sheetName val="10605"/>
      <sheetName val="10604"/>
      <sheetName val="10603"/>
      <sheetName val="10602"/>
      <sheetName val="10601"/>
      <sheetName val="105累計"/>
      <sheetName val="10512"/>
      <sheetName val="10511"/>
      <sheetName val="10510"/>
      <sheetName val="10509"/>
      <sheetName val="10508"/>
      <sheetName val="10507"/>
      <sheetName val="10506"/>
      <sheetName val="10505"/>
      <sheetName val="10504_"/>
      <sheetName val="10503"/>
      <sheetName val="10502"/>
      <sheetName val="10501"/>
      <sheetName val="104累計"/>
      <sheetName val="10412"/>
      <sheetName val="10411"/>
      <sheetName val="10410"/>
      <sheetName val="10409"/>
      <sheetName val="10408"/>
      <sheetName val="10407"/>
      <sheetName val="10406"/>
      <sheetName val="10405"/>
      <sheetName val="10404"/>
      <sheetName val="10403"/>
      <sheetName val="10402"/>
      <sheetName val="10401"/>
      <sheetName val="0000-26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27</v>
          </cell>
          <cell r="G6">
            <v>27</v>
          </cell>
          <cell r="J6">
            <v>0</v>
          </cell>
        </row>
        <row r="7">
          <cell r="E7">
            <v>52</v>
          </cell>
          <cell r="G7">
            <v>25</v>
          </cell>
          <cell r="J7">
            <v>27</v>
          </cell>
        </row>
        <row r="8">
          <cell r="E8">
            <v>33</v>
          </cell>
          <cell r="G8">
            <v>25</v>
          </cell>
          <cell r="J8">
            <v>8</v>
          </cell>
        </row>
        <row r="9">
          <cell r="E9">
            <v>0</v>
          </cell>
          <cell r="G9">
            <v>0</v>
          </cell>
          <cell r="J9">
            <v>0</v>
          </cell>
        </row>
        <row r="10">
          <cell r="E10">
            <v>13</v>
          </cell>
          <cell r="G10">
            <v>10</v>
          </cell>
          <cell r="J10">
            <v>3</v>
          </cell>
        </row>
      </sheetData>
      <sheetData sheetId="41">
        <row r="5">
          <cell r="E5">
            <v>2</v>
          </cell>
          <cell r="G5">
            <v>2</v>
          </cell>
          <cell r="J5">
            <v>0</v>
          </cell>
        </row>
        <row r="6">
          <cell r="E6">
            <v>21</v>
          </cell>
          <cell r="G6">
            <v>19</v>
          </cell>
          <cell r="J6">
            <v>2</v>
          </cell>
        </row>
        <row r="7">
          <cell r="E7">
            <v>38</v>
          </cell>
          <cell r="G7">
            <v>26</v>
          </cell>
          <cell r="J7">
            <v>12</v>
          </cell>
        </row>
        <row r="8">
          <cell r="E8">
            <v>66</v>
          </cell>
          <cell r="G8">
            <v>56</v>
          </cell>
          <cell r="J8">
            <v>10</v>
          </cell>
        </row>
        <row r="9">
          <cell r="E9">
            <v>1</v>
          </cell>
          <cell r="G9">
            <v>0</v>
          </cell>
          <cell r="J9">
            <v>1</v>
          </cell>
        </row>
        <row r="10">
          <cell r="E10">
            <v>17</v>
          </cell>
          <cell r="G10">
            <v>14</v>
          </cell>
          <cell r="J10">
            <v>3</v>
          </cell>
        </row>
      </sheetData>
      <sheetData sheetId="42">
        <row r="5">
          <cell r="E5">
            <v>0</v>
          </cell>
          <cell r="G5">
            <v>0</v>
          </cell>
          <cell r="J5">
            <v>0</v>
          </cell>
        </row>
        <row r="6">
          <cell r="E6">
            <v>39</v>
          </cell>
          <cell r="G6">
            <v>37</v>
          </cell>
          <cell r="J6">
            <v>2</v>
          </cell>
        </row>
        <row r="7">
          <cell r="E7">
            <v>33</v>
          </cell>
          <cell r="G7">
            <v>28</v>
          </cell>
          <cell r="J7">
            <v>5</v>
          </cell>
        </row>
        <row r="8">
          <cell r="E8">
            <v>71</v>
          </cell>
          <cell r="G8">
            <v>67</v>
          </cell>
          <cell r="J8">
            <v>4</v>
          </cell>
        </row>
        <row r="9">
          <cell r="E9">
            <v>0</v>
          </cell>
          <cell r="G9">
            <v>0</v>
          </cell>
          <cell r="J9">
            <v>0</v>
          </cell>
        </row>
        <row r="10">
          <cell r="E10">
            <v>15</v>
          </cell>
          <cell r="G10">
            <v>13</v>
          </cell>
          <cell r="J10">
            <v>2</v>
          </cell>
        </row>
      </sheetData>
      <sheetData sheetId="43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27</v>
          </cell>
          <cell r="G6">
            <v>27</v>
          </cell>
          <cell r="J6">
            <v>0</v>
          </cell>
        </row>
        <row r="7">
          <cell r="E7">
            <v>44</v>
          </cell>
          <cell r="G7">
            <v>33</v>
          </cell>
          <cell r="J7">
            <v>11</v>
          </cell>
        </row>
        <row r="8">
          <cell r="E8">
            <v>57</v>
          </cell>
          <cell r="G8">
            <v>57</v>
          </cell>
          <cell r="J8">
            <v>0</v>
          </cell>
        </row>
        <row r="9">
          <cell r="E9">
            <v>0</v>
          </cell>
          <cell r="G9">
            <v>0</v>
          </cell>
          <cell r="J9">
            <v>0</v>
          </cell>
        </row>
        <row r="10">
          <cell r="E10">
            <v>3</v>
          </cell>
          <cell r="G10">
            <v>2</v>
          </cell>
          <cell r="J10">
            <v>1</v>
          </cell>
        </row>
      </sheetData>
      <sheetData sheetId="44">
        <row r="5">
          <cell r="E5">
            <v>3</v>
          </cell>
          <cell r="G5">
            <v>3</v>
          </cell>
          <cell r="J5">
            <v>0</v>
          </cell>
        </row>
        <row r="6">
          <cell r="E6">
            <v>5</v>
          </cell>
          <cell r="G6">
            <v>5</v>
          </cell>
          <cell r="J6">
            <v>0</v>
          </cell>
        </row>
        <row r="7">
          <cell r="E7">
            <v>30</v>
          </cell>
          <cell r="G7">
            <v>17</v>
          </cell>
          <cell r="J7">
            <v>13</v>
          </cell>
        </row>
        <row r="8">
          <cell r="E8">
            <v>90</v>
          </cell>
          <cell r="G8">
            <v>67</v>
          </cell>
          <cell r="J8">
            <v>23</v>
          </cell>
        </row>
        <row r="9">
          <cell r="E9">
            <v>1</v>
          </cell>
          <cell r="G9">
            <v>0</v>
          </cell>
          <cell r="J9">
            <v>1</v>
          </cell>
        </row>
        <row r="10">
          <cell r="E10">
            <v>44</v>
          </cell>
          <cell r="G10">
            <v>35</v>
          </cell>
          <cell r="J10">
            <v>9</v>
          </cell>
        </row>
      </sheetData>
      <sheetData sheetId="45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10</v>
          </cell>
          <cell r="G6">
            <v>10</v>
          </cell>
          <cell r="J6">
            <v>0</v>
          </cell>
        </row>
        <row r="7">
          <cell r="E7">
            <v>37</v>
          </cell>
          <cell r="G7">
            <v>22</v>
          </cell>
          <cell r="J7">
            <v>15</v>
          </cell>
        </row>
        <row r="8">
          <cell r="E8">
            <v>89</v>
          </cell>
          <cell r="G8">
            <v>86</v>
          </cell>
          <cell r="J8">
            <v>3</v>
          </cell>
        </row>
        <row r="9">
          <cell r="E9">
            <v>1</v>
          </cell>
          <cell r="G9">
            <v>0</v>
          </cell>
          <cell r="J9">
            <v>1</v>
          </cell>
        </row>
        <row r="10">
          <cell r="E10">
            <v>17</v>
          </cell>
          <cell r="G10">
            <v>13</v>
          </cell>
          <cell r="J10">
            <v>4</v>
          </cell>
        </row>
      </sheetData>
      <sheetData sheetId="46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14</v>
          </cell>
          <cell r="G6">
            <v>14</v>
          </cell>
          <cell r="J6">
            <v>0</v>
          </cell>
        </row>
        <row r="7">
          <cell r="E7">
            <v>30</v>
          </cell>
          <cell r="G7">
            <v>25</v>
          </cell>
          <cell r="J7">
            <v>5</v>
          </cell>
        </row>
        <row r="8">
          <cell r="E8">
            <v>91</v>
          </cell>
          <cell r="G8">
            <v>82</v>
          </cell>
          <cell r="J8">
            <v>9</v>
          </cell>
        </row>
        <row r="9">
          <cell r="E9">
            <v>3</v>
          </cell>
          <cell r="G9">
            <v>0</v>
          </cell>
          <cell r="J9">
            <v>3</v>
          </cell>
        </row>
        <row r="10">
          <cell r="E10">
            <v>57</v>
          </cell>
          <cell r="G10">
            <v>54</v>
          </cell>
          <cell r="J10">
            <v>3</v>
          </cell>
        </row>
      </sheetData>
      <sheetData sheetId="47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11</v>
          </cell>
          <cell r="G6">
            <v>11</v>
          </cell>
          <cell r="J6">
            <v>0</v>
          </cell>
        </row>
        <row r="7">
          <cell r="E7">
            <v>42</v>
          </cell>
          <cell r="G7">
            <v>30</v>
          </cell>
          <cell r="J7">
            <v>12</v>
          </cell>
        </row>
        <row r="8">
          <cell r="E8">
            <v>65</v>
          </cell>
          <cell r="G8">
            <v>50</v>
          </cell>
          <cell r="J8">
            <v>15</v>
          </cell>
        </row>
        <row r="9">
          <cell r="E9">
            <v>2</v>
          </cell>
          <cell r="G9">
            <v>1</v>
          </cell>
          <cell r="J9">
            <v>1</v>
          </cell>
        </row>
        <row r="10">
          <cell r="E10">
            <v>6</v>
          </cell>
          <cell r="G10">
            <v>5</v>
          </cell>
          <cell r="J10">
            <v>1</v>
          </cell>
        </row>
      </sheetData>
      <sheetData sheetId="48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4</v>
          </cell>
          <cell r="G6">
            <v>4</v>
          </cell>
          <cell r="J6">
            <v>0</v>
          </cell>
        </row>
        <row r="7">
          <cell r="E7">
            <v>37</v>
          </cell>
          <cell r="G7">
            <v>22</v>
          </cell>
          <cell r="J7">
            <v>15</v>
          </cell>
        </row>
        <row r="8">
          <cell r="E8">
            <v>29</v>
          </cell>
          <cell r="G8">
            <v>19</v>
          </cell>
          <cell r="J8">
            <v>10</v>
          </cell>
        </row>
        <row r="9">
          <cell r="E9">
            <v>1</v>
          </cell>
          <cell r="G9">
            <v>1</v>
          </cell>
          <cell r="J9">
            <v>0</v>
          </cell>
        </row>
        <row r="10">
          <cell r="E10">
            <v>12</v>
          </cell>
          <cell r="G10">
            <v>11</v>
          </cell>
          <cell r="J10">
            <v>1</v>
          </cell>
        </row>
      </sheetData>
      <sheetData sheetId="49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11</v>
          </cell>
          <cell r="G6">
            <v>11</v>
          </cell>
          <cell r="J6">
            <v>0</v>
          </cell>
        </row>
        <row r="7">
          <cell r="E7">
            <v>35</v>
          </cell>
          <cell r="G7">
            <v>28</v>
          </cell>
          <cell r="J7">
            <v>7</v>
          </cell>
        </row>
        <row r="8">
          <cell r="E8">
            <v>78</v>
          </cell>
          <cell r="G8">
            <v>56</v>
          </cell>
          <cell r="J8">
            <v>22</v>
          </cell>
        </row>
        <row r="9">
          <cell r="E9">
            <v>1</v>
          </cell>
          <cell r="G9">
            <v>0</v>
          </cell>
          <cell r="J9">
            <v>1</v>
          </cell>
        </row>
        <row r="10">
          <cell r="E10">
            <v>17</v>
          </cell>
          <cell r="G10">
            <v>13</v>
          </cell>
          <cell r="J10">
            <v>4</v>
          </cell>
        </row>
      </sheetData>
      <sheetData sheetId="50">
        <row r="5">
          <cell r="E5">
            <v>2</v>
          </cell>
          <cell r="G5">
            <v>2</v>
          </cell>
          <cell r="J5">
            <v>0</v>
          </cell>
        </row>
        <row r="6">
          <cell r="E6">
            <v>9</v>
          </cell>
          <cell r="G6">
            <v>9</v>
          </cell>
          <cell r="J6">
            <v>0</v>
          </cell>
        </row>
        <row r="7">
          <cell r="E7">
            <v>17</v>
          </cell>
          <cell r="G7">
            <v>10</v>
          </cell>
          <cell r="J7">
            <v>7</v>
          </cell>
        </row>
        <row r="8">
          <cell r="E8">
            <v>19</v>
          </cell>
          <cell r="G8">
            <v>10</v>
          </cell>
          <cell r="J8">
            <v>9</v>
          </cell>
        </row>
        <row r="9">
          <cell r="E9">
            <v>0</v>
          </cell>
          <cell r="G9">
            <v>0</v>
          </cell>
          <cell r="J9">
            <v>0</v>
          </cell>
        </row>
        <row r="10">
          <cell r="E10">
            <v>11</v>
          </cell>
          <cell r="G10">
            <v>11</v>
          </cell>
          <cell r="J10">
            <v>0</v>
          </cell>
        </row>
      </sheetData>
      <sheetData sheetId="51">
        <row r="5">
          <cell r="E5">
            <v>0</v>
          </cell>
          <cell r="G5">
            <v>0</v>
          </cell>
          <cell r="J5">
            <v>0</v>
          </cell>
        </row>
        <row r="6">
          <cell r="E6">
            <v>12</v>
          </cell>
          <cell r="G6">
            <v>12</v>
          </cell>
          <cell r="J6">
            <v>0</v>
          </cell>
        </row>
        <row r="7">
          <cell r="E7">
            <v>43</v>
          </cell>
          <cell r="G7">
            <v>26</v>
          </cell>
          <cell r="J7">
            <v>17</v>
          </cell>
        </row>
        <row r="8">
          <cell r="E8">
            <v>36</v>
          </cell>
          <cell r="G8">
            <v>26</v>
          </cell>
          <cell r="J8">
            <v>10</v>
          </cell>
        </row>
        <row r="9">
          <cell r="E9">
            <v>1</v>
          </cell>
          <cell r="G9">
            <v>0</v>
          </cell>
          <cell r="J9">
            <v>1</v>
          </cell>
        </row>
        <row r="10">
          <cell r="E10">
            <v>5</v>
          </cell>
          <cell r="G10">
            <v>4</v>
          </cell>
          <cell r="J10">
            <v>1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16BD2-D160-4EDB-AAA7-D7A3A3E18C9C}">
  <sheetPr codeName="工作表170"/>
  <dimension ref="A1:K11"/>
  <sheetViews>
    <sheetView tabSelected="1"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184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1</v>
      </c>
      <c r="F5" s="47"/>
      <c r="G5" s="46">
        <v>1</v>
      </c>
      <c r="H5" s="52">
        <v>100</v>
      </c>
      <c r="I5" s="47"/>
      <c r="J5" s="47">
        <v>0</v>
      </c>
      <c r="K5" s="52">
        <v>0</v>
      </c>
    </row>
    <row r="6" spans="1:11" ht="42.6" customHeight="1" x14ac:dyDescent="0.25">
      <c r="A6" s="57" t="s">
        <v>9</v>
      </c>
      <c r="B6" s="57"/>
      <c r="C6" s="57"/>
      <c r="D6" s="41"/>
      <c r="E6" s="47">
        <v>4</v>
      </c>
      <c r="F6" s="47"/>
      <c r="G6" s="47">
        <v>3</v>
      </c>
      <c r="H6" s="53">
        <v>75</v>
      </c>
      <c r="I6" s="47"/>
      <c r="J6" s="47">
        <v>1</v>
      </c>
      <c r="K6" s="53">
        <v>25</v>
      </c>
    </row>
    <row r="7" spans="1:11" ht="42.6" customHeight="1" x14ac:dyDescent="0.25">
      <c r="A7" s="57" t="s">
        <v>10</v>
      </c>
      <c r="B7" s="57"/>
      <c r="C7" s="57"/>
      <c r="D7" s="41"/>
      <c r="E7" s="47">
        <v>17</v>
      </c>
      <c r="F7" s="47"/>
      <c r="G7" s="47">
        <v>8</v>
      </c>
      <c r="H7" s="53">
        <v>47.058823529411761</v>
      </c>
      <c r="I7" s="47"/>
      <c r="J7" s="47">
        <v>9</v>
      </c>
      <c r="K7" s="53">
        <v>52.941176470588239</v>
      </c>
    </row>
    <row r="8" spans="1:11" ht="42.6" customHeight="1" x14ac:dyDescent="0.25">
      <c r="A8" s="57" t="s">
        <v>11</v>
      </c>
      <c r="B8" s="57"/>
      <c r="C8" s="57"/>
      <c r="D8" s="32"/>
      <c r="E8" s="47">
        <v>59</v>
      </c>
      <c r="F8" s="47"/>
      <c r="G8" s="47">
        <v>38</v>
      </c>
      <c r="H8" s="53">
        <v>64.406779661016941</v>
      </c>
      <c r="I8" s="47"/>
      <c r="J8" s="47">
        <v>21</v>
      </c>
      <c r="K8" s="53">
        <v>35.593220338983052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2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13</v>
      </c>
      <c r="F10" s="50"/>
      <c r="G10" s="50">
        <v>5</v>
      </c>
      <c r="H10" s="51">
        <v>38.461538461538467</v>
      </c>
      <c r="I10" s="50"/>
      <c r="J10" s="50">
        <v>8</v>
      </c>
      <c r="K10" s="51">
        <v>61.53846153846154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6CC5A-1B17-4EE0-ADCC-7FA28BDDDA37}">
  <sheetPr codeName="工作表153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176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2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4</v>
      </c>
      <c r="F6" s="47"/>
      <c r="G6" s="47">
        <v>3</v>
      </c>
      <c r="H6" s="53">
        <v>75</v>
      </c>
      <c r="I6" s="47"/>
      <c r="J6" s="47">
        <v>1</v>
      </c>
      <c r="K6" s="53">
        <v>25</v>
      </c>
    </row>
    <row r="7" spans="1:11" ht="42.6" customHeight="1" x14ac:dyDescent="0.25">
      <c r="A7" s="57" t="s">
        <v>10</v>
      </c>
      <c r="B7" s="57"/>
      <c r="C7" s="57"/>
      <c r="D7" s="41"/>
      <c r="E7" s="47">
        <v>22</v>
      </c>
      <c r="F7" s="47"/>
      <c r="G7" s="47">
        <v>20</v>
      </c>
      <c r="H7" s="53">
        <v>90.909090909090907</v>
      </c>
      <c r="I7" s="47"/>
      <c r="J7" s="47">
        <v>2</v>
      </c>
      <c r="K7" s="53">
        <v>9.0909090909090917</v>
      </c>
    </row>
    <row r="8" spans="1:11" ht="42.6" customHeight="1" x14ac:dyDescent="0.25">
      <c r="A8" s="57" t="s">
        <v>11</v>
      </c>
      <c r="B8" s="57"/>
      <c r="C8" s="57"/>
      <c r="D8" s="32"/>
      <c r="E8" s="47">
        <v>150</v>
      </c>
      <c r="F8" s="47"/>
      <c r="G8" s="47">
        <v>133</v>
      </c>
      <c r="H8" s="53">
        <v>88.666666666666671</v>
      </c>
      <c r="I8" s="47"/>
      <c r="J8" s="47">
        <v>17</v>
      </c>
      <c r="K8" s="53">
        <v>11.333333333333332</v>
      </c>
    </row>
    <row r="9" spans="1:11" ht="42.6" customHeight="1" x14ac:dyDescent="0.25">
      <c r="A9" s="57" t="s">
        <v>12</v>
      </c>
      <c r="B9" s="57"/>
      <c r="C9" s="57"/>
      <c r="D9" s="32"/>
      <c r="E9" s="47">
        <v>1</v>
      </c>
      <c r="F9" s="47"/>
      <c r="G9" s="47">
        <v>0</v>
      </c>
      <c r="H9" s="52">
        <v>0</v>
      </c>
      <c r="I9" s="47"/>
      <c r="J9" s="47">
        <v>1</v>
      </c>
      <c r="K9" s="52">
        <v>100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6</v>
      </c>
      <c r="F10" s="50"/>
      <c r="G10" s="50">
        <v>5</v>
      </c>
      <c r="H10" s="51">
        <v>83.333333333333343</v>
      </c>
      <c r="I10" s="50"/>
      <c r="J10" s="50">
        <v>1</v>
      </c>
      <c r="K10" s="51">
        <v>16.666666666666664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工作表21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35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18</v>
      </c>
      <c r="F6" s="11"/>
      <c r="G6" s="11">
        <v>18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21</v>
      </c>
      <c r="F7" s="11"/>
      <c r="G7" s="11">
        <v>15</v>
      </c>
      <c r="H7" s="17">
        <v>71.428571428571431</v>
      </c>
      <c r="I7" s="11"/>
      <c r="J7" s="11">
        <v>6</v>
      </c>
      <c r="K7" s="17">
        <v>28.571428571428569</v>
      </c>
    </row>
    <row r="8" spans="1:11" ht="42.6" customHeight="1" x14ac:dyDescent="0.25">
      <c r="A8" s="68" t="s">
        <v>11</v>
      </c>
      <c r="B8" s="68"/>
      <c r="C8" s="68"/>
      <c r="D8" s="4"/>
      <c r="E8" s="11">
        <v>86</v>
      </c>
      <c r="F8" s="11"/>
      <c r="G8" s="11">
        <v>76</v>
      </c>
      <c r="H8" s="17">
        <v>88.372093023255815</v>
      </c>
      <c r="I8" s="11"/>
      <c r="J8" s="11">
        <v>10</v>
      </c>
      <c r="K8" s="17">
        <v>11.627906976744185</v>
      </c>
    </row>
    <row r="9" spans="1:11" ht="42.6" customHeight="1" x14ac:dyDescent="0.25">
      <c r="A9" s="68" t="s">
        <v>12</v>
      </c>
      <c r="B9" s="68"/>
      <c r="C9" s="68"/>
      <c r="D9" s="4"/>
      <c r="E9" s="11">
        <v>3</v>
      </c>
      <c r="F9" s="11"/>
      <c r="G9" s="11">
        <v>2</v>
      </c>
      <c r="H9" s="17">
        <v>66.666666666666657</v>
      </c>
      <c r="I9" s="11"/>
      <c r="J9" s="11">
        <v>1</v>
      </c>
      <c r="K9" s="17">
        <v>33.333333333333329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23</v>
      </c>
      <c r="F10" s="15"/>
      <c r="G10" s="15">
        <v>16</v>
      </c>
      <c r="H10" s="18">
        <v>69.565217391304344</v>
      </c>
      <c r="I10" s="15"/>
      <c r="J10" s="15">
        <v>7</v>
      </c>
      <c r="K10" s="18">
        <v>30.434782608695656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工作表22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36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1</v>
      </c>
      <c r="H5" s="12">
        <v>50</v>
      </c>
      <c r="I5" s="11"/>
      <c r="J5" s="11">
        <v>1</v>
      </c>
      <c r="K5" s="12">
        <v>50</v>
      </c>
    </row>
    <row r="6" spans="1:11" ht="42.6" customHeight="1" x14ac:dyDescent="0.25">
      <c r="A6" s="68" t="s">
        <v>9</v>
      </c>
      <c r="B6" s="68"/>
      <c r="C6" s="68"/>
      <c r="D6" s="13"/>
      <c r="E6" s="11">
        <v>56</v>
      </c>
      <c r="F6" s="11"/>
      <c r="G6" s="11">
        <v>50</v>
      </c>
      <c r="H6" s="17">
        <v>89.285714285714292</v>
      </c>
      <c r="I6" s="11"/>
      <c r="J6" s="11">
        <v>6</v>
      </c>
      <c r="K6" s="17">
        <v>10.714285714285714</v>
      </c>
    </row>
    <row r="7" spans="1:11" ht="42.6" customHeight="1" x14ac:dyDescent="0.25">
      <c r="A7" s="68" t="s">
        <v>10</v>
      </c>
      <c r="B7" s="68"/>
      <c r="C7" s="68"/>
      <c r="D7" s="13"/>
      <c r="E7" s="11">
        <v>33</v>
      </c>
      <c r="F7" s="11"/>
      <c r="G7" s="11">
        <v>27</v>
      </c>
      <c r="H7" s="17">
        <v>81.818181818181827</v>
      </c>
      <c r="I7" s="11"/>
      <c r="J7" s="11">
        <v>6</v>
      </c>
      <c r="K7" s="17">
        <v>18.181818181818183</v>
      </c>
    </row>
    <row r="8" spans="1:11" ht="42.6" customHeight="1" x14ac:dyDescent="0.25">
      <c r="A8" s="68" t="s">
        <v>11</v>
      </c>
      <c r="B8" s="68"/>
      <c r="C8" s="68"/>
      <c r="D8" s="4"/>
      <c r="E8" s="11">
        <v>39</v>
      </c>
      <c r="F8" s="11"/>
      <c r="G8" s="11">
        <v>20</v>
      </c>
      <c r="H8" s="17">
        <v>51.282051282051277</v>
      </c>
      <c r="I8" s="11"/>
      <c r="J8" s="11">
        <v>19</v>
      </c>
      <c r="K8" s="17">
        <v>48.717948717948715</v>
      </c>
    </row>
    <row r="9" spans="1:11" ht="42.6" customHeight="1" x14ac:dyDescent="0.25">
      <c r="A9" s="68" t="s">
        <v>12</v>
      </c>
      <c r="B9" s="68"/>
      <c r="C9" s="68"/>
      <c r="D9" s="4"/>
      <c r="E9" s="11">
        <v>3</v>
      </c>
      <c r="F9" s="11"/>
      <c r="G9" s="11">
        <v>2</v>
      </c>
      <c r="H9" s="17">
        <v>66.666666666666657</v>
      </c>
      <c r="I9" s="11"/>
      <c r="J9" s="11">
        <v>1</v>
      </c>
      <c r="K9" s="17">
        <v>33.333333333333329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44</v>
      </c>
      <c r="F10" s="15"/>
      <c r="G10" s="15">
        <v>32</v>
      </c>
      <c r="H10" s="18">
        <v>72.727272727272734</v>
      </c>
      <c r="I10" s="15"/>
      <c r="J10" s="15">
        <v>12</v>
      </c>
      <c r="K10" s="18">
        <v>27.27272727272727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工作表23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37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3</v>
      </c>
      <c r="F5" s="11"/>
      <c r="G5" s="10">
        <v>3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34</v>
      </c>
      <c r="F6" s="11"/>
      <c r="G6" s="11">
        <v>30</v>
      </c>
      <c r="H6" s="17">
        <v>88.235294117647058</v>
      </c>
      <c r="I6" s="11"/>
      <c r="J6" s="11">
        <v>4</v>
      </c>
      <c r="K6" s="17">
        <v>11.76470588235294</v>
      </c>
    </row>
    <row r="7" spans="1:11" ht="42.6" customHeight="1" x14ac:dyDescent="0.25">
      <c r="A7" s="68" t="s">
        <v>10</v>
      </c>
      <c r="B7" s="68"/>
      <c r="C7" s="68"/>
      <c r="D7" s="13"/>
      <c r="E7" s="11">
        <v>42</v>
      </c>
      <c r="F7" s="11"/>
      <c r="G7" s="11">
        <v>31</v>
      </c>
      <c r="H7" s="17">
        <v>73.80952380952381</v>
      </c>
      <c r="I7" s="11"/>
      <c r="J7" s="11">
        <v>11</v>
      </c>
      <c r="K7" s="17">
        <v>26.190476190476193</v>
      </c>
    </row>
    <row r="8" spans="1:11" ht="42.6" customHeight="1" x14ac:dyDescent="0.25">
      <c r="A8" s="68" t="s">
        <v>11</v>
      </c>
      <c r="B8" s="68"/>
      <c r="C8" s="68"/>
      <c r="D8" s="4"/>
      <c r="E8" s="11">
        <v>79</v>
      </c>
      <c r="F8" s="11"/>
      <c r="G8" s="11">
        <v>60</v>
      </c>
      <c r="H8" s="17">
        <v>75.949367088607602</v>
      </c>
      <c r="I8" s="11"/>
      <c r="J8" s="11">
        <v>19</v>
      </c>
      <c r="K8" s="17">
        <v>24.050632911392405</v>
      </c>
    </row>
    <row r="9" spans="1:11" ht="42.6" customHeight="1" x14ac:dyDescent="0.25">
      <c r="A9" s="68" t="s">
        <v>12</v>
      </c>
      <c r="B9" s="68"/>
      <c r="C9" s="68"/>
      <c r="D9" s="4"/>
      <c r="E9" s="11">
        <v>3</v>
      </c>
      <c r="F9" s="11"/>
      <c r="G9" s="11">
        <v>3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24</v>
      </c>
      <c r="F10" s="15"/>
      <c r="G10" s="15">
        <v>17</v>
      </c>
      <c r="H10" s="18">
        <v>70.833333333333343</v>
      </c>
      <c r="I10" s="15"/>
      <c r="J10" s="15">
        <v>7</v>
      </c>
      <c r="K10" s="18">
        <v>29.166666666666668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工作表2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38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48</v>
      </c>
      <c r="F6" s="11"/>
      <c r="G6" s="11">
        <v>41</v>
      </c>
      <c r="H6" s="17">
        <v>85.416666666666657</v>
      </c>
      <c r="I6" s="11"/>
      <c r="J6" s="11">
        <v>7</v>
      </c>
      <c r="K6" s="17">
        <v>14.583333333333334</v>
      </c>
    </row>
    <row r="7" spans="1:11" ht="42.6" customHeight="1" x14ac:dyDescent="0.25">
      <c r="A7" s="68" t="s">
        <v>10</v>
      </c>
      <c r="B7" s="68"/>
      <c r="C7" s="68"/>
      <c r="D7" s="13"/>
      <c r="E7" s="11">
        <v>43</v>
      </c>
      <c r="F7" s="11"/>
      <c r="G7" s="11">
        <v>31</v>
      </c>
      <c r="H7" s="17">
        <v>72.093023255813947</v>
      </c>
      <c r="I7" s="11"/>
      <c r="J7" s="11">
        <v>12</v>
      </c>
      <c r="K7" s="17">
        <v>27.906976744186046</v>
      </c>
    </row>
    <row r="8" spans="1:11" ht="42.6" customHeight="1" x14ac:dyDescent="0.25">
      <c r="A8" s="68" t="s">
        <v>11</v>
      </c>
      <c r="B8" s="68"/>
      <c r="C8" s="68"/>
      <c r="D8" s="4"/>
      <c r="E8" s="11">
        <v>51</v>
      </c>
      <c r="F8" s="11"/>
      <c r="G8" s="11">
        <v>32</v>
      </c>
      <c r="H8" s="17">
        <v>62.745098039215684</v>
      </c>
      <c r="I8" s="11"/>
      <c r="J8" s="11">
        <v>19</v>
      </c>
      <c r="K8" s="17">
        <v>37.254901960784316</v>
      </c>
    </row>
    <row r="9" spans="1:11" ht="42.6" customHeight="1" x14ac:dyDescent="0.25">
      <c r="A9" s="68" t="s">
        <v>12</v>
      </c>
      <c r="B9" s="68"/>
      <c r="C9" s="68"/>
      <c r="D9" s="4"/>
      <c r="E9" s="11">
        <v>3</v>
      </c>
      <c r="F9" s="11"/>
      <c r="G9" s="11">
        <v>2</v>
      </c>
      <c r="H9" s="17">
        <v>66.666666666666657</v>
      </c>
      <c r="I9" s="11"/>
      <c r="J9" s="11">
        <v>1</v>
      </c>
      <c r="K9" s="17">
        <v>33.333333333333329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34</v>
      </c>
      <c r="F10" s="15"/>
      <c r="G10" s="15">
        <v>30</v>
      </c>
      <c r="H10" s="18">
        <v>88.235294117647058</v>
      </c>
      <c r="I10" s="15"/>
      <c r="J10" s="15">
        <v>4</v>
      </c>
      <c r="K10" s="18">
        <v>11.76470588235294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工作表2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39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14</v>
      </c>
      <c r="F6" s="11"/>
      <c r="G6" s="11">
        <v>14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32</v>
      </c>
      <c r="F7" s="11"/>
      <c r="G7" s="11">
        <v>24</v>
      </c>
      <c r="H7" s="17">
        <v>75</v>
      </c>
      <c r="I7" s="11"/>
      <c r="J7" s="11">
        <v>8</v>
      </c>
      <c r="K7" s="17">
        <v>25</v>
      </c>
    </row>
    <row r="8" spans="1:11" ht="42.6" customHeight="1" x14ac:dyDescent="0.25">
      <c r="A8" s="68" t="s">
        <v>11</v>
      </c>
      <c r="B8" s="68"/>
      <c r="C8" s="68"/>
      <c r="D8" s="4"/>
      <c r="E8" s="11">
        <v>18</v>
      </c>
      <c r="F8" s="11"/>
      <c r="G8" s="11">
        <v>6</v>
      </c>
      <c r="H8" s="17">
        <v>33.333333333333329</v>
      </c>
      <c r="I8" s="11"/>
      <c r="J8" s="11">
        <v>12</v>
      </c>
      <c r="K8" s="17">
        <v>66.666666666666657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12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27</v>
      </c>
      <c r="F10" s="15"/>
      <c r="G10" s="15">
        <v>27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工作表2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40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17</v>
      </c>
      <c r="F6" s="11"/>
      <c r="G6" s="11">
        <v>9</v>
      </c>
      <c r="H6" s="17">
        <v>52.941176470588239</v>
      </c>
      <c r="I6" s="11"/>
      <c r="J6" s="11">
        <v>8</v>
      </c>
      <c r="K6" s="17">
        <v>47.058823529411761</v>
      </c>
    </row>
    <row r="7" spans="1:11" ht="42.6" customHeight="1" x14ac:dyDescent="0.25">
      <c r="A7" s="68" t="s">
        <v>10</v>
      </c>
      <c r="B7" s="68"/>
      <c r="C7" s="68"/>
      <c r="D7" s="13"/>
      <c r="E7" s="11">
        <v>53</v>
      </c>
      <c r="F7" s="11"/>
      <c r="G7" s="11">
        <v>40</v>
      </c>
      <c r="H7" s="17">
        <v>75.471698113207552</v>
      </c>
      <c r="I7" s="11"/>
      <c r="J7" s="11">
        <v>13</v>
      </c>
      <c r="K7" s="17">
        <v>24.528301886792452</v>
      </c>
    </row>
    <row r="8" spans="1:11" ht="42.6" customHeight="1" x14ac:dyDescent="0.25">
      <c r="A8" s="68" t="s">
        <v>11</v>
      </c>
      <c r="B8" s="68"/>
      <c r="C8" s="68"/>
      <c r="D8" s="4"/>
      <c r="E8" s="11">
        <v>75</v>
      </c>
      <c r="F8" s="11"/>
      <c r="G8" s="11">
        <v>61</v>
      </c>
      <c r="H8" s="17">
        <v>81.333333333333329</v>
      </c>
      <c r="I8" s="11"/>
      <c r="J8" s="11">
        <v>14</v>
      </c>
      <c r="K8" s="17">
        <v>18.666666666666668</v>
      </c>
    </row>
    <row r="9" spans="1:11" ht="42.6" customHeight="1" x14ac:dyDescent="0.25">
      <c r="A9" s="68" t="s">
        <v>12</v>
      </c>
      <c r="B9" s="68"/>
      <c r="C9" s="68"/>
      <c r="D9" s="4"/>
      <c r="E9" s="11">
        <v>4</v>
      </c>
      <c r="F9" s="11"/>
      <c r="G9" s="11">
        <v>3</v>
      </c>
      <c r="H9" s="17">
        <v>75</v>
      </c>
      <c r="I9" s="11"/>
      <c r="J9" s="11">
        <v>1</v>
      </c>
      <c r="K9" s="17">
        <v>25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</v>
      </c>
      <c r="F10" s="15"/>
      <c r="G10" s="15">
        <v>3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工作表2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41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f>SUM('10412:10401'!E5)</f>
        <v>5</v>
      </c>
      <c r="F5" s="11"/>
      <c r="G5" s="10">
        <f>SUM('10412:10401'!G5)</f>
        <v>4</v>
      </c>
      <c r="H5" s="17">
        <f t="shared" ref="H5:H10" si="0">(G5/E5)*100</f>
        <v>80</v>
      </c>
      <c r="I5" s="11"/>
      <c r="J5" s="10">
        <f>SUM('10412:10401'!J5)</f>
        <v>1</v>
      </c>
      <c r="K5" s="20">
        <f t="shared" ref="K5:K10" si="1">(J5/E5)*100</f>
        <v>20</v>
      </c>
    </row>
    <row r="6" spans="1:11" ht="42.6" customHeight="1" x14ac:dyDescent="0.25">
      <c r="A6" s="68" t="s">
        <v>9</v>
      </c>
      <c r="B6" s="68"/>
      <c r="C6" s="68"/>
      <c r="D6" s="13"/>
      <c r="E6" s="11">
        <f>SUM('10412:10401'!E6)</f>
        <v>411</v>
      </c>
      <c r="F6" s="11"/>
      <c r="G6" s="11">
        <f>SUM('10412:10401'!G6)</f>
        <v>382</v>
      </c>
      <c r="H6" s="17">
        <f t="shared" si="0"/>
        <v>92.944038929440381</v>
      </c>
      <c r="I6" s="11"/>
      <c r="J6" s="11">
        <f>SUM('10412:10401'!J6)</f>
        <v>29</v>
      </c>
      <c r="K6" s="17">
        <f t="shared" si="1"/>
        <v>7.0559610705596105</v>
      </c>
    </row>
    <row r="7" spans="1:11" ht="42.6" customHeight="1" x14ac:dyDescent="0.25">
      <c r="A7" s="68" t="s">
        <v>10</v>
      </c>
      <c r="B7" s="68"/>
      <c r="C7" s="68"/>
      <c r="D7" s="13"/>
      <c r="E7" s="11">
        <f>SUM('10412:10401'!E7)</f>
        <v>547</v>
      </c>
      <c r="F7" s="11"/>
      <c r="G7" s="11">
        <f>SUM('10412:10401'!G7)</f>
        <v>375</v>
      </c>
      <c r="H7" s="17">
        <f t="shared" si="0"/>
        <v>68.555758683729422</v>
      </c>
      <c r="I7" s="11"/>
      <c r="J7" s="11">
        <f>SUM('10412:10401'!J7)</f>
        <v>172</v>
      </c>
      <c r="K7" s="17">
        <f t="shared" si="1"/>
        <v>31.444241316270567</v>
      </c>
    </row>
    <row r="8" spans="1:11" ht="42.6" customHeight="1" x14ac:dyDescent="0.25">
      <c r="A8" s="68" t="s">
        <v>11</v>
      </c>
      <c r="B8" s="68"/>
      <c r="C8" s="68"/>
      <c r="D8" s="4"/>
      <c r="E8" s="11">
        <f>SUM('10412:10401'!E8)</f>
        <v>1737</v>
      </c>
      <c r="F8" s="11"/>
      <c r="G8" s="11">
        <f>SUM('10412:10401'!G8)</f>
        <v>1213</v>
      </c>
      <c r="H8" s="17">
        <f t="shared" si="0"/>
        <v>69.833045480713878</v>
      </c>
      <c r="I8" s="11"/>
      <c r="J8" s="11">
        <f>SUM('10412:10401'!J8)</f>
        <v>524</v>
      </c>
      <c r="K8" s="17">
        <f t="shared" si="1"/>
        <v>30.166954519286126</v>
      </c>
    </row>
    <row r="9" spans="1:11" ht="42.6" customHeight="1" x14ac:dyDescent="0.25">
      <c r="A9" s="68" t="s">
        <v>12</v>
      </c>
      <c r="B9" s="68"/>
      <c r="C9" s="68"/>
      <c r="D9" s="4"/>
      <c r="E9" s="11">
        <f>SUM('10412:10401'!E9)</f>
        <v>45</v>
      </c>
      <c r="F9" s="11"/>
      <c r="G9" s="11">
        <f>SUM('10412:10401'!G9)</f>
        <v>32</v>
      </c>
      <c r="H9" s="17">
        <f t="shared" si="0"/>
        <v>71.111111111111114</v>
      </c>
      <c r="I9" s="11"/>
      <c r="J9" s="11">
        <f>SUM('10412:10401'!J9)</f>
        <v>13</v>
      </c>
      <c r="K9" s="17">
        <f t="shared" si="1"/>
        <v>28.888888888888886</v>
      </c>
    </row>
    <row r="10" spans="1:11" ht="42.6" customHeight="1" x14ac:dyDescent="0.25">
      <c r="A10" s="69" t="s">
        <v>13</v>
      </c>
      <c r="B10" s="69"/>
      <c r="C10" s="69"/>
      <c r="D10" s="14"/>
      <c r="E10" s="15">
        <f>SUM('10412:10401'!E10)</f>
        <v>26</v>
      </c>
      <c r="F10" s="15"/>
      <c r="G10" s="15">
        <f>SUM('10412:10401'!G10)</f>
        <v>24</v>
      </c>
      <c r="H10" s="21">
        <f t="shared" si="0"/>
        <v>92.307692307692307</v>
      </c>
      <c r="I10" s="15"/>
      <c r="J10" s="15">
        <f>SUM('10412:10401'!J10)</f>
        <v>2</v>
      </c>
      <c r="K10" s="21">
        <f t="shared" si="1"/>
        <v>7.6923076923076925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工作表2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42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29</v>
      </c>
      <c r="F6" s="11"/>
      <c r="G6" s="11">
        <v>22</v>
      </c>
      <c r="H6" s="17">
        <v>75.862068965517238</v>
      </c>
      <c r="I6" s="11"/>
      <c r="J6" s="11">
        <v>7</v>
      </c>
      <c r="K6" s="17">
        <v>24.137931034482758</v>
      </c>
    </row>
    <row r="7" spans="1:11" ht="42.6" customHeight="1" x14ac:dyDescent="0.25">
      <c r="A7" s="68" t="s">
        <v>10</v>
      </c>
      <c r="B7" s="68"/>
      <c r="C7" s="68"/>
      <c r="D7" s="13"/>
      <c r="E7" s="11">
        <v>43</v>
      </c>
      <c r="F7" s="11"/>
      <c r="G7" s="11">
        <v>32</v>
      </c>
      <c r="H7" s="17">
        <v>74.418604651162795</v>
      </c>
      <c r="I7" s="11"/>
      <c r="J7" s="11">
        <v>11</v>
      </c>
      <c r="K7" s="17">
        <v>25.581395348837212</v>
      </c>
    </row>
    <row r="8" spans="1:11" ht="42.6" customHeight="1" x14ac:dyDescent="0.25">
      <c r="A8" s="68" t="s">
        <v>11</v>
      </c>
      <c r="B8" s="68"/>
      <c r="C8" s="68"/>
      <c r="D8" s="4"/>
      <c r="E8" s="11">
        <v>103</v>
      </c>
      <c r="F8" s="11"/>
      <c r="G8" s="11">
        <v>81</v>
      </c>
      <c r="H8" s="17">
        <v>78.640776699029118</v>
      </c>
      <c r="I8" s="11"/>
      <c r="J8" s="11">
        <v>22</v>
      </c>
      <c r="K8" s="17">
        <v>21.359223300970871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12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</v>
      </c>
      <c r="F10" s="15"/>
      <c r="G10" s="15">
        <v>2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工作表29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43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38</v>
      </c>
      <c r="F6" s="11"/>
      <c r="G6" s="11">
        <v>38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35</v>
      </c>
      <c r="F7" s="11"/>
      <c r="G7" s="11">
        <v>25</v>
      </c>
      <c r="H7" s="17">
        <v>71.428571428571431</v>
      </c>
      <c r="I7" s="11"/>
      <c r="J7" s="11">
        <v>10</v>
      </c>
      <c r="K7" s="17">
        <v>28.571428571428569</v>
      </c>
    </row>
    <row r="8" spans="1:11" ht="42.6" customHeight="1" x14ac:dyDescent="0.25">
      <c r="A8" s="68" t="s">
        <v>11</v>
      </c>
      <c r="B8" s="68"/>
      <c r="C8" s="68"/>
      <c r="D8" s="4"/>
      <c r="E8" s="11">
        <v>204</v>
      </c>
      <c r="F8" s="11"/>
      <c r="G8" s="11">
        <v>106</v>
      </c>
      <c r="H8" s="17">
        <v>51.960784313725497</v>
      </c>
      <c r="I8" s="11"/>
      <c r="J8" s="11">
        <v>98</v>
      </c>
      <c r="K8" s="17">
        <v>48.03921568627451</v>
      </c>
    </row>
    <row r="9" spans="1:11" ht="42.6" customHeight="1" x14ac:dyDescent="0.25">
      <c r="A9" s="68" t="s">
        <v>12</v>
      </c>
      <c r="B9" s="68"/>
      <c r="C9" s="68"/>
      <c r="D9" s="4"/>
      <c r="E9" s="11">
        <v>3</v>
      </c>
      <c r="F9" s="11"/>
      <c r="G9" s="11">
        <v>2</v>
      </c>
      <c r="H9" s="17">
        <v>66.666666666666657</v>
      </c>
      <c r="I9" s="11"/>
      <c r="J9" s="11">
        <v>1</v>
      </c>
      <c r="K9" s="17">
        <v>33.333333333333329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工作表30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44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0</v>
      </c>
      <c r="H5" s="12">
        <v>0</v>
      </c>
      <c r="I5" s="11"/>
      <c r="J5" s="11">
        <v>1</v>
      </c>
      <c r="K5" s="12">
        <v>100</v>
      </c>
    </row>
    <row r="6" spans="1:11" ht="42.6" customHeight="1" x14ac:dyDescent="0.25">
      <c r="A6" s="68" t="s">
        <v>9</v>
      </c>
      <c r="B6" s="68"/>
      <c r="C6" s="68"/>
      <c r="D6" s="13"/>
      <c r="E6" s="11">
        <v>13</v>
      </c>
      <c r="F6" s="11"/>
      <c r="G6" s="11">
        <v>13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30</v>
      </c>
      <c r="F7" s="11"/>
      <c r="G7" s="11">
        <v>18</v>
      </c>
      <c r="H7" s="17">
        <v>60</v>
      </c>
      <c r="I7" s="11"/>
      <c r="J7" s="11">
        <v>12</v>
      </c>
      <c r="K7" s="17">
        <v>40</v>
      </c>
    </row>
    <row r="8" spans="1:11" ht="42.6" customHeight="1" x14ac:dyDescent="0.25">
      <c r="A8" s="68" t="s">
        <v>11</v>
      </c>
      <c r="B8" s="68"/>
      <c r="C8" s="68"/>
      <c r="D8" s="4"/>
      <c r="E8" s="11">
        <v>178</v>
      </c>
      <c r="F8" s="11"/>
      <c r="G8" s="11">
        <v>84</v>
      </c>
      <c r="H8" s="17">
        <v>47.191011235955052</v>
      </c>
      <c r="I8" s="11"/>
      <c r="J8" s="11">
        <v>94</v>
      </c>
      <c r="K8" s="17">
        <v>52.80898876404494</v>
      </c>
    </row>
    <row r="9" spans="1:11" ht="42.6" customHeight="1" x14ac:dyDescent="0.25">
      <c r="A9" s="68" t="s">
        <v>12</v>
      </c>
      <c r="B9" s="68"/>
      <c r="C9" s="68"/>
      <c r="D9" s="4"/>
      <c r="E9" s="11">
        <v>4</v>
      </c>
      <c r="F9" s="11"/>
      <c r="G9" s="11">
        <v>3</v>
      </c>
      <c r="H9" s="17">
        <v>75</v>
      </c>
      <c r="I9" s="11"/>
      <c r="J9" s="11">
        <v>1</v>
      </c>
      <c r="K9" s="17">
        <v>25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4156E-5079-463C-98DE-7D18B4D4CA8B}">
  <sheetPr codeName="工作表154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177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2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12</v>
      </c>
      <c r="F6" s="47"/>
      <c r="G6" s="47">
        <v>12</v>
      </c>
      <c r="H6" s="53">
        <v>100</v>
      </c>
      <c r="I6" s="47"/>
      <c r="J6" s="47">
        <v>0</v>
      </c>
      <c r="K6" s="53">
        <v>0</v>
      </c>
    </row>
    <row r="7" spans="1:11" ht="42.6" customHeight="1" x14ac:dyDescent="0.25">
      <c r="A7" s="57" t="s">
        <v>10</v>
      </c>
      <c r="B7" s="57"/>
      <c r="C7" s="57"/>
      <c r="D7" s="41"/>
      <c r="E7" s="47">
        <v>15</v>
      </c>
      <c r="F7" s="47"/>
      <c r="G7" s="47">
        <v>13</v>
      </c>
      <c r="H7" s="53">
        <v>86.666666666666671</v>
      </c>
      <c r="I7" s="47"/>
      <c r="J7" s="47">
        <v>2</v>
      </c>
      <c r="K7" s="53">
        <v>13.333333333333334</v>
      </c>
    </row>
    <row r="8" spans="1:11" ht="42.6" customHeight="1" x14ac:dyDescent="0.25">
      <c r="A8" s="57" t="s">
        <v>11</v>
      </c>
      <c r="B8" s="57"/>
      <c r="C8" s="57"/>
      <c r="D8" s="32"/>
      <c r="E8" s="47">
        <v>49</v>
      </c>
      <c r="F8" s="47"/>
      <c r="G8" s="47">
        <v>30</v>
      </c>
      <c r="H8" s="53">
        <v>61.224489795918366</v>
      </c>
      <c r="I8" s="47"/>
      <c r="J8" s="47">
        <v>19</v>
      </c>
      <c r="K8" s="53">
        <v>38.775510204081634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2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5</v>
      </c>
      <c r="F10" s="50"/>
      <c r="G10" s="50">
        <v>1</v>
      </c>
      <c r="H10" s="51">
        <v>20</v>
      </c>
      <c r="I10" s="50"/>
      <c r="J10" s="50">
        <v>4</v>
      </c>
      <c r="K10" s="51">
        <v>80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工作表31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45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44</v>
      </c>
      <c r="F6" s="11"/>
      <c r="G6" s="11">
        <v>44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65</v>
      </c>
      <c r="F7" s="11"/>
      <c r="G7" s="11">
        <v>36</v>
      </c>
      <c r="H7" s="17">
        <v>55.384615384615387</v>
      </c>
      <c r="I7" s="11"/>
      <c r="J7" s="11">
        <v>29</v>
      </c>
      <c r="K7" s="17">
        <v>44.61538461538462</v>
      </c>
    </row>
    <row r="8" spans="1:11" ht="42.6" customHeight="1" x14ac:dyDescent="0.25">
      <c r="A8" s="68" t="s">
        <v>11</v>
      </c>
      <c r="B8" s="68"/>
      <c r="C8" s="68"/>
      <c r="D8" s="4"/>
      <c r="E8" s="11">
        <v>133</v>
      </c>
      <c r="F8" s="11"/>
      <c r="G8" s="11">
        <v>86</v>
      </c>
      <c r="H8" s="17">
        <v>64.661654135338338</v>
      </c>
      <c r="I8" s="11"/>
      <c r="J8" s="11">
        <v>47</v>
      </c>
      <c r="K8" s="17">
        <v>35.338345864661655</v>
      </c>
    </row>
    <row r="9" spans="1:11" ht="42.6" customHeight="1" x14ac:dyDescent="0.25">
      <c r="A9" s="68" t="s">
        <v>12</v>
      </c>
      <c r="B9" s="68"/>
      <c r="C9" s="68"/>
      <c r="D9" s="4"/>
      <c r="E9" s="11">
        <v>4</v>
      </c>
      <c r="F9" s="11"/>
      <c r="G9" s="11">
        <v>3</v>
      </c>
      <c r="H9" s="17">
        <v>75</v>
      </c>
      <c r="I9" s="11"/>
      <c r="J9" s="11">
        <v>1</v>
      </c>
      <c r="K9" s="17">
        <v>25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</v>
      </c>
      <c r="F10" s="15"/>
      <c r="G10" s="15">
        <v>3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工作表32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46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32</v>
      </c>
      <c r="F6" s="11"/>
      <c r="G6" s="11">
        <v>30</v>
      </c>
      <c r="H6" s="17">
        <v>93.75</v>
      </c>
      <c r="I6" s="11"/>
      <c r="J6" s="11">
        <v>2</v>
      </c>
      <c r="K6" s="17">
        <v>6.25</v>
      </c>
    </row>
    <row r="7" spans="1:11" ht="42.6" customHeight="1" x14ac:dyDescent="0.25">
      <c r="A7" s="68" t="s">
        <v>10</v>
      </c>
      <c r="B7" s="68"/>
      <c r="C7" s="68"/>
      <c r="D7" s="13"/>
      <c r="E7" s="11">
        <v>68</v>
      </c>
      <c r="F7" s="11"/>
      <c r="G7" s="11">
        <v>37</v>
      </c>
      <c r="H7" s="17">
        <v>54.411764705882348</v>
      </c>
      <c r="I7" s="11"/>
      <c r="J7" s="11">
        <v>31</v>
      </c>
      <c r="K7" s="17">
        <v>45.588235294117645</v>
      </c>
    </row>
    <row r="8" spans="1:11" ht="42.6" customHeight="1" x14ac:dyDescent="0.25">
      <c r="A8" s="68" t="s">
        <v>11</v>
      </c>
      <c r="B8" s="68"/>
      <c r="C8" s="68"/>
      <c r="D8" s="4"/>
      <c r="E8" s="11">
        <v>188</v>
      </c>
      <c r="F8" s="11"/>
      <c r="G8" s="11">
        <v>126</v>
      </c>
      <c r="H8" s="17">
        <v>67.021276595744681</v>
      </c>
      <c r="I8" s="11"/>
      <c r="J8" s="11">
        <v>62</v>
      </c>
      <c r="K8" s="17">
        <v>32.978723404255319</v>
      </c>
    </row>
    <row r="9" spans="1:11" ht="42.6" customHeight="1" x14ac:dyDescent="0.25">
      <c r="A9" s="68" t="s">
        <v>12</v>
      </c>
      <c r="B9" s="68"/>
      <c r="C9" s="68"/>
      <c r="D9" s="4"/>
      <c r="E9" s="11">
        <v>6</v>
      </c>
      <c r="F9" s="11"/>
      <c r="G9" s="11">
        <v>4</v>
      </c>
      <c r="H9" s="17">
        <v>66.666666666666657</v>
      </c>
      <c r="I9" s="11"/>
      <c r="J9" s="11">
        <v>2</v>
      </c>
      <c r="K9" s="17">
        <v>33.333333333333329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工作表33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47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2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50</v>
      </c>
      <c r="F6" s="11"/>
      <c r="G6" s="11">
        <v>49</v>
      </c>
      <c r="H6" s="17">
        <v>98</v>
      </c>
      <c r="I6" s="11"/>
      <c r="J6" s="11">
        <v>1</v>
      </c>
      <c r="K6" s="17">
        <v>2</v>
      </c>
    </row>
    <row r="7" spans="1:11" ht="42.6" customHeight="1" x14ac:dyDescent="0.25">
      <c r="A7" s="68" t="s">
        <v>10</v>
      </c>
      <c r="B7" s="68"/>
      <c r="C7" s="68"/>
      <c r="D7" s="13"/>
      <c r="E7" s="11">
        <v>61</v>
      </c>
      <c r="F7" s="11"/>
      <c r="G7" s="11">
        <v>52</v>
      </c>
      <c r="H7" s="17">
        <v>85.245901639344254</v>
      </c>
      <c r="I7" s="11"/>
      <c r="J7" s="11">
        <v>9</v>
      </c>
      <c r="K7" s="17">
        <v>14.754098360655737</v>
      </c>
    </row>
    <row r="8" spans="1:11" ht="42.6" customHeight="1" x14ac:dyDescent="0.25">
      <c r="A8" s="68" t="s">
        <v>11</v>
      </c>
      <c r="B8" s="68"/>
      <c r="C8" s="68"/>
      <c r="D8" s="4"/>
      <c r="E8" s="11">
        <v>193</v>
      </c>
      <c r="F8" s="11"/>
      <c r="G8" s="11">
        <v>112</v>
      </c>
      <c r="H8" s="17">
        <v>58.031088082901547</v>
      </c>
      <c r="I8" s="11"/>
      <c r="J8" s="11">
        <v>81</v>
      </c>
      <c r="K8" s="17">
        <v>41.968911917098445</v>
      </c>
    </row>
    <row r="9" spans="1:11" ht="42.6" customHeight="1" x14ac:dyDescent="0.25">
      <c r="A9" s="68" t="s">
        <v>12</v>
      </c>
      <c r="B9" s="68"/>
      <c r="C9" s="68"/>
      <c r="D9" s="4"/>
      <c r="E9" s="11">
        <v>4</v>
      </c>
      <c r="F9" s="11"/>
      <c r="G9" s="11">
        <v>3</v>
      </c>
      <c r="H9" s="17">
        <v>75</v>
      </c>
      <c r="I9" s="11"/>
      <c r="J9" s="11">
        <v>1</v>
      </c>
      <c r="K9" s="17">
        <v>25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</v>
      </c>
      <c r="F10" s="15"/>
      <c r="G10" s="15">
        <v>3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工作表3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48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36</v>
      </c>
      <c r="F6" s="11"/>
      <c r="G6" s="11">
        <v>33</v>
      </c>
      <c r="H6" s="17">
        <v>91.666666666666657</v>
      </c>
      <c r="I6" s="11"/>
      <c r="J6" s="11">
        <v>3</v>
      </c>
      <c r="K6" s="17">
        <v>8.3333333333333321</v>
      </c>
    </row>
    <row r="7" spans="1:11" ht="42.6" customHeight="1" x14ac:dyDescent="0.25">
      <c r="A7" s="68" t="s">
        <v>10</v>
      </c>
      <c r="B7" s="68"/>
      <c r="C7" s="68"/>
      <c r="D7" s="13"/>
      <c r="E7" s="11">
        <v>37</v>
      </c>
      <c r="F7" s="11"/>
      <c r="G7" s="11">
        <v>26</v>
      </c>
      <c r="H7" s="17">
        <v>70.270270270270274</v>
      </c>
      <c r="I7" s="11"/>
      <c r="J7" s="11">
        <v>11</v>
      </c>
      <c r="K7" s="17">
        <v>29.72972972972973</v>
      </c>
    </row>
    <row r="8" spans="1:11" ht="42.6" customHeight="1" x14ac:dyDescent="0.25">
      <c r="A8" s="68" t="s">
        <v>11</v>
      </c>
      <c r="B8" s="68"/>
      <c r="C8" s="68"/>
      <c r="D8" s="4"/>
      <c r="E8" s="11">
        <v>144</v>
      </c>
      <c r="F8" s="11"/>
      <c r="G8" s="11">
        <v>125</v>
      </c>
      <c r="H8" s="17">
        <v>86.805555555555557</v>
      </c>
      <c r="I8" s="11"/>
      <c r="J8" s="11">
        <v>19</v>
      </c>
      <c r="K8" s="17">
        <v>13.194444444444445</v>
      </c>
    </row>
    <row r="9" spans="1:11" ht="42.6" customHeight="1" x14ac:dyDescent="0.25">
      <c r="A9" s="68" t="s">
        <v>12</v>
      </c>
      <c r="B9" s="68"/>
      <c r="C9" s="68"/>
      <c r="D9" s="4"/>
      <c r="E9" s="11">
        <v>5</v>
      </c>
      <c r="F9" s="11"/>
      <c r="G9" s="11">
        <v>5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工作表3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49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44</v>
      </c>
      <c r="F6" s="11"/>
      <c r="G6" s="11">
        <v>42</v>
      </c>
      <c r="H6" s="17">
        <v>95.454545454545453</v>
      </c>
      <c r="I6" s="11"/>
      <c r="J6" s="11">
        <v>2</v>
      </c>
      <c r="K6" s="17">
        <v>4.5454545454545459</v>
      </c>
    </row>
    <row r="7" spans="1:11" ht="42.6" customHeight="1" x14ac:dyDescent="0.25">
      <c r="A7" s="68" t="s">
        <v>10</v>
      </c>
      <c r="B7" s="68"/>
      <c r="C7" s="68"/>
      <c r="D7" s="13"/>
      <c r="E7" s="11">
        <v>47</v>
      </c>
      <c r="F7" s="11"/>
      <c r="G7" s="11">
        <v>30</v>
      </c>
      <c r="H7" s="17">
        <v>63.829787234042556</v>
      </c>
      <c r="I7" s="11"/>
      <c r="J7" s="11">
        <v>17</v>
      </c>
      <c r="K7" s="17">
        <v>36.170212765957451</v>
      </c>
    </row>
    <row r="8" spans="1:11" ht="42.6" customHeight="1" x14ac:dyDescent="0.25">
      <c r="A8" s="68" t="s">
        <v>11</v>
      </c>
      <c r="B8" s="68"/>
      <c r="C8" s="68"/>
      <c r="D8" s="4"/>
      <c r="E8" s="11">
        <v>146</v>
      </c>
      <c r="F8" s="11"/>
      <c r="G8" s="11">
        <v>124</v>
      </c>
      <c r="H8" s="17">
        <v>84.93150684931507</v>
      </c>
      <c r="I8" s="11"/>
      <c r="J8" s="11">
        <v>22</v>
      </c>
      <c r="K8" s="17">
        <v>15.068493150684931</v>
      </c>
    </row>
    <row r="9" spans="1:11" ht="42.6" customHeight="1" x14ac:dyDescent="0.25">
      <c r="A9" s="68" t="s">
        <v>12</v>
      </c>
      <c r="B9" s="68"/>
      <c r="C9" s="68"/>
      <c r="D9" s="4"/>
      <c r="E9" s="11">
        <v>5</v>
      </c>
      <c r="F9" s="11"/>
      <c r="G9" s="11">
        <v>2</v>
      </c>
      <c r="H9" s="17">
        <v>40</v>
      </c>
      <c r="I9" s="11"/>
      <c r="J9" s="11">
        <v>3</v>
      </c>
      <c r="K9" s="17">
        <v>60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</v>
      </c>
      <c r="F10" s="15"/>
      <c r="G10" s="15">
        <v>0</v>
      </c>
      <c r="H10" s="18">
        <v>0</v>
      </c>
      <c r="I10" s="15"/>
      <c r="J10" s="15">
        <v>1</v>
      </c>
      <c r="K10" s="18">
        <v>100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工作表3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50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29</v>
      </c>
      <c r="F6" s="11"/>
      <c r="G6" s="11">
        <v>20</v>
      </c>
      <c r="H6" s="17">
        <v>68.965517241379317</v>
      </c>
      <c r="I6" s="11"/>
      <c r="J6" s="11">
        <v>9</v>
      </c>
      <c r="K6" s="17">
        <v>31.03448275862069</v>
      </c>
    </row>
    <row r="7" spans="1:11" ht="42.6" customHeight="1" x14ac:dyDescent="0.25">
      <c r="A7" s="68" t="s">
        <v>10</v>
      </c>
      <c r="B7" s="68"/>
      <c r="C7" s="68"/>
      <c r="D7" s="13"/>
      <c r="E7" s="11">
        <v>42</v>
      </c>
      <c r="F7" s="11"/>
      <c r="G7" s="11">
        <v>32</v>
      </c>
      <c r="H7" s="17">
        <v>76.19047619047619</v>
      </c>
      <c r="I7" s="11"/>
      <c r="J7" s="11">
        <v>10</v>
      </c>
      <c r="K7" s="17">
        <v>23.809523809523807</v>
      </c>
    </row>
    <row r="8" spans="1:11" ht="42.6" customHeight="1" x14ac:dyDescent="0.25">
      <c r="A8" s="68" t="s">
        <v>11</v>
      </c>
      <c r="B8" s="68"/>
      <c r="C8" s="68"/>
      <c r="D8" s="4"/>
      <c r="E8" s="11">
        <v>109</v>
      </c>
      <c r="F8" s="11"/>
      <c r="G8" s="11">
        <v>84</v>
      </c>
      <c r="H8" s="17">
        <v>77.064220183486242</v>
      </c>
      <c r="I8" s="11"/>
      <c r="J8" s="11">
        <v>25</v>
      </c>
      <c r="K8" s="17">
        <v>22.935779816513762</v>
      </c>
    </row>
    <row r="9" spans="1:11" ht="42.6" customHeight="1" x14ac:dyDescent="0.25">
      <c r="A9" s="68" t="s">
        <v>12</v>
      </c>
      <c r="B9" s="68"/>
      <c r="C9" s="68"/>
      <c r="D9" s="4"/>
      <c r="E9" s="11">
        <v>4</v>
      </c>
      <c r="F9" s="11"/>
      <c r="G9" s="11">
        <v>4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工作表3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51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50</v>
      </c>
      <c r="F6" s="11"/>
      <c r="G6" s="11">
        <v>48</v>
      </c>
      <c r="H6" s="17">
        <v>96</v>
      </c>
      <c r="I6" s="11"/>
      <c r="J6" s="11">
        <v>2</v>
      </c>
      <c r="K6" s="17">
        <v>4</v>
      </c>
    </row>
    <row r="7" spans="1:11" ht="42.6" customHeight="1" x14ac:dyDescent="0.25">
      <c r="A7" s="68" t="s">
        <v>10</v>
      </c>
      <c r="B7" s="68"/>
      <c r="C7" s="68"/>
      <c r="D7" s="13"/>
      <c r="E7" s="11">
        <v>32</v>
      </c>
      <c r="F7" s="11"/>
      <c r="G7" s="11">
        <v>23</v>
      </c>
      <c r="H7" s="17">
        <v>71.875</v>
      </c>
      <c r="I7" s="11"/>
      <c r="J7" s="11">
        <v>9</v>
      </c>
      <c r="K7" s="17">
        <v>28.125</v>
      </c>
    </row>
    <row r="8" spans="1:11" ht="42.6" customHeight="1" x14ac:dyDescent="0.25">
      <c r="A8" s="68" t="s">
        <v>11</v>
      </c>
      <c r="B8" s="68"/>
      <c r="C8" s="68"/>
      <c r="D8" s="4"/>
      <c r="E8" s="11">
        <v>126</v>
      </c>
      <c r="F8" s="11"/>
      <c r="G8" s="11">
        <v>102</v>
      </c>
      <c r="H8" s="17">
        <v>80.952380952380949</v>
      </c>
      <c r="I8" s="11"/>
      <c r="J8" s="11">
        <v>24</v>
      </c>
      <c r="K8" s="17">
        <v>19.047619047619047</v>
      </c>
    </row>
    <row r="9" spans="1:11" ht="42.6" customHeight="1" x14ac:dyDescent="0.25">
      <c r="A9" s="68" t="s">
        <v>12</v>
      </c>
      <c r="B9" s="68"/>
      <c r="C9" s="68"/>
      <c r="D9" s="4"/>
      <c r="E9" s="11">
        <v>6</v>
      </c>
      <c r="F9" s="11"/>
      <c r="G9" s="11">
        <v>5</v>
      </c>
      <c r="H9" s="17">
        <v>83.333333333333343</v>
      </c>
      <c r="I9" s="11"/>
      <c r="J9" s="11">
        <v>1</v>
      </c>
      <c r="K9" s="17">
        <v>16.666666666666664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工作表3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52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12</v>
      </c>
      <c r="F6" s="11"/>
      <c r="G6" s="11">
        <v>9</v>
      </c>
      <c r="H6" s="17">
        <v>75</v>
      </c>
      <c r="I6" s="11"/>
      <c r="J6" s="11">
        <v>3</v>
      </c>
      <c r="K6" s="17">
        <v>25</v>
      </c>
    </row>
    <row r="7" spans="1:11" ht="42.6" customHeight="1" x14ac:dyDescent="0.25">
      <c r="A7" s="68" t="s">
        <v>10</v>
      </c>
      <c r="B7" s="68"/>
      <c r="C7" s="68"/>
      <c r="D7" s="13"/>
      <c r="E7" s="11">
        <v>37</v>
      </c>
      <c r="F7" s="11"/>
      <c r="G7" s="11">
        <v>27</v>
      </c>
      <c r="H7" s="17">
        <v>72.972972972972968</v>
      </c>
      <c r="I7" s="11"/>
      <c r="J7" s="11">
        <v>10</v>
      </c>
      <c r="K7" s="17">
        <v>27.027027027027028</v>
      </c>
    </row>
    <row r="8" spans="1:11" ht="42.6" customHeight="1" x14ac:dyDescent="0.25">
      <c r="A8" s="68" t="s">
        <v>11</v>
      </c>
      <c r="B8" s="68"/>
      <c r="C8" s="68"/>
      <c r="D8" s="4"/>
      <c r="E8" s="11">
        <v>102</v>
      </c>
      <c r="F8" s="11"/>
      <c r="G8" s="11">
        <v>84</v>
      </c>
      <c r="H8" s="17">
        <v>82.35294117647058</v>
      </c>
      <c r="I8" s="11"/>
      <c r="J8" s="11">
        <v>18</v>
      </c>
      <c r="K8" s="17">
        <v>17.647058823529413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12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</v>
      </c>
      <c r="F10" s="15"/>
      <c r="G10" s="15">
        <v>1</v>
      </c>
      <c r="H10" s="18">
        <v>50</v>
      </c>
      <c r="I10" s="15"/>
      <c r="J10" s="15">
        <v>1</v>
      </c>
      <c r="K10" s="18">
        <v>50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工作表39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53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34</v>
      </c>
      <c r="F6" s="11"/>
      <c r="G6" s="11">
        <v>34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50</v>
      </c>
      <c r="F7" s="11"/>
      <c r="G7" s="11">
        <v>37</v>
      </c>
      <c r="H7" s="17">
        <v>74</v>
      </c>
      <c r="I7" s="11"/>
      <c r="J7" s="11">
        <v>13</v>
      </c>
      <c r="K7" s="17">
        <v>26</v>
      </c>
    </row>
    <row r="8" spans="1:11" ht="42.6" customHeight="1" x14ac:dyDescent="0.25">
      <c r="A8" s="68" t="s">
        <v>11</v>
      </c>
      <c r="B8" s="68"/>
      <c r="C8" s="68"/>
      <c r="D8" s="4"/>
      <c r="E8" s="11">
        <v>111</v>
      </c>
      <c r="F8" s="11"/>
      <c r="G8" s="11">
        <v>99</v>
      </c>
      <c r="H8" s="17">
        <v>89.189189189189193</v>
      </c>
      <c r="I8" s="11"/>
      <c r="J8" s="11">
        <v>12</v>
      </c>
      <c r="K8" s="17">
        <v>10.810810810810811</v>
      </c>
    </row>
    <row r="9" spans="1:11" ht="42.6" customHeight="1" x14ac:dyDescent="0.25">
      <c r="A9" s="68" t="s">
        <v>12</v>
      </c>
      <c r="B9" s="68"/>
      <c r="C9" s="68"/>
      <c r="D9" s="4"/>
      <c r="E9" s="11">
        <v>4</v>
      </c>
      <c r="F9" s="11"/>
      <c r="G9" s="11">
        <v>1</v>
      </c>
      <c r="H9" s="17">
        <v>25</v>
      </c>
      <c r="I9" s="11"/>
      <c r="J9" s="11">
        <v>3</v>
      </c>
      <c r="K9" s="17">
        <v>75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13</v>
      </c>
      <c r="F10" s="15"/>
      <c r="G10" s="15">
        <v>13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工作表40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54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f>SUM('10312:10301'!E5)</f>
        <v>13</v>
      </c>
      <c r="F5" s="11"/>
      <c r="G5" s="10">
        <f>SUM('10312:10301'!G5)</f>
        <v>10</v>
      </c>
      <c r="H5" s="17">
        <f t="shared" ref="H5:H10" si="0">(G5/E5)*100</f>
        <v>76.923076923076934</v>
      </c>
      <c r="I5" s="11"/>
      <c r="J5" s="10">
        <f>SUM('10312:10301'!J5)</f>
        <v>3</v>
      </c>
      <c r="K5" s="20">
        <f t="shared" ref="K5:K10" si="1">(J5/E5)*100</f>
        <v>23.076923076923077</v>
      </c>
    </row>
    <row r="6" spans="1:11" ht="42.6" customHeight="1" x14ac:dyDescent="0.25">
      <c r="A6" s="68" t="s">
        <v>9</v>
      </c>
      <c r="B6" s="68"/>
      <c r="C6" s="68"/>
      <c r="D6" s="13"/>
      <c r="E6" s="11">
        <f>SUM('10312:10301'!E6)</f>
        <v>288</v>
      </c>
      <c r="F6" s="11"/>
      <c r="G6" s="11">
        <f>SUM('10312:10301'!G6)</f>
        <v>262</v>
      </c>
      <c r="H6" s="17">
        <f t="shared" si="0"/>
        <v>90.972222222222214</v>
      </c>
      <c r="I6" s="11"/>
      <c r="J6" s="11">
        <f>SUM('10312:10301'!J6)</f>
        <v>26</v>
      </c>
      <c r="K6" s="17">
        <f t="shared" si="1"/>
        <v>9.0277777777777768</v>
      </c>
    </row>
    <row r="7" spans="1:11" ht="42.6" customHeight="1" x14ac:dyDescent="0.25">
      <c r="A7" s="68" t="s">
        <v>10</v>
      </c>
      <c r="B7" s="68"/>
      <c r="C7" s="68"/>
      <c r="D7" s="13"/>
      <c r="E7" s="11">
        <f>SUM('10312:10301'!E7)</f>
        <v>365</v>
      </c>
      <c r="F7" s="11"/>
      <c r="G7" s="11">
        <f>SUM('10312:10301'!G7)</f>
        <v>307</v>
      </c>
      <c r="H7" s="17">
        <f t="shared" si="0"/>
        <v>84.109589041095887</v>
      </c>
      <c r="I7" s="11"/>
      <c r="J7" s="11">
        <f>SUM('10312:10301'!J7)</f>
        <v>58</v>
      </c>
      <c r="K7" s="17">
        <f t="shared" si="1"/>
        <v>15.890410958904111</v>
      </c>
    </row>
    <row r="8" spans="1:11" ht="42.6" customHeight="1" x14ac:dyDescent="0.25">
      <c r="A8" s="68" t="s">
        <v>11</v>
      </c>
      <c r="B8" s="68"/>
      <c r="C8" s="68"/>
      <c r="D8" s="4"/>
      <c r="E8" s="11">
        <f>SUM('10312:10301'!E8)</f>
        <v>2184</v>
      </c>
      <c r="F8" s="11"/>
      <c r="G8" s="11">
        <f>SUM('10312:10301'!G8)</f>
        <v>1688</v>
      </c>
      <c r="H8" s="17">
        <f t="shared" si="0"/>
        <v>77.289377289377299</v>
      </c>
      <c r="I8" s="11"/>
      <c r="J8" s="11">
        <f>SUM('10312:10301'!J8)</f>
        <v>496</v>
      </c>
      <c r="K8" s="17">
        <f t="shared" si="1"/>
        <v>22.710622710622712</v>
      </c>
    </row>
    <row r="9" spans="1:11" ht="42.6" customHeight="1" x14ac:dyDescent="0.25">
      <c r="A9" s="68" t="s">
        <v>12</v>
      </c>
      <c r="B9" s="68"/>
      <c r="C9" s="68"/>
      <c r="D9" s="4"/>
      <c r="E9" s="11">
        <f>SUM('10312:10301'!E9)</f>
        <v>91</v>
      </c>
      <c r="F9" s="11"/>
      <c r="G9" s="11">
        <f>SUM('10312:10301'!G9)</f>
        <v>69</v>
      </c>
      <c r="H9" s="17">
        <f t="shared" si="0"/>
        <v>75.824175824175825</v>
      </c>
      <c r="I9" s="11"/>
      <c r="J9" s="11">
        <f>SUM('10312:10301'!J9)</f>
        <v>22</v>
      </c>
      <c r="K9" s="17">
        <f t="shared" si="1"/>
        <v>24.175824175824175</v>
      </c>
    </row>
    <row r="10" spans="1:11" ht="42.6" customHeight="1" x14ac:dyDescent="0.25">
      <c r="A10" s="69" t="s">
        <v>13</v>
      </c>
      <c r="B10" s="69"/>
      <c r="C10" s="69"/>
      <c r="D10" s="14"/>
      <c r="E10" s="15">
        <f>SUM('10312:10301'!E10)</f>
        <v>15</v>
      </c>
      <c r="F10" s="15"/>
      <c r="G10" s="15">
        <f>SUM('10312:10301'!G10)</f>
        <v>14</v>
      </c>
      <c r="H10" s="21">
        <f t="shared" si="0"/>
        <v>93.333333333333329</v>
      </c>
      <c r="I10" s="15"/>
      <c r="J10" s="15">
        <f>SUM('10312:10301'!J10)</f>
        <v>1</v>
      </c>
      <c r="K10" s="21">
        <f t="shared" si="1"/>
        <v>6.666666666666667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86E39-B861-48BF-9A96-3E2DA7429FFA}">
  <sheetPr codeName="工作表155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174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38">
        <v>0</v>
      </c>
      <c r="F5" s="39"/>
      <c r="G5" s="38">
        <v>0</v>
      </c>
      <c r="H5" s="40" t="s">
        <v>24</v>
      </c>
      <c r="I5" s="39"/>
      <c r="J5" s="39">
        <v>0</v>
      </c>
      <c r="K5" s="39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39">
        <v>4</v>
      </c>
      <c r="F6" s="39"/>
      <c r="G6" s="39">
        <v>3</v>
      </c>
      <c r="H6" s="40">
        <v>75</v>
      </c>
      <c r="I6" s="39"/>
      <c r="J6" s="39">
        <v>1</v>
      </c>
      <c r="K6" s="39">
        <v>25</v>
      </c>
    </row>
    <row r="7" spans="1:11" ht="42.6" customHeight="1" x14ac:dyDescent="0.25">
      <c r="A7" s="57" t="s">
        <v>10</v>
      </c>
      <c r="B7" s="57"/>
      <c r="C7" s="57"/>
      <c r="D7" s="41"/>
      <c r="E7" s="39">
        <v>15</v>
      </c>
      <c r="F7" s="39"/>
      <c r="G7" s="39">
        <v>11</v>
      </c>
      <c r="H7" s="40">
        <v>73.333333333333329</v>
      </c>
      <c r="I7" s="39"/>
      <c r="J7" s="39">
        <v>4</v>
      </c>
      <c r="K7" s="40">
        <v>26.666666666666668</v>
      </c>
    </row>
    <row r="8" spans="1:11" ht="42.6" customHeight="1" x14ac:dyDescent="0.25">
      <c r="A8" s="57" t="s">
        <v>11</v>
      </c>
      <c r="B8" s="57"/>
      <c r="C8" s="57"/>
      <c r="D8" s="32"/>
      <c r="E8" s="39">
        <v>114</v>
      </c>
      <c r="F8" s="39"/>
      <c r="G8" s="39">
        <v>95</v>
      </c>
      <c r="H8" s="40">
        <v>83.333333333333343</v>
      </c>
      <c r="I8" s="39"/>
      <c r="J8" s="39">
        <v>19</v>
      </c>
      <c r="K8" s="40">
        <v>16.666666666666664</v>
      </c>
    </row>
    <row r="9" spans="1:11" ht="42.6" customHeight="1" x14ac:dyDescent="0.25">
      <c r="A9" s="57" t="s">
        <v>12</v>
      </c>
      <c r="B9" s="57"/>
      <c r="C9" s="57"/>
      <c r="D9" s="32"/>
      <c r="E9" s="39">
        <v>0</v>
      </c>
      <c r="F9" s="39"/>
      <c r="G9" s="39">
        <v>0</v>
      </c>
      <c r="H9" s="39" t="s">
        <v>24</v>
      </c>
      <c r="I9" s="39"/>
      <c r="J9" s="39">
        <v>0</v>
      </c>
      <c r="K9" s="40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43">
        <v>11</v>
      </c>
      <c r="F10" s="43"/>
      <c r="G10" s="43">
        <v>11</v>
      </c>
      <c r="H10" s="44">
        <v>100</v>
      </c>
      <c r="I10" s="43"/>
      <c r="J10" s="43">
        <v>0</v>
      </c>
      <c r="K10" s="44">
        <v>0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工作表41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55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38</v>
      </c>
      <c r="F6" s="11"/>
      <c r="G6" s="11">
        <v>25</v>
      </c>
      <c r="H6" s="17">
        <v>65.789473684210535</v>
      </c>
      <c r="I6" s="11"/>
      <c r="J6" s="11">
        <v>13</v>
      </c>
      <c r="K6" s="17">
        <v>34.210526315789473</v>
      </c>
    </row>
    <row r="7" spans="1:11" ht="42.6" customHeight="1" x14ac:dyDescent="0.25">
      <c r="A7" s="68" t="s">
        <v>10</v>
      </c>
      <c r="B7" s="68"/>
      <c r="C7" s="68"/>
      <c r="D7" s="13"/>
      <c r="E7" s="11">
        <v>51</v>
      </c>
      <c r="F7" s="11"/>
      <c r="G7" s="11">
        <v>45</v>
      </c>
      <c r="H7" s="17">
        <v>88.235294117647058</v>
      </c>
      <c r="I7" s="11"/>
      <c r="J7" s="11">
        <v>6</v>
      </c>
      <c r="K7" s="17">
        <v>11.76470588235294</v>
      </c>
    </row>
    <row r="8" spans="1:11" ht="42.6" customHeight="1" x14ac:dyDescent="0.25">
      <c r="A8" s="68" t="s">
        <v>11</v>
      </c>
      <c r="B8" s="68"/>
      <c r="C8" s="68"/>
      <c r="D8" s="4"/>
      <c r="E8" s="11">
        <v>165</v>
      </c>
      <c r="F8" s="11"/>
      <c r="G8" s="11">
        <v>145</v>
      </c>
      <c r="H8" s="17">
        <v>87.878787878787875</v>
      </c>
      <c r="I8" s="11"/>
      <c r="J8" s="11">
        <v>20</v>
      </c>
      <c r="K8" s="17">
        <v>12.121212121212121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1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</v>
      </c>
      <c r="F10" s="15"/>
      <c r="G10" s="15">
        <v>2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工作表42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56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31</v>
      </c>
      <c r="F6" s="11"/>
      <c r="G6" s="11">
        <v>30</v>
      </c>
      <c r="H6" s="17">
        <v>96.774193548387103</v>
      </c>
      <c r="I6" s="11"/>
      <c r="J6" s="11">
        <v>1</v>
      </c>
      <c r="K6" s="17">
        <v>3.225806451612903</v>
      </c>
    </row>
    <row r="7" spans="1:11" ht="42.6" customHeight="1" x14ac:dyDescent="0.25">
      <c r="A7" s="68" t="s">
        <v>10</v>
      </c>
      <c r="B7" s="68"/>
      <c r="C7" s="68"/>
      <c r="D7" s="13"/>
      <c r="E7" s="11">
        <v>57</v>
      </c>
      <c r="F7" s="11"/>
      <c r="G7" s="11">
        <v>45</v>
      </c>
      <c r="H7" s="17">
        <v>78.94736842105263</v>
      </c>
      <c r="I7" s="11"/>
      <c r="J7" s="11">
        <v>12</v>
      </c>
      <c r="K7" s="17">
        <v>21.052631578947366</v>
      </c>
    </row>
    <row r="8" spans="1:11" ht="42.6" customHeight="1" x14ac:dyDescent="0.25">
      <c r="A8" s="68" t="s">
        <v>11</v>
      </c>
      <c r="B8" s="68"/>
      <c r="C8" s="68"/>
      <c r="D8" s="4"/>
      <c r="E8" s="11">
        <v>231</v>
      </c>
      <c r="F8" s="11"/>
      <c r="G8" s="11">
        <v>204</v>
      </c>
      <c r="H8" s="17">
        <v>88.311688311688314</v>
      </c>
      <c r="I8" s="11"/>
      <c r="J8" s="11">
        <v>27</v>
      </c>
      <c r="K8" s="17">
        <v>11.688311688311687</v>
      </c>
    </row>
    <row r="9" spans="1:11" ht="42.6" customHeight="1" x14ac:dyDescent="0.25">
      <c r="A9" s="68" t="s">
        <v>12</v>
      </c>
      <c r="B9" s="68"/>
      <c r="C9" s="68"/>
      <c r="D9" s="4"/>
      <c r="E9" s="11">
        <v>15</v>
      </c>
      <c r="F9" s="11"/>
      <c r="G9" s="11">
        <v>12</v>
      </c>
      <c r="H9" s="17">
        <v>80</v>
      </c>
      <c r="I9" s="11"/>
      <c r="J9" s="11">
        <v>3</v>
      </c>
      <c r="K9" s="17">
        <v>20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工作表43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57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2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14</v>
      </c>
      <c r="F6" s="11"/>
      <c r="G6" s="11">
        <v>11</v>
      </c>
      <c r="H6" s="17">
        <v>78.571428571428569</v>
      </c>
      <c r="I6" s="11"/>
      <c r="J6" s="11">
        <v>3</v>
      </c>
      <c r="K6" s="17">
        <v>21.428571428571427</v>
      </c>
    </row>
    <row r="7" spans="1:11" ht="42.6" customHeight="1" x14ac:dyDescent="0.25">
      <c r="A7" s="68" t="s">
        <v>10</v>
      </c>
      <c r="B7" s="68"/>
      <c r="C7" s="68"/>
      <c r="D7" s="13"/>
      <c r="E7" s="11">
        <v>36</v>
      </c>
      <c r="F7" s="11"/>
      <c r="G7" s="11">
        <v>26</v>
      </c>
      <c r="H7" s="17">
        <v>72.222222222222214</v>
      </c>
      <c r="I7" s="11"/>
      <c r="J7" s="11">
        <v>10</v>
      </c>
      <c r="K7" s="17">
        <v>27.777777777777779</v>
      </c>
    </row>
    <row r="8" spans="1:11" ht="42.6" customHeight="1" x14ac:dyDescent="0.25">
      <c r="A8" s="68" t="s">
        <v>11</v>
      </c>
      <c r="B8" s="68"/>
      <c r="C8" s="68"/>
      <c r="D8" s="4"/>
      <c r="E8" s="11">
        <v>200</v>
      </c>
      <c r="F8" s="11"/>
      <c r="G8" s="11">
        <v>152</v>
      </c>
      <c r="H8" s="17">
        <v>76</v>
      </c>
      <c r="I8" s="11"/>
      <c r="J8" s="11">
        <v>48</v>
      </c>
      <c r="K8" s="17">
        <v>24</v>
      </c>
    </row>
    <row r="9" spans="1:11" ht="42.6" customHeight="1" x14ac:dyDescent="0.25">
      <c r="A9" s="68" t="s">
        <v>12</v>
      </c>
      <c r="B9" s="68"/>
      <c r="C9" s="68"/>
      <c r="D9" s="4"/>
      <c r="E9" s="11">
        <v>12</v>
      </c>
      <c r="F9" s="11"/>
      <c r="G9" s="11">
        <v>11</v>
      </c>
      <c r="H9" s="17">
        <v>91.666666666666657</v>
      </c>
      <c r="I9" s="11"/>
      <c r="J9" s="11">
        <v>1</v>
      </c>
      <c r="K9" s="17">
        <v>8.3333333333333321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</v>
      </c>
      <c r="F10" s="15"/>
      <c r="G10" s="15">
        <v>3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工作表4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58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23</v>
      </c>
      <c r="F6" s="11"/>
      <c r="G6" s="11">
        <v>23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14</v>
      </c>
      <c r="F7" s="11"/>
      <c r="G7" s="11">
        <v>11</v>
      </c>
      <c r="H7" s="17">
        <v>78.571428571428569</v>
      </c>
      <c r="I7" s="11"/>
      <c r="J7" s="11">
        <v>3</v>
      </c>
      <c r="K7" s="17">
        <v>21.428571428571427</v>
      </c>
    </row>
    <row r="8" spans="1:11" ht="42.6" customHeight="1" x14ac:dyDescent="0.25">
      <c r="A8" s="68" t="s">
        <v>11</v>
      </c>
      <c r="B8" s="68"/>
      <c r="C8" s="68"/>
      <c r="D8" s="4"/>
      <c r="E8" s="11">
        <v>261</v>
      </c>
      <c r="F8" s="11"/>
      <c r="G8" s="11">
        <v>204</v>
      </c>
      <c r="H8" s="17">
        <v>78.160919540229884</v>
      </c>
      <c r="I8" s="11"/>
      <c r="J8" s="11">
        <v>57</v>
      </c>
      <c r="K8" s="17">
        <v>21.839080459770116</v>
      </c>
    </row>
    <row r="9" spans="1:11" ht="42.6" customHeight="1" x14ac:dyDescent="0.25">
      <c r="A9" s="68" t="s">
        <v>12</v>
      </c>
      <c r="B9" s="68"/>
      <c r="C9" s="68"/>
      <c r="D9" s="4"/>
      <c r="E9" s="11">
        <v>7</v>
      </c>
      <c r="F9" s="11"/>
      <c r="G9" s="11">
        <v>7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工作表4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59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54</v>
      </c>
      <c r="F6" s="11"/>
      <c r="G6" s="11">
        <v>54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27</v>
      </c>
      <c r="F7" s="11"/>
      <c r="G7" s="11">
        <v>24</v>
      </c>
      <c r="H7" s="17">
        <v>88.888888888888886</v>
      </c>
      <c r="I7" s="11"/>
      <c r="J7" s="11">
        <v>3</v>
      </c>
      <c r="K7" s="17">
        <v>11.111111111111111</v>
      </c>
    </row>
    <row r="8" spans="1:11" ht="42.6" customHeight="1" x14ac:dyDescent="0.25">
      <c r="A8" s="68" t="s">
        <v>11</v>
      </c>
      <c r="B8" s="68"/>
      <c r="C8" s="68"/>
      <c r="D8" s="4"/>
      <c r="E8" s="11">
        <v>203</v>
      </c>
      <c r="F8" s="11"/>
      <c r="G8" s="11">
        <v>157</v>
      </c>
      <c r="H8" s="17">
        <v>77.339901477832512</v>
      </c>
      <c r="I8" s="11"/>
      <c r="J8" s="11">
        <v>46</v>
      </c>
      <c r="K8" s="17">
        <v>22.660098522167488</v>
      </c>
    </row>
    <row r="9" spans="1:11" ht="42.6" customHeight="1" x14ac:dyDescent="0.25">
      <c r="A9" s="68" t="s">
        <v>12</v>
      </c>
      <c r="B9" s="68"/>
      <c r="C9" s="68"/>
      <c r="D9" s="4"/>
      <c r="E9" s="11">
        <v>8</v>
      </c>
      <c r="F9" s="11"/>
      <c r="G9" s="11">
        <v>7</v>
      </c>
      <c r="H9" s="17">
        <v>87.5</v>
      </c>
      <c r="I9" s="11"/>
      <c r="J9" s="11">
        <v>1</v>
      </c>
      <c r="K9" s="17">
        <v>12.5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</v>
      </c>
      <c r="F10" s="15"/>
      <c r="G10" s="15">
        <v>2</v>
      </c>
      <c r="H10" s="18">
        <v>66.666666666666657</v>
      </c>
      <c r="I10" s="15"/>
      <c r="J10" s="15">
        <v>1</v>
      </c>
      <c r="K10" s="18">
        <v>33.333333333333329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工作表4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60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39</v>
      </c>
      <c r="F6" s="11"/>
      <c r="G6" s="11">
        <v>37</v>
      </c>
      <c r="H6" s="17">
        <v>94.871794871794862</v>
      </c>
      <c r="I6" s="11"/>
      <c r="J6" s="11">
        <v>2</v>
      </c>
      <c r="K6" s="17">
        <v>5.1282051282051277</v>
      </c>
    </row>
    <row r="7" spans="1:11" ht="42.6" customHeight="1" x14ac:dyDescent="0.25">
      <c r="A7" s="68" t="s">
        <v>10</v>
      </c>
      <c r="B7" s="68"/>
      <c r="C7" s="68"/>
      <c r="D7" s="13"/>
      <c r="E7" s="11">
        <v>46</v>
      </c>
      <c r="F7" s="11"/>
      <c r="G7" s="11">
        <v>30</v>
      </c>
      <c r="H7" s="17">
        <v>65.217391304347828</v>
      </c>
      <c r="I7" s="11"/>
      <c r="J7" s="11">
        <v>16</v>
      </c>
      <c r="K7" s="17">
        <v>34.782608695652172</v>
      </c>
    </row>
    <row r="8" spans="1:11" ht="42.6" customHeight="1" x14ac:dyDescent="0.25">
      <c r="A8" s="68" t="s">
        <v>11</v>
      </c>
      <c r="B8" s="68"/>
      <c r="C8" s="68"/>
      <c r="D8" s="4"/>
      <c r="E8" s="11">
        <v>258</v>
      </c>
      <c r="F8" s="11"/>
      <c r="G8" s="11">
        <v>208</v>
      </c>
      <c r="H8" s="17">
        <v>80.620155038759691</v>
      </c>
      <c r="I8" s="11"/>
      <c r="J8" s="11">
        <v>50</v>
      </c>
      <c r="K8" s="17">
        <v>19.379844961240313</v>
      </c>
    </row>
    <row r="9" spans="1:11" ht="42.6" customHeight="1" x14ac:dyDescent="0.25">
      <c r="A9" s="68" t="s">
        <v>12</v>
      </c>
      <c r="B9" s="68"/>
      <c r="C9" s="68"/>
      <c r="D9" s="4"/>
      <c r="E9" s="11">
        <v>5</v>
      </c>
      <c r="F9" s="11"/>
      <c r="G9" s="11">
        <v>5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工作表4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61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3</v>
      </c>
      <c r="F5" s="11"/>
      <c r="G5" s="10">
        <v>3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31</v>
      </c>
      <c r="F6" s="11"/>
      <c r="G6" s="11">
        <v>29</v>
      </c>
      <c r="H6" s="17">
        <v>93.548387096774192</v>
      </c>
      <c r="I6" s="11"/>
      <c r="J6" s="11">
        <v>2</v>
      </c>
      <c r="K6" s="17">
        <v>6.4516129032258061</v>
      </c>
    </row>
    <row r="7" spans="1:11" ht="42.6" customHeight="1" x14ac:dyDescent="0.25">
      <c r="A7" s="68" t="s">
        <v>10</v>
      </c>
      <c r="B7" s="68"/>
      <c r="C7" s="68"/>
      <c r="D7" s="13"/>
      <c r="E7" s="11">
        <v>15</v>
      </c>
      <c r="F7" s="11"/>
      <c r="G7" s="11">
        <v>15</v>
      </c>
      <c r="H7" s="17">
        <v>100</v>
      </c>
      <c r="I7" s="11"/>
      <c r="J7" s="11">
        <v>0</v>
      </c>
      <c r="K7" s="17">
        <v>0</v>
      </c>
    </row>
    <row r="8" spans="1:11" ht="42.6" customHeight="1" x14ac:dyDescent="0.25">
      <c r="A8" s="68" t="s">
        <v>11</v>
      </c>
      <c r="B8" s="68"/>
      <c r="C8" s="68"/>
      <c r="D8" s="4"/>
      <c r="E8" s="11">
        <v>211</v>
      </c>
      <c r="F8" s="11"/>
      <c r="G8" s="11">
        <v>127</v>
      </c>
      <c r="H8" s="17">
        <v>60.189573459715639</v>
      </c>
      <c r="I8" s="11"/>
      <c r="J8" s="11">
        <v>84</v>
      </c>
      <c r="K8" s="17">
        <v>39.810426540284361</v>
      </c>
    </row>
    <row r="9" spans="1:11" ht="42.6" customHeight="1" x14ac:dyDescent="0.25">
      <c r="A9" s="68" t="s">
        <v>12</v>
      </c>
      <c r="B9" s="68"/>
      <c r="C9" s="68"/>
      <c r="D9" s="4"/>
      <c r="E9" s="11">
        <v>6</v>
      </c>
      <c r="F9" s="11"/>
      <c r="G9" s="11">
        <v>6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工作表4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62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19</v>
      </c>
      <c r="F6" s="11"/>
      <c r="G6" s="11">
        <v>16</v>
      </c>
      <c r="H6" s="17">
        <v>84.210526315789465</v>
      </c>
      <c r="I6" s="11"/>
      <c r="J6" s="11">
        <v>3</v>
      </c>
      <c r="K6" s="17">
        <v>15.789473684210526</v>
      </c>
    </row>
    <row r="7" spans="1:11" ht="42.6" customHeight="1" x14ac:dyDescent="0.25">
      <c r="A7" s="68" t="s">
        <v>10</v>
      </c>
      <c r="B7" s="68"/>
      <c r="C7" s="68"/>
      <c r="D7" s="13"/>
      <c r="E7" s="11">
        <v>36</v>
      </c>
      <c r="F7" s="11"/>
      <c r="G7" s="11">
        <v>36</v>
      </c>
      <c r="H7" s="17">
        <v>100</v>
      </c>
      <c r="I7" s="11"/>
      <c r="J7" s="11">
        <v>0</v>
      </c>
      <c r="K7" s="17">
        <v>0</v>
      </c>
    </row>
    <row r="8" spans="1:11" ht="42.6" customHeight="1" x14ac:dyDescent="0.25">
      <c r="A8" s="68" t="s">
        <v>11</v>
      </c>
      <c r="B8" s="68"/>
      <c r="C8" s="68"/>
      <c r="D8" s="4"/>
      <c r="E8" s="11">
        <v>152</v>
      </c>
      <c r="F8" s="11"/>
      <c r="G8" s="11">
        <v>122</v>
      </c>
      <c r="H8" s="17">
        <v>80.26315789473685</v>
      </c>
      <c r="I8" s="11"/>
      <c r="J8" s="11">
        <v>30</v>
      </c>
      <c r="K8" s="17">
        <v>19.736842105263158</v>
      </c>
    </row>
    <row r="9" spans="1:11" ht="42.6" customHeight="1" x14ac:dyDescent="0.25">
      <c r="A9" s="68" t="s">
        <v>12</v>
      </c>
      <c r="B9" s="68"/>
      <c r="C9" s="68"/>
      <c r="D9" s="4"/>
      <c r="E9" s="11">
        <v>9</v>
      </c>
      <c r="F9" s="11"/>
      <c r="G9" s="11">
        <v>9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工作表49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63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0</v>
      </c>
      <c r="H5" s="12">
        <v>0</v>
      </c>
      <c r="I5" s="11"/>
      <c r="J5" s="11">
        <v>1</v>
      </c>
      <c r="K5" s="12">
        <v>100</v>
      </c>
    </row>
    <row r="6" spans="1:11" ht="42.6" customHeight="1" x14ac:dyDescent="0.25">
      <c r="A6" s="68" t="s">
        <v>9</v>
      </c>
      <c r="B6" s="68"/>
      <c r="C6" s="68"/>
      <c r="D6" s="13"/>
      <c r="E6" s="11">
        <v>13</v>
      </c>
      <c r="F6" s="11"/>
      <c r="G6" s="11">
        <v>12</v>
      </c>
      <c r="H6" s="17">
        <v>92.307692307692307</v>
      </c>
      <c r="I6" s="11"/>
      <c r="J6" s="11">
        <v>1</v>
      </c>
      <c r="K6" s="17">
        <v>7.6923076923076925</v>
      </c>
    </row>
    <row r="7" spans="1:11" ht="42.6" customHeight="1" x14ac:dyDescent="0.25">
      <c r="A7" s="68" t="s">
        <v>10</v>
      </c>
      <c r="B7" s="68"/>
      <c r="C7" s="68"/>
      <c r="D7" s="13"/>
      <c r="E7" s="11">
        <v>22</v>
      </c>
      <c r="F7" s="11"/>
      <c r="G7" s="11">
        <v>22</v>
      </c>
      <c r="H7" s="17">
        <v>100</v>
      </c>
      <c r="I7" s="11"/>
      <c r="J7" s="11">
        <v>0</v>
      </c>
      <c r="K7" s="17">
        <v>0</v>
      </c>
    </row>
    <row r="8" spans="1:11" ht="42.6" customHeight="1" x14ac:dyDescent="0.25">
      <c r="A8" s="68" t="s">
        <v>11</v>
      </c>
      <c r="B8" s="68"/>
      <c r="C8" s="68"/>
      <c r="D8" s="4"/>
      <c r="E8" s="11">
        <v>151</v>
      </c>
      <c r="F8" s="11"/>
      <c r="G8" s="11">
        <v>88</v>
      </c>
      <c r="H8" s="17">
        <v>58.278145695364238</v>
      </c>
      <c r="I8" s="11"/>
      <c r="J8" s="11">
        <v>63</v>
      </c>
      <c r="K8" s="17">
        <v>41.721854304635762</v>
      </c>
    </row>
    <row r="9" spans="1:11" ht="42.6" customHeight="1" x14ac:dyDescent="0.25">
      <c r="A9" s="68" t="s">
        <v>12</v>
      </c>
      <c r="B9" s="68"/>
      <c r="C9" s="68"/>
      <c r="D9" s="4"/>
      <c r="E9" s="11">
        <v>7</v>
      </c>
      <c r="F9" s="11"/>
      <c r="G9" s="11">
        <v>4</v>
      </c>
      <c r="H9" s="17">
        <v>57.142857142857139</v>
      </c>
      <c r="I9" s="11"/>
      <c r="J9" s="11">
        <v>3</v>
      </c>
      <c r="K9" s="17">
        <v>42.857142857142854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工作表50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64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5</v>
      </c>
      <c r="F5" s="11"/>
      <c r="G5" s="10">
        <v>3</v>
      </c>
      <c r="H5" s="12">
        <v>60</v>
      </c>
      <c r="I5" s="11"/>
      <c r="J5" s="11">
        <v>2</v>
      </c>
      <c r="K5" s="12">
        <v>40</v>
      </c>
    </row>
    <row r="6" spans="1:11" ht="42.6" customHeight="1" x14ac:dyDescent="0.25">
      <c r="A6" s="68" t="s">
        <v>9</v>
      </c>
      <c r="B6" s="68"/>
      <c r="C6" s="68"/>
      <c r="D6" s="13"/>
      <c r="E6" s="11">
        <v>11</v>
      </c>
      <c r="F6" s="11"/>
      <c r="G6" s="11">
        <v>11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21</v>
      </c>
      <c r="F7" s="11"/>
      <c r="G7" s="11">
        <v>17</v>
      </c>
      <c r="H7" s="17">
        <v>80.952380952380949</v>
      </c>
      <c r="I7" s="11"/>
      <c r="J7" s="11">
        <v>4</v>
      </c>
      <c r="K7" s="17">
        <v>19.047619047619047</v>
      </c>
    </row>
    <row r="8" spans="1:11" ht="42.6" customHeight="1" x14ac:dyDescent="0.25">
      <c r="A8" s="68" t="s">
        <v>11</v>
      </c>
      <c r="B8" s="68"/>
      <c r="C8" s="68"/>
      <c r="D8" s="4"/>
      <c r="E8" s="11">
        <v>126</v>
      </c>
      <c r="F8" s="11"/>
      <c r="G8" s="11">
        <v>98</v>
      </c>
      <c r="H8" s="17">
        <v>77.777777777777786</v>
      </c>
      <c r="I8" s="11"/>
      <c r="J8" s="11">
        <v>28</v>
      </c>
      <c r="K8" s="17">
        <v>22.222222222222221</v>
      </c>
    </row>
    <row r="9" spans="1:11" ht="42.6" customHeight="1" x14ac:dyDescent="0.25">
      <c r="A9" s="68" t="s">
        <v>12</v>
      </c>
      <c r="B9" s="68"/>
      <c r="C9" s="68"/>
      <c r="D9" s="4"/>
      <c r="E9" s="11">
        <v>10</v>
      </c>
      <c r="F9" s="11"/>
      <c r="G9" s="11">
        <v>4</v>
      </c>
      <c r="H9" s="17">
        <v>40</v>
      </c>
      <c r="I9" s="11"/>
      <c r="J9" s="11">
        <v>6</v>
      </c>
      <c r="K9" s="17">
        <v>60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CB25B-7DBA-4FAE-AA71-FC92688A9269}">
  <sheetPr codeName="工作表156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175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1</v>
      </c>
      <c r="F5" s="47"/>
      <c r="G5" s="46">
        <v>1</v>
      </c>
      <c r="H5" s="48">
        <v>100</v>
      </c>
      <c r="I5" s="47"/>
      <c r="J5" s="47">
        <v>0</v>
      </c>
      <c r="K5" s="39">
        <v>0</v>
      </c>
    </row>
    <row r="6" spans="1:11" ht="42.6" customHeight="1" x14ac:dyDescent="0.25">
      <c r="A6" s="57" t="s">
        <v>9</v>
      </c>
      <c r="B6" s="57"/>
      <c r="C6" s="57"/>
      <c r="D6" s="41"/>
      <c r="E6" s="47">
        <v>2</v>
      </c>
      <c r="F6" s="47"/>
      <c r="G6" s="47">
        <v>2</v>
      </c>
      <c r="H6" s="49">
        <v>100</v>
      </c>
      <c r="I6" s="47"/>
      <c r="J6" s="47">
        <v>0</v>
      </c>
      <c r="K6" s="47">
        <v>0</v>
      </c>
    </row>
    <row r="7" spans="1:11" ht="42.6" customHeight="1" x14ac:dyDescent="0.25">
      <c r="A7" s="57" t="s">
        <v>10</v>
      </c>
      <c r="B7" s="57"/>
      <c r="C7" s="57"/>
      <c r="D7" s="41"/>
      <c r="E7" s="47">
        <v>13</v>
      </c>
      <c r="F7" s="47"/>
      <c r="G7" s="47">
        <v>11</v>
      </c>
      <c r="H7" s="49">
        <v>84.615384615384613</v>
      </c>
      <c r="I7" s="47"/>
      <c r="J7" s="47">
        <v>2</v>
      </c>
      <c r="K7" s="49">
        <v>15.384615384615385</v>
      </c>
    </row>
    <row r="8" spans="1:11" ht="42.6" customHeight="1" x14ac:dyDescent="0.25">
      <c r="A8" s="57" t="s">
        <v>11</v>
      </c>
      <c r="B8" s="57"/>
      <c r="C8" s="57"/>
      <c r="D8" s="32"/>
      <c r="E8" s="47">
        <v>77</v>
      </c>
      <c r="F8" s="47"/>
      <c r="G8" s="47">
        <v>40</v>
      </c>
      <c r="H8" s="49">
        <v>51.94805194805194</v>
      </c>
      <c r="I8" s="47"/>
      <c r="J8" s="47">
        <v>37</v>
      </c>
      <c r="K8" s="49">
        <v>48.051948051948052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39" t="s">
        <v>24</v>
      </c>
      <c r="I9" s="47"/>
      <c r="J9" s="47">
        <v>0</v>
      </c>
      <c r="K9" s="40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4</v>
      </c>
      <c r="F10" s="50"/>
      <c r="G10" s="50">
        <v>3</v>
      </c>
      <c r="H10" s="44">
        <v>75</v>
      </c>
      <c r="I10" s="50"/>
      <c r="J10" s="50">
        <v>1</v>
      </c>
      <c r="K10" s="51">
        <v>25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工作表51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65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9</v>
      </c>
      <c r="F6" s="11"/>
      <c r="G6" s="11">
        <v>8</v>
      </c>
      <c r="H6" s="17">
        <v>88.888888888888886</v>
      </c>
      <c r="I6" s="11"/>
      <c r="J6" s="11">
        <v>1</v>
      </c>
      <c r="K6" s="17">
        <v>11.111111111111111</v>
      </c>
    </row>
    <row r="7" spans="1:11" ht="42.6" customHeight="1" x14ac:dyDescent="0.25">
      <c r="A7" s="68" t="s">
        <v>10</v>
      </c>
      <c r="B7" s="68"/>
      <c r="C7" s="68"/>
      <c r="D7" s="13"/>
      <c r="E7" s="11">
        <v>22</v>
      </c>
      <c r="F7" s="11"/>
      <c r="G7" s="11">
        <v>22</v>
      </c>
      <c r="H7" s="17">
        <v>100</v>
      </c>
      <c r="I7" s="11"/>
      <c r="J7" s="11">
        <v>0</v>
      </c>
      <c r="K7" s="17">
        <v>0</v>
      </c>
    </row>
    <row r="8" spans="1:11" ht="42.6" customHeight="1" x14ac:dyDescent="0.25">
      <c r="A8" s="68" t="s">
        <v>11</v>
      </c>
      <c r="B8" s="68"/>
      <c r="C8" s="68"/>
      <c r="D8" s="4"/>
      <c r="E8" s="11">
        <v>113</v>
      </c>
      <c r="F8" s="11"/>
      <c r="G8" s="11">
        <v>95</v>
      </c>
      <c r="H8" s="17">
        <v>84.070796460176993</v>
      </c>
      <c r="I8" s="11"/>
      <c r="J8" s="11">
        <v>18</v>
      </c>
      <c r="K8" s="17">
        <v>15.929203539823009</v>
      </c>
    </row>
    <row r="9" spans="1:11" ht="42.6" customHeight="1" x14ac:dyDescent="0.25">
      <c r="A9" s="68" t="s">
        <v>12</v>
      </c>
      <c r="B9" s="68"/>
      <c r="C9" s="68"/>
      <c r="D9" s="4"/>
      <c r="E9" s="11">
        <v>5</v>
      </c>
      <c r="F9" s="11"/>
      <c r="G9" s="11">
        <v>1</v>
      </c>
      <c r="H9" s="17">
        <v>20</v>
      </c>
      <c r="I9" s="11"/>
      <c r="J9" s="11">
        <v>4</v>
      </c>
      <c r="K9" s="17">
        <v>80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</v>
      </c>
      <c r="F10" s="15"/>
      <c r="G10" s="15">
        <v>3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工作表52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66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6</v>
      </c>
      <c r="F6" s="11"/>
      <c r="G6" s="11">
        <v>6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18</v>
      </c>
      <c r="F7" s="11"/>
      <c r="G7" s="11">
        <v>14</v>
      </c>
      <c r="H7" s="17">
        <v>77.777777777777786</v>
      </c>
      <c r="I7" s="11"/>
      <c r="J7" s="11">
        <v>4</v>
      </c>
      <c r="K7" s="17">
        <v>22.222222222222221</v>
      </c>
    </row>
    <row r="8" spans="1:11" ht="42.6" customHeight="1" x14ac:dyDescent="0.25">
      <c r="A8" s="68" t="s">
        <v>11</v>
      </c>
      <c r="B8" s="68"/>
      <c r="C8" s="68"/>
      <c r="D8" s="4"/>
      <c r="E8" s="11">
        <v>113</v>
      </c>
      <c r="F8" s="11"/>
      <c r="G8" s="11">
        <v>88</v>
      </c>
      <c r="H8" s="17">
        <v>77.876106194690266</v>
      </c>
      <c r="I8" s="11"/>
      <c r="J8" s="11">
        <v>25</v>
      </c>
      <c r="K8" s="17">
        <v>22.123893805309734</v>
      </c>
    </row>
    <row r="9" spans="1:11" ht="42.6" customHeight="1" x14ac:dyDescent="0.25">
      <c r="A9" s="68" t="s">
        <v>12</v>
      </c>
      <c r="B9" s="68"/>
      <c r="C9" s="68"/>
      <c r="D9" s="4"/>
      <c r="E9" s="11">
        <v>6</v>
      </c>
      <c r="F9" s="11"/>
      <c r="G9" s="11">
        <v>2</v>
      </c>
      <c r="H9" s="17">
        <v>33.333333333333329</v>
      </c>
      <c r="I9" s="11"/>
      <c r="J9" s="11">
        <v>4</v>
      </c>
      <c r="K9" s="17">
        <v>66.666666666666657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工作表53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67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f>SUM('10212:10201'!E5)</f>
        <v>9</v>
      </c>
      <c r="F5" s="11"/>
      <c r="G5" s="10">
        <f>SUM('10212:10201'!G5)</f>
        <v>9</v>
      </c>
      <c r="H5" s="17">
        <f t="shared" ref="H5:H10" si="0">(G5/E5)*100</f>
        <v>100</v>
      </c>
      <c r="I5" s="11"/>
      <c r="J5" s="10">
        <f>SUM('10212:10201'!J5)</f>
        <v>0</v>
      </c>
      <c r="K5" s="20">
        <f t="shared" ref="K5:K10" si="1">(J5/E5)*100</f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f>SUM('10212:10201'!E6)</f>
        <v>421</v>
      </c>
      <c r="F6" s="11"/>
      <c r="G6" s="11">
        <f>SUM('10212:10201'!G6)</f>
        <v>339</v>
      </c>
      <c r="H6" s="17">
        <f t="shared" si="0"/>
        <v>80.52256532066508</v>
      </c>
      <c r="I6" s="11"/>
      <c r="J6" s="11">
        <f>SUM('10212:10201'!J6)</f>
        <v>82</v>
      </c>
      <c r="K6" s="17">
        <f t="shared" si="1"/>
        <v>19.47743467933492</v>
      </c>
    </row>
    <row r="7" spans="1:11" ht="42.6" customHeight="1" x14ac:dyDescent="0.25">
      <c r="A7" s="68" t="s">
        <v>10</v>
      </c>
      <c r="B7" s="68"/>
      <c r="C7" s="68"/>
      <c r="D7" s="13"/>
      <c r="E7" s="11">
        <f>SUM('10212:10201'!E7)</f>
        <v>246</v>
      </c>
      <c r="F7" s="11"/>
      <c r="G7" s="11">
        <f>SUM('10212:10201'!G7)</f>
        <v>187</v>
      </c>
      <c r="H7" s="17">
        <f t="shared" si="0"/>
        <v>76.016260162601625</v>
      </c>
      <c r="I7" s="11"/>
      <c r="J7" s="11">
        <f>SUM('10212:10201'!J7)</f>
        <v>59</v>
      </c>
      <c r="K7" s="17">
        <f t="shared" si="1"/>
        <v>23.983739837398375</v>
      </c>
    </row>
    <row r="8" spans="1:11" ht="42.6" customHeight="1" x14ac:dyDescent="0.25">
      <c r="A8" s="68" t="s">
        <v>11</v>
      </c>
      <c r="B8" s="68"/>
      <c r="C8" s="68"/>
      <c r="D8" s="4"/>
      <c r="E8" s="11">
        <f>SUM('10212:10201'!E8)</f>
        <v>3220</v>
      </c>
      <c r="F8" s="11"/>
      <c r="G8" s="11">
        <f>SUM('10212:10201'!G8)</f>
        <v>2068</v>
      </c>
      <c r="H8" s="17">
        <f t="shared" si="0"/>
        <v>64.223602484472053</v>
      </c>
      <c r="I8" s="11"/>
      <c r="J8" s="11">
        <f>SUM('10212:10201'!J8)</f>
        <v>1152</v>
      </c>
      <c r="K8" s="17">
        <f t="shared" si="1"/>
        <v>35.776397515527954</v>
      </c>
    </row>
    <row r="9" spans="1:11" ht="42.6" customHeight="1" x14ac:dyDescent="0.25">
      <c r="A9" s="68" t="s">
        <v>12</v>
      </c>
      <c r="B9" s="68"/>
      <c r="C9" s="68"/>
      <c r="D9" s="4"/>
      <c r="E9" s="11">
        <f>SUM('10212:10201'!E9)</f>
        <v>158</v>
      </c>
      <c r="F9" s="11"/>
      <c r="G9" s="11">
        <f>SUM('10212:10201'!G9)</f>
        <v>74</v>
      </c>
      <c r="H9" s="17">
        <f t="shared" si="0"/>
        <v>46.835443037974684</v>
      </c>
      <c r="I9" s="11"/>
      <c r="J9" s="11">
        <f>SUM('10212:10201'!J9)</f>
        <v>84</v>
      </c>
      <c r="K9" s="17">
        <f t="shared" si="1"/>
        <v>53.164556962025308</v>
      </c>
    </row>
    <row r="10" spans="1:11" ht="42.6" customHeight="1" x14ac:dyDescent="0.25">
      <c r="A10" s="69" t="s">
        <v>13</v>
      </c>
      <c r="B10" s="69"/>
      <c r="C10" s="69"/>
      <c r="D10" s="14"/>
      <c r="E10" s="15">
        <f>SUM('10212:10201'!E10)</f>
        <v>177</v>
      </c>
      <c r="F10" s="15"/>
      <c r="G10" s="15">
        <f>SUM('10212:10201'!G10)</f>
        <v>174</v>
      </c>
      <c r="H10" s="21">
        <f t="shared" si="0"/>
        <v>98.305084745762713</v>
      </c>
      <c r="I10" s="15"/>
      <c r="J10" s="15">
        <f>SUM('10212:10201'!J10)</f>
        <v>3</v>
      </c>
      <c r="K10" s="21">
        <f t="shared" si="1"/>
        <v>1.6949152542372881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工作表5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68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12</v>
      </c>
      <c r="F6" s="11"/>
      <c r="G6" s="11">
        <v>6</v>
      </c>
      <c r="H6" s="17">
        <v>50</v>
      </c>
      <c r="I6" s="11"/>
      <c r="J6" s="11">
        <v>6</v>
      </c>
      <c r="K6" s="17">
        <v>50</v>
      </c>
    </row>
    <row r="7" spans="1:11" ht="42.6" customHeight="1" x14ac:dyDescent="0.25">
      <c r="A7" s="68" t="s">
        <v>10</v>
      </c>
      <c r="B7" s="68"/>
      <c r="C7" s="68"/>
      <c r="D7" s="13"/>
      <c r="E7" s="11">
        <v>26</v>
      </c>
      <c r="F7" s="11"/>
      <c r="G7" s="11">
        <v>19</v>
      </c>
      <c r="H7" s="17">
        <v>73.076923076923066</v>
      </c>
      <c r="I7" s="11"/>
      <c r="J7" s="11">
        <v>7</v>
      </c>
      <c r="K7" s="17">
        <v>26.923076923076923</v>
      </c>
    </row>
    <row r="8" spans="1:11" ht="42.6" customHeight="1" x14ac:dyDescent="0.25">
      <c r="A8" s="68" t="s">
        <v>11</v>
      </c>
      <c r="B8" s="68"/>
      <c r="C8" s="68"/>
      <c r="D8" s="4"/>
      <c r="E8" s="11">
        <v>346</v>
      </c>
      <c r="F8" s="11"/>
      <c r="G8" s="11">
        <v>254</v>
      </c>
      <c r="H8" s="17">
        <v>73.410404624277461</v>
      </c>
      <c r="I8" s="11"/>
      <c r="J8" s="11">
        <v>92</v>
      </c>
      <c r="K8" s="17">
        <v>26.589595375722542</v>
      </c>
    </row>
    <row r="9" spans="1:11" ht="42.6" customHeight="1" x14ac:dyDescent="0.25">
      <c r="A9" s="68" t="s">
        <v>12</v>
      </c>
      <c r="B9" s="68"/>
      <c r="C9" s="68"/>
      <c r="D9" s="4"/>
      <c r="E9" s="11">
        <v>23</v>
      </c>
      <c r="F9" s="11"/>
      <c r="G9" s="11">
        <v>1</v>
      </c>
      <c r="H9" s="17">
        <v>4.3478260869565215</v>
      </c>
      <c r="I9" s="11"/>
      <c r="J9" s="11">
        <v>22</v>
      </c>
      <c r="K9" s="17">
        <v>95.652173913043484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工作表5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69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8</v>
      </c>
      <c r="F6" s="11"/>
      <c r="G6" s="11">
        <v>8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11</v>
      </c>
      <c r="F7" s="11"/>
      <c r="G7" s="11">
        <v>10</v>
      </c>
      <c r="H7" s="17">
        <v>90.909090909090907</v>
      </c>
      <c r="I7" s="11"/>
      <c r="J7" s="11">
        <v>1</v>
      </c>
      <c r="K7" s="17">
        <v>9.0909090909090917</v>
      </c>
    </row>
    <row r="8" spans="1:11" ht="42.6" customHeight="1" x14ac:dyDescent="0.25">
      <c r="A8" s="68" t="s">
        <v>11</v>
      </c>
      <c r="B8" s="68"/>
      <c r="C8" s="68"/>
      <c r="D8" s="4"/>
      <c r="E8" s="11">
        <v>257</v>
      </c>
      <c r="F8" s="11"/>
      <c r="G8" s="11">
        <v>172</v>
      </c>
      <c r="H8" s="17">
        <v>66.926070038910495</v>
      </c>
      <c r="I8" s="11"/>
      <c r="J8" s="11">
        <v>85</v>
      </c>
      <c r="K8" s="17">
        <v>33.07392996108949</v>
      </c>
    </row>
    <row r="9" spans="1:11" ht="42.6" customHeight="1" x14ac:dyDescent="0.25">
      <c r="A9" s="68" t="s">
        <v>12</v>
      </c>
      <c r="B9" s="68"/>
      <c r="C9" s="68"/>
      <c r="D9" s="4"/>
      <c r="E9" s="11">
        <v>5</v>
      </c>
      <c r="F9" s="11"/>
      <c r="G9" s="11">
        <v>2</v>
      </c>
      <c r="H9" s="17">
        <v>40</v>
      </c>
      <c r="I9" s="11"/>
      <c r="J9" s="11">
        <v>3</v>
      </c>
      <c r="K9" s="17">
        <v>60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</v>
      </c>
      <c r="F10" s="15"/>
      <c r="G10" s="15">
        <v>2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工作表5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70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22</v>
      </c>
      <c r="F6" s="11"/>
      <c r="G6" s="11">
        <v>18</v>
      </c>
      <c r="H6" s="17">
        <v>81.818181818181827</v>
      </c>
      <c r="I6" s="11"/>
      <c r="J6" s="11">
        <v>4</v>
      </c>
      <c r="K6" s="17">
        <v>18.181818181818183</v>
      </c>
    </row>
    <row r="7" spans="1:11" ht="42.6" customHeight="1" x14ac:dyDescent="0.25">
      <c r="A7" s="68" t="s">
        <v>10</v>
      </c>
      <c r="B7" s="68"/>
      <c r="C7" s="68"/>
      <c r="D7" s="13"/>
      <c r="E7" s="11">
        <v>46</v>
      </c>
      <c r="F7" s="11"/>
      <c r="G7" s="11">
        <v>30</v>
      </c>
      <c r="H7" s="17">
        <v>65.217391304347828</v>
      </c>
      <c r="I7" s="11"/>
      <c r="J7" s="11">
        <v>16</v>
      </c>
      <c r="K7" s="17">
        <v>34.782608695652172</v>
      </c>
    </row>
    <row r="8" spans="1:11" ht="42.6" customHeight="1" x14ac:dyDescent="0.25">
      <c r="A8" s="68" t="s">
        <v>11</v>
      </c>
      <c r="B8" s="68"/>
      <c r="C8" s="68"/>
      <c r="D8" s="4"/>
      <c r="E8" s="11">
        <v>280</v>
      </c>
      <c r="F8" s="11"/>
      <c r="G8" s="11">
        <v>182</v>
      </c>
      <c r="H8" s="17">
        <v>65</v>
      </c>
      <c r="I8" s="11"/>
      <c r="J8" s="11">
        <v>98</v>
      </c>
      <c r="K8" s="17">
        <v>35</v>
      </c>
    </row>
    <row r="9" spans="1:11" ht="42.6" customHeight="1" x14ac:dyDescent="0.25">
      <c r="A9" s="68" t="s">
        <v>12</v>
      </c>
      <c r="B9" s="68"/>
      <c r="C9" s="68"/>
      <c r="D9" s="4"/>
      <c r="E9" s="11">
        <v>14</v>
      </c>
      <c r="F9" s="11"/>
      <c r="G9" s="11">
        <v>7</v>
      </c>
      <c r="H9" s="17">
        <v>50</v>
      </c>
      <c r="I9" s="11"/>
      <c r="J9" s="11">
        <v>7</v>
      </c>
      <c r="K9" s="17">
        <v>50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5</v>
      </c>
      <c r="F10" s="15"/>
      <c r="G10" s="15">
        <v>3</v>
      </c>
      <c r="H10" s="18">
        <v>60</v>
      </c>
      <c r="I10" s="15"/>
      <c r="J10" s="15">
        <v>2</v>
      </c>
      <c r="K10" s="18">
        <v>40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工作表5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71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17</v>
      </c>
      <c r="F6" s="11"/>
      <c r="G6" s="11">
        <v>13</v>
      </c>
      <c r="H6" s="17">
        <v>76.470588235294116</v>
      </c>
      <c r="I6" s="11"/>
      <c r="J6" s="11">
        <v>4</v>
      </c>
      <c r="K6" s="17">
        <v>23.52941176470588</v>
      </c>
    </row>
    <row r="7" spans="1:11" ht="42.6" customHeight="1" x14ac:dyDescent="0.25">
      <c r="A7" s="68" t="s">
        <v>10</v>
      </c>
      <c r="B7" s="68"/>
      <c r="C7" s="68"/>
      <c r="D7" s="13"/>
      <c r="E7" s="11">
        <v>52</v>
      </c>
      <c r="F7" s="11"/>
      <c r="G7" s="11">
        <v>39</v>
      </c>
      <c r="H7" s="17">
        <v>75</v>
      </c>
      <c r="I7" s="11"/>
      <c r="J7" s="11">
        <v>13</v>
      </c>
      <c r="K7" s="17">
        <v>25</v>
      </c>
    </row>
    <row r="8" spans="1:11" ht="42.6" customHeight="1" x14ac:dyDescent="0.25">
      <c r="A8" s="68" t="s">
        <v>11</v>
      </c>
      <c r="B8" s="68"/>
      <c r="C8" s="68"/>
      <c r="D8" s="4"/>
      <c r="E8" s="11">
        <v>221</v>
      </c>
      <c r="F8" s="11"/>
      <c r="G8" s="11">
        <v>152</v>
      </c>
      <c r="H8" s="17">
        <v>68.778280542986423</v>
      </c>
      <c r="I8" s="11"/>
      <c r="J8" s="11">
        <v>69</v>
      </c>
      <c r="K8" s="17">
        <v>31.221719457013574</v>
      </c>
    </row>
    <row r="9" spans="1:11" ht="42.6" customHeight="1" x14ac:dyDescent="0.25">
      <c r="A9" s="68" t="s">
        <v>12</v>
      </c>
      <c r="B9" s="68"/>
      <c r="C9" s="68"/>
      <c r="D9" s="4"/>
      <c r="E9" s="11">
        <v>4</v>
      </c>
      <c r="F9" s="11"/>
      <c r="G9" s="11">
        <v>4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30</v>
      </c>
      <c r="F10" s="15"/>
      <c r="G10" s="15">
        <v>30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工作表5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72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20</v>
      </c>
      <c r="F6" s="11"/>
      <c r="G6" s="11">
        <v>17</v>
      </c>
      <c r="H6" s="17">
        <v>85</v>
      </c>
      <c r="I6" s="11"/>
      <c r="J6" s="11">
        <v>3</v>
      </c>
      <c r="K6" s="17">
        <v>15</v>
      </c>
    </row>
    <row r="7" spans="1:11" ht="42.6" customHeight="1" x14ac:dyDescent="0.25">
      <c r="A7" s="68" t="s">
        <v>10</v>
      </c>
      <c r="B7" s="68"/>
      <c r="C7" s="68"/>
      <c r="D7" s="13"/>
      <c r="E7" s="11">
        <v>26</v>
      </c>
      <c r="F7" s="11"/>
      <c r="G7" s="11">
        <v>18</v>
      </c>
      <c r="H7" s="17">
        <v>69.230769230769226</v>
      </c>
      <c r="I7" s="11"/>
      <c r="J7" s="11">
        <v>8</v>
      </c>
      <c r="K7" s="17">
        <v>30.76923076923077</v>
      </c>
    </row>
    <row r="8" spans="1:11" ht="42.6" customHeight="1" x14ac:dyDescent="0.25">
      <c r="A8" s="68" t="s">
        <v>11</v>
      </c>
      <c r="B8" s="68"/>
      <c r="C8" s="68"/>
      <c r="D8" s="4"/>
      <c r="E8" s="11">
        <v>292</v>
      </c>
      <c r="F8" s="11"/>
      <c r="G8" s="11">
        <v>202</v>
      </c>
      <c r="H8" s="17">
        <v>69.178082191780817</v>
      </c>
      <c r="I8" s="11"/>
      <c r="J8" s="11">
        <v>90</v>
      </c>
      <c r="K8" s="17">
        <v>30.82191780821918</v>
      </c>
    </row>
    <row r="9" spans="1:11" ht="42.6" customHeight="1" x14ac:dyDescent="0.25">
      <c r="A9" s="68" t="s">
        <v>12</v>
      </c>
      <c r="B9" s="68"/>
      <c r="C9" s="68"/>
      <c r="D9" s="4"/>
      <c r="E9" s="11">
        <v>10</v>
      </c>
      <c r="F9" s="11"/>
      <c r="G9" s="11">
        <v>5</v>
      </c>
      <c r="H9" s="17">
        <v>50</v>
      </c>
      <c r="I9" s="11"/>
      <c r="J9" s="11">
        <v>5</v>
      </c>
      <c r="K9" s="17">
        <v>50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15</v>
      </c>
      <c r="F10" s="15"/>
      <c r="G10" s="15">
        <v>15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工作表59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73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32</v>
      </c>
      <c r="F6" s="11"/>
      <c r="G6" s="11">
        <v>21</v>
      </c>
      <c r="H6" s="17">
        <v>65.625</v>
      </c>
      <c r="I6" s="11"/>
      <c r="J6" s="11">
        <v>11</v>
      </c>
      <c r="K6" s="17">
        <v>34.375</v>
      </c>
    </row>
    <row r="7" spans="1:11" ht="42.6" customHeight="1" x14ac:dyDescent="0.25">
      <c r="A7" s="68" t="s">
        <v>10</v>
      </c>
      <c r="B7" s="68"/>
      <c r="C7" s="68"/>
      <c r="D7" s="13"/>
      <c r="E7" s="11">
        <v>4</v>
      </c>
      <c r="F7" s="11"/>
      <c r="G7" s="11">
        <v>1</v>
      </c>
      <c r="H7" s="17">
        <v>25</v>
      </c>
      <c r="I7" s="11"/>
      <c r="J7" s="11">
        <v>3</v>
      </c>
      <c r="K7" s="17">
        <v>75</v>
      </c>
    </row>
    <row r="8" spans="1:11" ht="42.6" customHeight="1" x14ac:dyDescent="0.25">
      <c r="A8" s="68" t="s">
        <v>11</v>
      </c>
      <c r="B8" s="68"/>
      <c r="C8" s="68"/>
      <c r="D8" s="4"/>
      <c r="E8" s="11">
        <v>299</v>
      </c>
      <c r="F8" s="11"/>
      <c r="G8" s="11">
        <v>198</v>
      </c>
      <c r="H8" s="17">
        <v>66.220735785953181</v>
      </c>
      <c r="I8" s="11"/>
      <c r="J8" s="11">
        <v>101</v>
      </c>
      <c r="K8" s="17">
        <v>33.779264214046819</v>
      </c>
    </row>
    <row r="9" spans="1:11" ht="42.6" customHeight="1" x14ac:dyDescent="0.25">
      <c r="A9" s="68" t="s">
        <v>12</v>
      </c>
      <c r="B9" s="68"/>
      <c r="C9" s="68"/>
      <c r="D9" s="4"/>
      <c r="E9" s="11">
        <v>12</v>
      </c>
      <c r="F9" s="11"/>
      <c r="G9" s="11">
        <v>10</v>
      </c>
      <c r="H9" s="17">
        <v>83.333333333333343</v>
      </c>
      <c r="I9" s="11"/>
      <c r="J9" s="11">
        <v>2</v>
      </c>
      <c r="K9" s="17">
        <v>16.666666666666664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26</v>
      </c>
      <c r="F10" s="15"/>
      <c r="G10" s="15">
        <v>25</v>
      </c>
      <c r="H10" s="18">
        <v>96.15384615384616</v>
      </c>
      <c r="I10" s="15"/>
      <c r="J10" s="15">
        <v>1</v>
      </c>
      <c r="K10" s="18">
        <v>3.8461538461538463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工作表60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74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91</v>
      </c>
      <c r="F6" s="11"/>
      <c r="G6" s="11">
        <v>71</v>
      </c>
      <c r="H6" s="17">
        <v>78.021978021978029</v>
      </c>
      <c r="I6" s="11"/>
      <c r="J6" s="11">
        <v>20</v>
      </c>
      <c r="K6" s="17">
        <v>21.978021978021978</v>
      </c>
    </row>
    <row r="7" spans="1:11" ht="42.6" customHeight="1" x14ac:dyDescent="0.25">
      <c r="A7" s="68" t="s">
        <v>10</v>
      </c>
      <c r="B7" s="68"/>
      <c r="C7" s="68"/>
      <c r="D7" s="13"/>
      <c r="E7" s="11">
        <v>15</v>
      </c>
      <c r="F7" s="11"/>
      <c r="G7" s="11">
        <v>13</v>
      </c>
      <c r="H7" s="17">
        <v>86.666666666666671</v>
      </c>
      <c r="I7" s="11"/>
      <c r="J7" s="11">
        <v>2</v>
      </c>
      <c r="K7" s="17">
        <v>13.333333333333334</v>
      </c>
    </row>
    <row r="8" spans="1:11" ht="42.6" customHeight="1" x14ac:dyDescent="0.25">
      <c r="A8" s="68" t="s">
        <v>11</v>
      </c>
      <c r="B8" s="68"/>
      <c r="C8" s="68"/>
      <c r="D8" s="4"/>
      <c r="E8" s="11">
        <v>263</v>
      </c>
      <c r="F8" s="11"/>
      <c r="G8" s="11">
        <v>152</v>
      </c>
      <c r="H8" s="17">
        <v>57.794676806083643</v>
      </c>
      <c r="I8" s="11"/>
      <c r="J8" s="11">
        <v>111</v>
      </c>
      <c r="K8" s="17">
        <v>42.20532319391635</v>
      </c>
    </row>
    <row r="9" spans="1:11" ht="42.6" customHeight="1" x14ac:dyDescent="0.25">
      <c r="A9" s="68" t="s">
        <v>12</v>
      </c>
      <c r="B9" s="68"/>
      <c r="C9" s="68"/>
      <c r="D9" s="4"/>
      <c r="E9" s="11">
        <v>9</v>
      </c>
      <c r="F9" s="11"/>
      <c r="G9" s="11">
        <v>6</v>
      </c>
      <c r="H9" s="17">
        <v>66.666666666666657</v>
      </c>
      <c r="I9" s="11"/>
      <c r="J9" s="11">
        <v>3</v>
      </c>
      <c r="K9" s="17">
        <v>33.333333333333329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19</v>
      </c>
      <c r="F10" s="15"/>
      <c r="G10" s="15">
        <v>19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57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173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1</v>
      </c>
      <c r="F6" s="11"/>
      <c r="G6" s="11">
        <v>1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14</v>
      </c>
      <c r="F7" s="11"/>
      <c r="G7" s="11">
        <v>8</v>
      </c>
      <c r="H7" s="25">
        <v>57.142857142857139</v>
      </c>
      <c r="I7" s="11"/>
      <c r="J7" s="11">
        <v>6</v>
      </c>
      <c r="K7" s="25">
        <v>42.857142857142854</v>
      </c>
    </row>
    <row r="8" spans="1:11" ht="42.6" customHeight="1" x14ac:dyDescent="0.25">
      <c r="A8" s="68" t="s">
        <v>11</v>
      </c>
      <c r="B8" s="68"/>
      <c r="C8" s="68"/>
      <c r="D8" s="4"/>
      <c r="E8" s="11">
        <v>17</v>
      </c>
      <c r="F8" s="11"/>
      <c r="G8" s="11">
        <v>10</v>
      </c>
      <c r="H8" s="25">
        <v>58.82352941176471</v>
      </c>
      <c r="I8" s="11"/>
      <c r="J8" s="11">
        <v>7</v>
      </c>
      <c r="K8" s="25">
        <v>41.17647058823529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</v>
      </c>
      <c r="F10" s="15"/>
      <c r="G10" s="15">
        <v>0</v>
      </c>
      <c r="H10" s="26">
        <v>0</v>
      </c>
      <c r="I10" s="15"/>
      <c r="J10" s="15">
        <v>1</v>
      </c>
      <c r="K10" s="26">
        <v>100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工作表61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75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3</v>
      </c>
      <c r="F5" s="11"/>
      <c r="G5" s="10">
        <v>3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45</v>
      </c>
      <c r="F6" s="11"/>
      <c r="G6" s="11">
        <v>32</v>
      </c>
      <c r="H6" s="17">
        <v>71.111111111111114</v>
      </c>
      <c r="I6" s="11"/>
      <c r="J6" s="11">
        <v>13</v>
      </c>
      <c r="K6" s="17">
        <v>28.888888888888886</v>
      </c>
    </row>
    <row r="7" spans="1:11" ht="42.6" customHeight="1" x14ac:dyDescent="0.25">
      <c r="A7" s="68" t="s">
        <v>10</v>
      </c>
      <c r="B7" s="68"/>
      <c r="C7" s="68"/>
      <c r="D7" s="13"/>
      <c r="E7" s="11">
        <v>18</v>
      </c>
      <c r="F7" s="11"/>
      <c r="G7" s="11">
        <v>17</v>
      </c>
      <c r="H7" s="17">
        <v>94.444444444444443</v>
      </c>
      <c r="I7" s="11"/>
      <c r="J7" s="11">
        <v>1</v>
      </c>
      <c r="K7" s="17">
        <v>5.5555555555555554</v>
      </c>
    </row>
    <row r="8" spans="1:11" ht="42.6" customHeight="1" x14ac:dyDescent="0.25">
      <c r="A8" s="68" t="s">
        <v>11</v>
      </c>
      <c r="B8" s="68"/>
      <c r="C8" s="68"/>
      <c r="D8" s="4"/>
      <c r="E8" s="11">
        <v>296</v>
      </c>
      <c r="F8" s="11"/>
      <c r="G8" s="11">
        <v>175</v>
      </c>
      <c r="H8" s="17">
        <v>59.121621621621621</v>
      </c>
      <c r="I8" s="11"/>
      <c r="J8" s="11">
        <v>121</v>
      </c>
      <c r="K8" s="17">
        <v>40.878378378378379</v>
      </c>
    </row>
    <row r="9" spans="1:11" ht="42.6" customHeight="1" x14ac:dyDescent="0.25">
      <c r="A9" s="68" t="s">
        <v>12</v>
      </c>
      <c r="B9" s="68"/>
      <c r="C9" s="68"/>
      <c r="D9" s="4"/>
      <c r="E9" s="11">
        <v>23</v>
      </c>
      <c r="F9" s="11"/>
      <c r="G9" s="11">
        <v>7</v>
      </c>
      <c r="H9" s="17">
        <v>30.434782608695656</v>
      </c>
      <c r="I9" s="11"/>
      <c r="J9" s="11">
        <v>16</v>
      </c>
      <c r="K9" s="17">
        <v>69.565217391304344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17</v>
      </c>
      <c r="F10" s="15"/>
      <c r="G10" s="15">
        <v>17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工作表62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76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47</v>
      </c>
      <c r="F6" s="11"/>
      <c r="G6" s="11">
        <v>32</v>
      </c>
      <c r="H6" s="17">
        <v>68.085106382978722</v>
      </c>
      <c r="I6" s="11"/>
      <c r="J6" s="11">
        <v>15</v>
      </c>
      <c r="K6" s="17">
        <v>31.914893617021278</v>
      </c>
    </row>
    <row r="7" spans="1:11" ht="42.6" customHeight="1" x14ac:dyDescent="0.25">
      <c r="A7" s="68" t="s">
        <v>10</v>
      </c>
      <c r="B7" s="68"/>
      <c r="C7" s="68"/>
      <c r="D7" s="13"/>
      <c r="E7" s="11">
        <v>13</v>
      </c>
      <c r="F7" s="11"/>
      <c r="G7" s="11">
        <v>10</v>
      </c>
      <c r="H7" s="17">
        <v>76.923076923076934</v>
      </c>
      <c r="I7" s="11"/>
      <c r="J7" s="11">
        <v>3</v>
      </c>
      <c r="K7" s="17">
        <v>23.076923076923077</v>
      </c>
    </row>
    <row r="8" spans="1:11" ht="42.6" customHeight="1" x14ac:dyDescent="0.25">
      <c r="A8" s="68" t="s">
        <v>11</v>
      </c>
      <c r="B8" s="68"/>
      <c r="C8" s="68"/>
      <c r="D8" s="4"/>
      <c r="E8" s="11">
        <v>280</v>
      </c>
      <c r="F8" s="11"/>
      <c r="G8" s="11">
        <v>139</v>
      </c>
      <c r="H8" s="17">
        <v>49.642857142857146</v>
      </c>
      <c r="I8" s="11"/>
      <c r="J8" s="11">
        <v>141</v>
      </c>
      <c r="K8" s="17">
        <v>50.357142857142854</v>
      </c>
    </row>
    <row r="9" spans="1:11" ht="42.6" customHeight="1" x14ac:dyDescent="0.25">
      <c r="A9" s="68" t="s">
        <v>12</v>
      </c>
      <c r="B9" s="68"/>
      <c r="C9" s="68"/>
      <c r="D9" s="4"/>
      <c r="E9" s="11">
        <v>9</v>
      </c>
      <c r="F9" s="11"/>
      <c r="G9" s="11">
        <v>9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38</v>
      </c>
      <c r="F10" s="15"/>
      <c r="G10" s="15">
        <v>38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工作表63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77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64</v>
      </c>
      <c r="F6" s="11"/>
      <c r="G6" s="11">
        <v>61</v>
      </c>
      <c r="H6" s="17">
        <v>95.3125</v>
      </c>
      <c r="I6" s="11"/>
      <c r="J6" s="11">
        <v>3</v>
      </c>
      <c r="K6" s="17">
        <v>4.6875</v>
      </c>
    </row>
    <row r="7" spans="1:11" ht="42.6" customHeight="1" x14ac:dyDescent="0.25">
      <c r="A7" s="68" t="s">
        <v>10</v>
      </c>
      <c r="B7" s="68"/>
      <c r="C7" s="68"/>
      <c r="D7" s="13"/>
      <c r="E7" s="11">
        <v>7</v>
      </c>
      <c r="F7" s="11"/>
      <c r="G7" s="11">
        <v>5</v>
      </c>
      <c r="H7" s="17">
        <v>71.428571428571431</v>
      </c>
      <c r="I7" s="11"/>
      <c r="J7" s="11">
        <v>2</v>
      </c>
      <c r="K7" s="17">
        <v>28.571428571428569</v>
      </c>
    </row>
    <row r="8" spans="1:11" ht="42.6" customHeight="1" x14ac:dyDescent="0.25">
      <c r="A8" s="68" t="s">
        <v>11</v>
      </c>
      <c r="B8" s="68"/>
      <c r="C8" s="68"/>
      <c r="D8" s="4"/>
      <c r="E8" s="11">
        <v>275</v>
      </c>
      <c r="F8" s="11"/>
      <c r="G8" s="11">
        <v>182</v>
      </c>
      <c r="H8" s="17">
        <v>66.181818181818187</v>
      </c>
      <c r="I8" s="11"/>
      <c r="J8" s="11">
        <v>93</v>
      </c>
      <c r="K8" s="17">
        <v>33.81818181818182</v>
      </c>
    </row>
    <row r="9" spans="1:11" ht="42.6" customHeight="1" x14ac:dyDescent="0.25">
      <c r="A9" s="68" t="s">
        <v>12</v>
      </c>
      <c r="B9" s="68"/>
      <c r="C9" s="68"/>
      <c r="D9" s="4"/>
      <c r="E9" s="11">
        <v>17</v>
      </c>
      <c r="F9" s="11"/>
      <c r="G9" s="11">
        <v>5</v>
      </c>
      <c r="H9" s="17">
        <v>29.411764705882355</v>
      </c>
      <c r="I9" s="11"/>
      <c r="J9" s="11">
        <v>12</v>
      </c>
      <c r="K9" s="17">
        <v>70.588235294117652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8</v>
      </c>
      <c r="F10" s="15"/>
      <c r="G10" s="15">
        <v>8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工作表6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78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21</v>
      </c>
      <c r="F6" s="11"/>
      <c r="G6" s="11">
        <v>21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7</v>
      </c>
      <c r="F7" s="11"/>
      <c r="G7" s="11">
        <v>7</v>
      </c>
      <c r="H7" s="17">
        <v>100</v>
      </c>
      <c r="I7" s="11"/>
      <c r="J7" s="11">
        <v>0</v>
      </c>
      <c r="K7" s="17">
        <v>0</v>
      </c>
    </row>
    <row r="8" spans="1:11" ht="42.6" customHeight="1" x14ac:dyDescent="0.25">
      <c r="A8" s="68" t="s">
        <v>11</v>
      </c>
      <c r="B8" s="68"/>
      <c r="C8" s="68"/>
      <c r="D8" s="4"/>
      <c r="E8" s="11">
        <v>180</v>
      </c>
      <c r="F8" s="11"/>
      <c r="G8" s="11">
        <v>118</v>
      </c>
      <c r="H8" s="17">
        <v>65.555555555555557</v>
      </c>
      <c r="I8" s="11"/>
      <c r="J8" s="11">
        <v>62</v>
      </c>
      <c r="K8" s="17">
        <v>34.444444444444443</v>
      </c>
    </row>
    <row r="9" spans="1:11" ht="42.6" customHeight="1" x14ac:dyDescent="0.25">
      <c r="A9" s="68" t="s">
        <v>12</v>
      </c>
      <c r="B9" s="68"/>
      <c r="C9" s="68"/>
      <c r="D9" s="4"/>
      <c r="E9" s="11">
        <v>12</v>
      </c>
      <c r="F9" s="11"/>
      <c r="G9" s="11">
        <v>7</v>
      </c>
      <c r="H9" s="17">
        <v>58.333333333333336</v>
      </c>
      <c r="I9" s="11"/>
      <c r="J9" s="11">
        <v>5</v>
      </c>
      <c r="K9" s="17">
        <v>41.666666666666671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4</v>
      </c>
      <c r="F10" s="15"/>
      <c r="G10" s="15">
        <v>4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 codeName="工作表6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79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42</v>
      </c>
      <c r="F6" s="11"/>
      <c r="G6" s="11">
        <v>39</v>
      </c>
      <c r="H6" s="17">
        <v>92.857142857142861</v>
      </c>
      <c r="I6" s="11"/>
      <c r="J6" s="11">
        <v>3</v>
      </c>
      <c r="K6" s="17">
        <v>7.1428571428571423</v>
      </c>
    </row>
    <row r="7" spans="1:11" ht="42.6" customHeight="1" x14ac:dyDescent="0.25">
      <c r="A7" s="68" t="s">
        <v>10</v>
      </c>
      <c r="B7" s="68"/>
      <c r="C7" s="68"/>
      <c r="D7" s="13"/>
      <c r="E7" s="11">
        <v>21</v>
      </c>
      <c r="F7" s="11"/>
      <c r="G7" s="11">
        <v>18</v>
      </c>
      <c r="H7" s="17">
        <v>85.714285714285708</v>
      </c>
      <c r="I7" s="11"/>
      <c r="J7" s="11">
        <v>3</v>
      </c>
      <c r="K7" s="17">
        <v>14.285714285714285</v>
      </c>
    </row>
    <row r="8" spans="1:11" ht="42.6" customHeight="1" x14ac:dyDescent="0.25">
      <c r="A8" s="68" t="s">
        <v>11</v>
      </c>
      <c r="B8" s="68"/>
      <c r="C8" s="68"/>
      <c r="D8" s="4"/>
      <c r="E8" s="11">
        <v>231</v>
      </c>
      <c r="F8" s="11"/>
      <c r="G8" s="11">
        <v>142</v>
      </c>
      <c r="H8" s="17">
        <v>61.471861471861466</v>
      </c>
      <c r="I8" s="11"/>
      <c r="J8" s="11">
        <v>89</v>
      </c>
      <c r="K8" s="17">
        <v>38.528138528138527</v>
      </c>
    </row>
    <row r="9" spans="1:11" ht="42.6" customHeight="1" x14ac:dyDescent="0.25">
      <c r="A9" s="68" t="s">
        <v>12</v>
      </c>
      <c r="B9" s="68"/>
      <c r="C9" s="68"/>
      <c r="D9" s="4"/>
      <c r="E9" s="11">
        <v>20</v>
      </c>
      <c r="F9" s="11"/>
      <c r="G9" s="11">
        <v>11</v>
      </c>
      <c r="H9" s="17">
        <v>55</v>
      </c>
      <c r="I9" s="11"/>
      <c r="J9" s="11">
        <v>9</v>
      </c>
      <c r="K9" s="17">
        <v>45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12</v>
      </c>
      <c r="F10" s="15"/>
      <c r="G10" s="15">
        <v>12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 codeName="工作表6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80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f>SUM('10112:10101'!E5)</f>
        <v>188</v>
      </c>
      <c r="F5" s="11"/>
      <c r="G5" s="10">
        <f>SUM('10112:10101'!G5)</f>
        <v>130</v>
      </c>
      <c r="H5" s="17">
        <f t="shared" ref="H5:H10" si="0">(G5/E5)*100</f>
        <v>69.148936170212778</v>
      </c>
      <c r="I5" s="11"/>
      <c r="J5" s="10">
        <f>SUM('10112:10101'!J5)</f>
        <v>58</v>
      </c>
      <c r="K5" s="20">
        <f t="shared" ref="K5:K10" si="1">(J5/E5)*100</f>
        <v>30.851063829787233</v>
      </c>
    </row>
    <row r="6" spans="1:11" ht="42.6" customHeight="1" x14ac:dyDescent="0.25">
      <c r="A6" s="68" t="s">
        <v>9</v>
      </c>
      <c r="B6" s="68"/>
      <c r="C6" s="68"/>
      <c r="D6" s="13"/>
      <c r="E6" s="11">
        <f>SUM('10112:10101'!E6)</f>
        <v>1106</v>
      </c>
      <c r="F6" s="11"/>
      <c r="G6" s="11">
        <f>SUM('10112:10101'!G6)</f>
        <v>863</v>
      </c>
      <c r="H6" s="17">
        <f t="shared" si="0"/>
        <v>78.028933092224236</v>
      </c>
      <c r="I6" s="11"/>
      <c r="J6" s="11">
        <f>SUM('10112:10101'!J6)</f>
        <v>243</v>
      </c>
      <c r="K6" s="17">
        <f t="shared" si="1"/>
        <v>21.971066907775768</v>
      </c>
    </row>
    <row r="7" spans="1:11" ht="42.6" customHeight="1" x14ac:dyDescent="0.25">
      <c r="A7" s="68" t="s">
        <v>10</v>
      </c>
      <c r="B7" s="68"/>
      <c r="C7" s="68"/>
      <c r="D7" s="13"/>
      <c r="E7" s="11">
        <f>SUM('10112:10101'!E7)</f>
        <v>427</v>
      </c>
      <c r="F7" s="11"/>
      <c r="G7" s="11">
        <f>SUM('10112:10101'!G7)</f>
        <v>352</v>
      </c>
      <c r="H7" s="17">
        <f t="shared" si="0"/>
        <v>82.435597189695557</v>
      </c>
      <c r="I7" s="11"/>
      <c r="J7" s="11">
        <f>SUM('10112:10101'!J7)</f>
        <v>75</v>
      </c>
      <c r="K7" s="17">
        <f t="shared" si="1"/>
        <v>17.56440281030445</v>
      </c>
    </row>
    <row r="8" spans="1:11" ht="42.6" customHeight="1" x14ac:dyDescent="0.25">
      <c r="A8" s="68" t="s">
        <v>11</v>
      </c>
      <c r="B8" s="68"/>
      <c r="C8" s="68"/>
      <c r="D8" s="4"/>
      <c r="E8" s="11">
        <f>SUM('10112:10101'!E8)</f>
        <v>4468</v>
      </c>
      <c r="F8" s="11"/>
      <c r="G8" s="11">
        <f>SUM('10112:10101'!G8)</f>
        <v>2985</v>
      </c>
      <c r="H8" s="17">
        <f t="shared" si="0"/>
        <v>66.808415398388547</v>
      </c>
      <c r="I8" s="11"/>
      <c r="J8" s="11">
        <f>SUM('10112:10101'!J8)</f>
        <v>1483</v>
      </c>
      <c r="K8" s="17">
        <f t="shared" si="1"/>
        <v>33.19158460161146</v>
      </c>
    </row>
    <row r="9" spans="1:11" ht="42.6" customHeight="1" x14ac:dyDescent="0.25">
      <c r="A9" s="68" t="s">
        <v>12</v>
      </c>
      <c r="B9" s="68"/>
      <c r="C9" s="68"/>
      <c r="D9" s="4"/>
      <c r="E9" s="11">
        <f>SUM('10112:10101'!E9)</f>
        <v>547</v>
      </c>
      <c r="F9" s="11"/>
      <c r="G9" s="11">
        <f>SUM('10112:10101'!G9)</f>
        <v>369</v>
      </c>
      <c r="H9" s="17">
        <f t="shared" si="0"/>
        <v>67.458866544789771</v>
      </c>
      <c r="I9" s="11"/>
      <c r="J9" s="11">
        <f>SUM('10112:10101'!J9)</f>
        <v>178</v>
      </c>
      <c r="K9" s="17">
        <f t="shared" si="1"/>
        <v>32.541133455210236</v>
      </c>
    </row>
    <row r="10" spans="1:11" ht="42.6" customHeight="1" x14ac:dyDescent="0.25">
      <c r="A10" s="69" t="s">
        <v>13</v>
      </c>
      <c r="B10" s="69"/>
      <c r="C10" s="69"/>
      <c r="D10" s="14"/>
      <c r="E10" s="15">
        <f>SUM('10112:10101'!E10)</f>
        <v>502</v>
      </c>
      <c r="F10" s="15"/>
      <c r="G10" s="15">
        <f>SUM('10112:10101'!G10)</f>
        <v>419</v>
      </c>
      <c r="H10" s="21">
        <f t="shared" si="0"/>
        <v>83.466135458167329</v>
      </c>
      <c r="I10" s="15"/>
      <c r="J10" s="15">
        <f>SUM('10112:10101'!J10)</f>
        <v>83</v>
      </c>
      <c r="K10" s="21">
        <f t="shared" si="1"/>
        <v>16.533864541832667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 codeName="工作表6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81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53</v>
      </c>
      <c r="F6" s="11"/>
      <c r="G6" s="11">
        <v>35</v>
      </c>
      <c r="H6" s="17">
        <v>66.037735849056602</v>
      </c>
      <c r="I6" s="11"/>
      <c r="J6" s="11">
        <v>18</v>
      </c>
      <c r="K6" s="17">
        <v>33.962264150943398</v>
      </c>
    </row>
    <row r="7" spans="1:11" ht="42.6" customHeight="1" x14ac:dyDescent="0.25">
      <c r="A7" s="68" t="s">
        <v>10</v>
      </c>
      <c r="B7" s="68"/>
      <c r="C7" s="68"/>
      <c r="D7" s="13"/>
      <c r="E7" s="11">
        <v>21</v>
      </c>
      <c r="F7" s="11"/>
      <c r="G7" s="11">
        <v>18</v>
      </c>
      <c r="H7" s="17">
        <v>85.714285714285708</v>
      </c>
      <c r="I7" s="11"/>
      <c r="J7" s="11">
        <v>3</v>
      </c>
      <c r="K7" s="17">
        <v>14.285714285714285</v>
      </c>
    </row>
    <row r="8" spans="1:11" ht="42.6" customHeight="1" x14ac:dyDescent="0.25">
      <c r="A8" s="68" t="s">
        <v>11</v>
      </c>
      <c r="B8" s="68"/>
      <c r="C8" s="68"/>
      <c r="D8" s="4"/>
      <c r="E8" s="11">
        <v>242</v>
      </c>
      <c r="F8" s="11"/>
      <c r="G8" s="11">
        <v>156</v>
      </c>
      <c r="H8" s="17">
        <v>64.462809917355372</v>
      </c>
      <c r="I8" s="11"/>
      <c r="J8" s="11">
        <v>86</v>
      </c>
      <c r="K8" s="17">
        <v>35.537190082644628</v>
      </c>
    </row>
    <row r="9" spans="1:11" ht="42.6" customHeight="1" x14ac:dyDescent="0.25">
      <c r="A9" s="68" t="s">
        <v>12</v>
      </c>
      <c r="B9" s="68"/>
      <c r="C9" s="68"/>
      <c r="D9" s="4"/>
      <c r="E9" s="11">
        <v>7</v>
      </c>
      <c r="F9" s="11"/>
      <c r="G9" s="11">
        <v>4</v>
      </c>
      <c r="H9" s="17">
        <v>57.142857142857139</v>
      </c>
      <c r="I9" s="11"/>
      <c r="J9" s="11">
        <v>3</v>
      </c>
      <c r="K9" s="17">
        <v>42.857142857142854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30</v>
      </c>
      <c r="F10" s="15"/>
      <c r="G10" s="15">
        <v>30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 codeName="工作表6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82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1</v>
      </c>
      <c r="H5" s="12">
        <v>50</v>
      </c>
      <c r="I5" s="11"/>
      <c r="J5" s="11">
        <v>1</v>
      </c>
      <c r="K5" s="12">
        <v>50</v>
      </c>
    </row>
    <row r="6" spans="1:11" ht="42.6" customHeight="1" x14ac:dyDescent="0.25">
      <c r="A6" s="68" t="s">
        <v>9</v>
      </c>
      <c r="B6" s="68"/>
      <c r="C6" s="68"/>
      <c r="D6" s="13"/>
      <c r="E6" s="11">
        <v>85</v>
      </c>
      <c r="F6" s="11"/>
      <c r="G6" s="11">
        <v>64</v>
      </c>
      <c r="H6" s="17">
        <v>75.294117647058826</v>
      </c>
      <c r="I6" s="11"/>
      <c r="J6" s="11">
        <v>21</v>
      </c>
      <c r="K6" s="17">
        <v>24.705882352941178</v>
      </c>
    </row>
    <row r="7" spans="1:11" ht="42.6" customHeight="1" x14ac:dyDescent="0.25">
      <c r="A7" s="68" t="s">
        <v>10</v>
      </c>
      <c r="B7" s="68"/>
      <c r="C7" s="68"/>
      <c r="D7" s="13"/>
      <c r="E7" s="11">
        <v>25</v>
      </c>
      <c r="F7" s="11"/>
      <c r="G7" s="11">
        <v>18</v>
      </c>
      <c r="H7" s="17">
        <v>72</v>
      </c>
      <c r="I7" s="11"/>
      <c r="J7" s="11">
        <v>7</v>
      </c>
      <c r="K7" s="17">
        <v>28</v>
      </c>
    </row>
    <row r="8" spans="1:11" ht="42.6" customHeight="1" x14ac:dyDescent="0.25">
      <c r="A8" s="68" t="s">
        <v>11</v>
      </c>
      <c r="B8" s="68"/>
      <c r="C8" s="68"/>
      <c r="D8" s="4"/>
      <c r="E8" s="11">
        <v>251</v>
      </c>
      <c r="F8" s="11"/>
      <c r="G8" s="11">
        <v>150</v>
      </c>
      <c r="H8" s="17">
        <v>59.760956175298809</v>
      </c>
      <c r="I8" s="11"/>
      <c r="J8" s="11">
        <v>101</v>
      </c>
      <c r="K8" s="17">
        <v>40.239043824701191</v>
      </c>
    </row>
    <row r="9" spans="1:11" ht="42.6" customHeight="1" x14ac:dyDescent="0.25">
      <c r="A9" s="68" t="s">
        <v>12</v>
      </c>
      <c r="B9" s="68"/>
      <c r="C9" s="68"/>
      <c r="D9" s="4"/>
      <c r="E9" s="11">
        <v>9</v>
      </c>
      <c r="F9" s="11"/>
      <c r="G9" s="11">
        <v>5</v>
      </c>
      <c r="H9" s="17">
        <v>55.555555555555557</v>
      </c>
      <c r="I9" s="11"/>
      <c r="J9" s="11">
        <v>4</v>
      </c>
      <c r="K9" s="17">
        <v>44.444444444444443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28</v>
      </c>
      <c r="F10" s="15"/>
      <c r="G10" s="15">
        <v>28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 codeName="工作表69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83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5</v>
      </c>
      <c r="F5" s="11"/>
      <c r="G5" s="10">
        <v>5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103</v>
      </c>
      <c r="F6" s="11"/>
      <c r="G6" s="11">
        <v>94</v>
      </c>
      <c r="H6" s="17">
        <v>91.262135922330103</v>
      </c>
      <c r="I6" s="11"/>
      <c r="J6" s="11">
        <v>9</v>
      </c>
      <c r="K6" s="17">
        <v>8.7378640776699026</v>
      </c>
    </row>
    <row r="7" spans="1:11" ht="42.6" customHeight="1" x14ac:dyDescent="0.25">
      <c r="A7" s="68" t="s">
        <v>10</v>
      </c>
      <c r="B7" s="68"/>
      <c r="C7" s="68"/>
      <c r="D7" s="13"/>
      <c r="E7" s="11">
        <v>24</v>
      </c>
      <c r="F7" s="11"/>
      <c r="G7" s="11">
        <v>22</v>
      </c>
      <c r="H7" s="17">
        <v>91.666666666666657</v>
      </c>
      <c r="I7" s="11"/>
      <c r="J7" s="11">
        <v>2</v>
      </c>
      <c r="K7" s="17">
        <v>8.3333333333333321</v>
      </c>
    </row>
    <row r="8" spans="1:11" ht="42.6" customHeight="1" x14ac:dyDescent="0.25">
      <c r="A8" s="68" t="s">
        <v>11</v>
      </c>
      <c r="B8" s="68"/>
      <c r="C8" s="68"/>
      <c r="D8" s="4"/>
      <c r="E8" s="11">
        <v>404</v>
      </c>
      <c r="F8" s="11"/>
      <c r="G8" s="11">
        <v>254</v>
      </c>
      <c r="H8" s="17">
        <v>62.871287128712872</v>
      </c>
      <c r="I8" s="11"/>
      <c r="J8" s="11">
        <v>150</v>
      </c>
      <c r="K8" s="17">
        <v>37.128712871287128</v>
      </c>
    </row>
    <row r="9" spans="1:11" ht="42.6" customHeight="1" x14ac:dyDescent="0.25">
      <c r="A9" s="68" t="s">
        <v>12</v>
      </c>
      <c r="B9" s="68"/>
      <c r="C9" s="68"/>
      <c r="D9" s="4"/>
      <c r="E9" s="11">
        <v>14</v>
      </c>
      <c r="F9" s="11"/>
      <c r="G9" s="11">
        <v>9</v>
      </c>
      <c r="H9" s="17">
        <v>64.285714285714292</v>
      </c>
      <c r="I9" s="11"/>
      <c r="J9" s="11">
        <v>5</v>
      </c>
      <c r="K9" s="17">
        <v>35.714285714285715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25</v>
      </c>
      <c r="F10" s="15"/>
      <c r="G10" s="15">
        <v>25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 codeName="工作表70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84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11</v>
      </c>
      <c r="F5" s="11"/>
      <c r="G5" s="10">
        <v>5</v>
      </c>
      <c r="H5" s="12">
        <v>45.454545454545453</v>
      </c>
      <c r="I5" s="11"/>
      <c r="J5" s="11">
        <v>6</v>
      </c>
      <c r="K5" s="12">
        <v>54.54545454545454</v>
      </c>
    </row>
    <row r="6" spans="1:11" ht="42.6" customHeight="1" x14ac:dyDescent="0.25">
      <c r="A6" s="68" t="s">
        <v>9</v>
      </c>
      <c r="B6" s="68"/>
      <c r="C6" s="68"/>
      <c r="D6" s="13"/>
      <c r="E6" s="11">
        <v>116</v>
      </c>
      <c r="F6" s="11"/>
      <c r="G6" s="11">
        <v>94</v>
      </c>
      <c r="H6" s="17">
        <v>81.034482758620683</v>
      </c>
      <c r="I6" s="11"/>
      <c r="J6" s="11">
        <v>22</v>
      </c>
      <c r="K6" s="17">
        <v>18.96551724137931</v>
      </c>
    </row>
    <row r="7" spans="1:11" ht="42.6" customHeight="1" x14ac:dyDescent="0.25">
      <c r="A7" s="68" t="s">
        <v>10</v>
      </c>
      <c r="B7" s="68"/>
      <c r="C7" s="68"/>
      <c r="D7" s="13"/>
      <c r="E7" s="11">
        <v>35</v>
      </c>
      <c r="F7" s="11"/>
      <c r="G7" s="11">
        <v>32</v>
      </c>
      <c r="H7" s="17">
        <v>91.428571428571431</v>
      </c>
      <c r="I7" s="11"/>
      <c r="J7" s="11">
        <v>3</v>
      </c>
      <c r="K7" s="17">
        <v>8.5714285714285712</v>
      </c>
    </row>
    <row r="8" spans="1:11" ht="42.6" customHeight="1" x14ac:dyDescent="0.25">
      <c r="A8" s="68" t="s">
        <v>11</v>
      </c>
      <c r="B8" s="68"/>
      <c r="C8" s="68"/>
      <c r="D8" s="4"/>
      <c r="E8" s="11">
        <v>402</v>
      </c>
      <c r="F8" s="11"/>
      <c r="G8" s="11">
        <v>271</v>
      </c>
      <c r="H8" s="17">
        <v>67.412935323383081</v>
      </c>
      <c r="I8" s="11"/>
      <c r="J8" s="11">
        <v>131</v>
      </c>
      <c r="K8" s="17">
        <v>32.587064676616919</v>
      </c>
    </row>
    <row r="9" spans="1:11" ht="42.6" customHeight="1" x14ac:dyDescent="0.25">
      <c r="A9" s="68" t="s">
        <v>12</v>
      </c>
      <c r="B9" s="68"/>
      <c r="C9" s="68"/>
      <c r="D9" s="4"/>
      <c r="E9" s="11">
        <v>18</v>
      </c>
      <c r="F9" s="11"/>
      <c r="G9" s="11">
        <v>7</v>
      </c>
      <c r="H9" s="17">
        <v>38.888888888888893</v>
      </c>
      <c r="I9" s="11"/>
      <c r="J9" s="11">
        <v>11</v>
      </c>
      <c r="K9" s="17">
        <v>61.111111111111114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12</v>
      </c>
      <c r="F10" s="15"/>
      <c r="G10" s="15">
        <v>11</v>
      </c>
      <c r="H10" s="18">
        <v>91.666666666666657</v>
      </c>
      <c r="I10" s="15"/>
      <c r="J10" s="15">
        <v>1</v>
      </c>
      <c r="K10" s="18">
        <v>8.3333333333333321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32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171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10</v>
      </c>
      <c r="F5" s="11"/>
      <c r="G5" s="10">
        <v>10</v>
      </c>
      <c r="H5" s="24">
        <v>100</v>
      </c>
      <c r="I5" s="11"/>
      <c r="J5" s="10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114</v>
      </c>
      <c r="F6" s="11"/>
      <c r="G6" s="11">
        <v>109</v>
      </c>
      <c r="H6" s="24">
        <v>95.614035087719301</v>
      </c>
      <c r="I6" s="11"/>
      <c r="J6" s="11">
        <v>5</v>
      </c>
      <c r="K6" s="24">
        <v>4.3859649122807012</v>
      </c>
    </row>
    <row r="7" spans="1:11" ht="42.6" customHeight="1" x14ac:dyDescent="0.25">
      <c r="A7" s="68" t="s">
        <v>10</v>
      </c>
      <c r="B7" s="68"/>
      <c r="C7" s="68"/>
      <c r="D7" s="13"/>
      <c r="E7" s="11">
        <v>297</v>
      </c>
      <c r="F7" s="11"/>
      <c r="G7" s="11">
        <v>207</v>
      </c>
      <c r="H7" s="24">
        <v>69.696969696969703</v>
      </c>
      <c r="I7" s="11"/>
      <c r="J7" s="11">
        <v>90</v>
      </c>
      <c r="K7" s="24">
        <v>30.303030303030305</v>
      </c>
    </row>
    <row r="8" spans="1:11" ht="42.6" customHeight="1" x14ac:dyDescent="0.25">
      <c r="A8" s="68" t="s">
        <v>11</v>
      </c>
      <c r="B8" s="68"/>
      <c r="C8" s="68"/>
      <c r="D8" s="4"/>
      <c r="E8" s="11">
        <v>1058</v>
      </c>
      <c r="F8" s="11"/>
      <c r="G8" s="11">
        <v>695</v>
      </c>
      <c r="H8" s="24">
        <v>65.689981096408317</v>
      </c>
      <c r="I8" s="11"/>
      <c r="J8" s="11">
        <v>363</v>
      </c>
      <c r="K8" s="24">
        <v>34.310018903591683</v>
      </c>
    </row>
    <row r="9" spans="1:11" ht="42.6" customHeight="1" x14ac:dyDescent="0.25">
      <c r="A9" s="68" t="s">
        <v>12</v>
      </c>
      <c r="B9" s="68"/>
      <c r="C9" s="68"/>
      <c r="D9" s="4"/>
      <c r="E9" s="11">
        <v>7</v>
      </c>
      <c r="F9" s="11"/>
      <c r="G9" s="11">
        <v>4</v>
      </c>
      <c r="H9" s="24">
        <v>57.142857142857139</v>
      </c>
      <c r="I9" s="11"/>
      <c r="J9" s="11">
        <v>3</v>
      </c>
      <c r="K9" s="24">
        <v>42.857142857142854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38</v>
      </c>
      <c r="F10" s="15"/>
      <c r="G10" s="15">
        <v>34</v>
      </c>
      <c r="H10" s="24">
        <v>89.473684210526315</v>
      </c>
      <c r="I10" s="15"/>
      <c r="J10" s="15">
        <v>4</v>
      </c>
      <c r="K10" s="24">
        <v>10.526315789473683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9" scale="96" fitToWidth="0" fitToHeight="0" orientation="portrait" r:id="rId1"/>
  <headerFooter alignWithMargins="0">
    <oddFooter>&amp;C&amp;"Times New Roman,Regular"-28-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 codeName="工作表71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85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6</v>
      </c>
      <c r="F5" s="11"/>
      <c r="G5" s="10">
        <v>3</v>
      </c>
      <c r="H5" s="12">
        <v>50</v>
      </c>
      <c r="I5" s="11"/>
      <c r="J5" s="11">
        <v>3</v>
      </c>
      <c r="K5" s="12">
        <v>50</v>
      </c>
    </row>
    <row r="6" spans="1:11" ht="42.6" customHeight="1" x14ac:dyDescent="0.25">
      <c r="A6" s="68" t="s">
        <v>9</v>
      </c>
      <c r="B6" s="68"/>
      <c r="C6" s="68"/>
      <c r="D6" s="13"/>
      <c r="E6" s="11">
        <v>147</v>
      </c>
      <c r="F6" s="11"/>
      <c r="G6" s="11">
        <v>130</v>
      </c>
      <c r="H6" s="17">
        <v>88.435374149659864</v>
      </c>
      <c r="I6" s="11"/>
      <c r="J6" s="11">
        <v>17</v>
      </c>
      <c r="K6" s="17">
        <v>11.564625850340136</v>
      </c>
    </row>
    <row r="7" spans="1:11" ht="42.6" customHeight="1" x14ac:dyDescent="0.25">
      <c r="A7" s="68" t="s">
        <v>10</v>
      </c>
      <c r="B7" s="68"/>
      <c r="C7" s="68"/>
      <c r="D7" s="13"/>
      <c r="E7" s="11">
        <v>41</v>
      </c>
      <c r="F7" s="11"/>
      <c r="G7" s="11">
        <v>38</v>
      </c>
      <c r="H7" s="17">
        <v>92.682926829268297</v>
      </c>
      <c r="I7" s="11"/>
      <c r="J7" s="11">
        <v>3</v>
      </c>
      <c r="K7" s="17">
        <v>7.3170731707317067</v>
      </c>
    </row>
    <row r="8" spans="1:11" ht="42.6" customHeight="1" x14ac:dyDescent="0.25">
      <c r="A8" s="68" t="s">
        <v>11</v>
      </c>
      <c r="B8" s="68"/>
      <c r="C8" s="68"/>
      <c r="D8" s="4"/>
      <c r="E8" s="11">
        <v>314</v>
      </c>
      <c r="F8" s="11"/>
      <c r="G8" s="11">
        <v>199</v>
      </c>
      <c r="H8" s="17">
        <v>63.375796178343947</v>
      </c>
      <c r="I8" s="11"/>
      <c r="J8" s="11">
        <v>115</v>
      </c>
      <c r="K8" s="17">
        <v>36.624203821656046</v>
      </c>
    </row>
    <row r="9" spans="1:11" ht="42.6" customHeight="1" x14ac:dyDescent="0.25">
      <c r="A9" s="68" t="s">
        <v>12</v>
      </c>
      <c r="B9" s="68"/>
      <c r="C9" s="68"/>
      <c r="D9" s="4"/>
      <c r="E9" s="11">
        <v>16</v>
      </c>
      <c r="F9" s="11"/>
      <c r="G9" s="11">
        <v>8</v>
      </c>
      <c r="H9" s="17">
        <v>50</v>
      </c>
      <c r="I9" s="11"/>
      <c r="J9" s="11">
        <v>8</v>
      </c>
      <c r="K9" s="17">
        <v>50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29</v>
      </c>
      <c r="F10" s="15"/>
      <c r="G10" s="15">
        <v>28</v>
      </c>
      <c r="H10" s="18">
        <v>96.551724137931032</v>
      </c>
      <c r="I10" s="15"/>
      <c r="J10" s="15">
        <v>1</v>
      </c>
      <c r="K10" s="18">
        <v>3.4482758620689653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 codeName="工作表72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86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4</v>
      </c>
      <c r="F5" s="11"/>
      <c r="G5" s="10">
        <v>2</v>
      </c>
      <c r="H5" s="12">
        <v>50</v>
      </c>
      <c r="I5" s="11"/>
      <c r="J5" s="11">
        <v>2</v>
      </c>
      <c r="K5" s="12">
        <v>50</v>
      </c>
    </row>
    <row r="6" spans="1:11" ht="42.6" customHeight="1" x14ac:dyDescent="0.25">
      <c r="A6" s="68" t="s">
        <v>9</v>
      </c>
      <c r="B6" s="68"/>
      <c r="C6" s="68"/>
      <c r="D6" s="13"/>
      <c r="E6" s="11">
        <v>99</v>
      </c>
      <c r="F6" s="11"/>
      <c r="G6" s="11">
        <v>80</v>
      </c>
      <c r="H6" s="17">
        <v>80.808080808080803</v>
      </c>
      <c r="I6" s="11"/>
      <c r="J6" s="11">
        <v>19</v>
      </c>
      <c r="K6" s="17">
        <v>19.19191919191919</v>
      </c>
    </row>
    <row r="7" spans="1:11" ht="42.6" customHeight="1" x14ac:dyDescent="0.25">
      <c r="A7" s="68" t="s">
        <v>10</v>
      </c>
      <c r="B7" s="68"/>
      <c r="C7" s="68"/>
      <c r="D7" s="13"/>
      <c r="E7" s="11">
        <v>36</v>
      </c>
      <c r="F7" s="11"/>
      <c r="G7" s="11">
        <v>32</v>
      </c>
      <c r="H7" s="17">
        <v>88.888888888888886</v>
      </c>
      <c r="I7" s="11"/>
      <c r="J7" s="11">
        <v>4</v>
      </c>
      <c r="K7" s="17">
        <v>11.111111111111111</v>
      </c>
    </row>
    <row r="8" spans="1:11" ht="42.6" customHeight="1" x14ac:dyDescent="0.25">
      <c r="A8" s="68" t="s">
        <v>11</v>
      </c>
      <c r="B8" s="68"/>
      <c r="C8" s="68"/>
      <c r="D8" s="4"/>
      <c r="E8" s="11">
        <v>416</v>
      </c>
      <c r="F8" s="11"/>
      <c r="G8" s="11">
        <v>274</v>
      </c>
      <c r="H8" s="17">
        <v>65.865384615384613</v>
      </c>
      <c r="I8" s="11"/>
      <c r="J8" s="11">
        <v>142</v>
      </c>
      <c r="K8" s="17">
        <v>34.134615384615387</v>
      </c>
    </row>
    <row r="9" spans="1:11" ht="42.6" customHeight="1" x14ac:dyDescent="0.25">
      <c r="A9" s="68" t="s">
        <v>12</v>
      </c>
      <c r="B9" s="68"/>
      <c r="C9" s="68"/>
      <c r="D9" s="4"/>
      <c r="E9" s="11">
        <v>23</v>
      </c>
      <c r="F9" s="11"/>
      <c r="G9" s="11">
        <v>16</v>
      </c>
      <c r="H9" s="17">
        <v>69.565217391304344</v>
      </c>
      <c r="I9" s="11"/>
      <c r="J9" s="11">
        <v>7</v>
      </c>
      <c r="K9" s="17">
        <v>30.434782608695656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54</v>
      </c>
      <c r="F10" s="15"/>
      <c r="G10" s="15">
        <v>35</v>
      </c>
      <c r="H10" s="18">
        <v>64.81481481481481</v>
      </c>
      <c r="I10" s="15"/>
      <c r="J10" s="15">
        <v>19</v>
      </c>
      <c r="K10" s="18">
        <v>35.185185185185183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 codeName="工作表73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87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12</v>
      </c>
      <c r="F5" s="11"/>
      <c r="G5" s="10">
        <v>10</v>
      </c>
      <c r="H5" s="12">
        <v>83.333333333333343</v>
      </c>
      <c r="I5" s="11"/>
      <c r="J5" s="11">
        <v>2</v>
      </c>
      <c r="K5" s="12">
        <v>16.666666666666664</v>
      </c>
    </row>
    <row r="6" spans="1:11" ht="42.6" customHeight="1" x14ac:dyDescent="0.25">
      <c r="A6" s="68" t="s">
        <v>9</v>
      </c>
      <c r="B6" s="68"/>
      <c r="C6" s="68"/>
      <c r="D6" s="13"/>
      <c r="E6" s="11">
        <v>106</v>
      </c>
      <c r="F6" s="11"/>
      <c r="G6" s="11">
        <v>84</v>
      </c>
      <c r="H6" s="17">
        <v>79.245283018867923</v>
      </c>
      <c r="I6" s="11"/>
      <c r="J6" s="11">
        <v>22</v>
      </c>
      <c r="K6" s="17">
        <v>20.754716981132077</v>
      </c>
    </row>
    <row r="7" spans="1:11" ht="42.6" customHeight="1" x14ac:dyDescent="0.25">
      <c r="A7" s="68" t="s">
        <v>10</v>
      </c>
      <c r="B7" s="68"/>
      <c r="C7" s="68"/>
      <c r="D7" s="13"/>
      <c r="E7" s="11">
        <v>44</v>
      </c>
      <c r="F7" s="11"/>
      <c r="G7" s="11">
        <v>43</v>
      </c>
      <c r="H7" s="17">
        <v>97.727272727272734</v>
      </c>
      <c r="I7" s="11"/>
      <c r="J7" s="11">
        <v>1</v>
      </c>
      <c r="K7" s="17">
        <v>2.2727272727272729</v>
      </c>
    </row>
    <row r="8" spans="1:11" ht="42.6" customHeight="1" x14ac:dyDescent="0.25">
      <c r="A8" s="68" t="s">
        <v>11</v>
      </c>
      <c r="B8" s="68"/>
      <c r="C8" s="68"/>
      <c r="D8" s="4"/>
      <c r="E8" s="11">
        <v>392</v>
      </c>
      <c r="F8" s="11"/>
      <c r="G8" s="11">
        <v>253</v>
      </c>
      <c r="H8" s="17">
        <v>64.540816326530617</v>
      </c>
      <c r="I8" s="11"/>
      <c r="J8" s="11">
        <v>139</v>
      </c>
      <c r="K8" s="17">
        <v>35.459183673469383</v>
      </c>
    </row>
    <row r="9" spans="1:11" ht="42.6" customHeight="1" x14ac:dyDescent="0.25">
      <c r="A9" s="68" t="s">
        <v>12</v>
      </c>
      <c r="B9" s="68"/>
      <c r="C9" s="68"/>
      <c r="D9" s="4"/>
      <c r="E9" s="11">
        <v>19</v>
      </c>
      <c r="F9" s="11"/>
      <c r="G9" s="11">
        <v>13</v>
      </c>
      <c r="H9" s="17">
        <v>68.421052631578945</v>
      </c>
      <c r="I9" s="11"/>
      <c r="J9" s="11">
        <v>6</v>
      </c>
      <c r="K9" s="17">
        <v>31.578947368421051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27</v>
      </c>
      <c r="F10" s="15"/>
      <c r="G10" s="15">
        <v>27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 codeName="工作表7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88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14</v>
      </c>
      <c r="F5" s="11"/>
      <c r="G5" s="10">
        <v>12</v>
      </c>
      <c r="H5" s="12">
        <v>85.714285714285708</v>
      </c>
      <c r="I5" s="11"/>
      <c r="J5" s="11">
        <v>2</v>
      </c>
      <c r="K5" s="12">
        <v>14.285714285714285</v>
      </c>
    </row>
    <row r="6" spans="1:11" ht="42.6" customHeight="1" x14ac:dyDescent="0.25">
      <c r="A6" s="68" t="s">
        <v>9</v>
      </c>
      <c r="B6" s="68"/>
      <c r="C6" s="68"/>
      <c r="D6" s="13"/>
      <c r="E6" s="11">
        <v>85</v>
      </c>
      <c r="F6" s="11"/>
      <c r="G6" s="11">
        <v>69</v>
      </c>
      <c r="H6" s="17">
        <v>81.17647058823529</v>
      </c>
      <c r="I6" s="11"/>
      <c r="J6" s="11">
        <v>16</v>
      </c>
      <c r="K6" s="17">
        <v>18.823529411764707</v>
      </c>
    </row>
    <row r="7" spans="1:11" ht="42.6" customHeight="1" x14ac:dyDescent="0.25">
      <c r="A7" s="68" t="s">
        <v>10</v>
      </c>
      <c r="B7" s="68"/>
      <c r="C7" s="68"/>
      <c r="D7" s="13"/>
      <c r="E7" s="11">
        <v>32</v>
      </c>
      <c r="F7" s="11"/>
      <c r="G7" s="11">
        <v>23</v>
      </c>
      <c r="H7" s="17">
        <v>71.875</v>
      </c>
      <c r="I7" s="11"/>
      <c r="J7" s="11">
        <v>9</v>
      </c>
      <c r="K7" s="17">
        <v>28.125</v>
      </c>
    </row>
    <row r="8" spans="1:11" ht="42.6" customHeight="1" x14ac:dyDescent="0.25">
      <c r="A8" s="68" t="s">
        <v>11</v>
      </c>
      <c r="B8" s="68"/>
      <c r="C8" s="68"/>
      <c r="D8" s="4"/>
      <c r="E8" s="11">
        <v>473</v>
      </c>
      <c r="F8" s="11"/>
      <c r="G8" s="11">
        <v>317</v>
      </c>
      <c r="H8" s="17">
        <v>67.019027484143763</v>
      </c>
      <c r="I8" s="11"/>
      <c r="J8" s="11">
        <v>156</v>
      </c>
      <c r="K8" s="17">
        <v>32.980972515856237</v>
      </c>
    </row>
    <row r="9" spans="1:11" ht="42.6" customHeight="1" x14ac:dyDescent="0.25">
      <c r="A9" s="68" t="s">
        <v>12</v>
      </c>
      <c r="B9" s="68"/>
      <c r="C9" s="68"/>
      <c r="D9" s="4"/>
      <c r="E9" s="11">
        <v>36</v>
      </c>
      <c r="F9" s="11"/>
      <c r="G9" s="11">
        <v>15</v>
      </c>
      <c r="H9" s="17">
        <v>41.666666666666671</v>
      </c>
      <c r="I9" s="11"/>
      <c r="J9" s="11">
        <v>21</v>
      </c>
      <c r="K9" s="17">
        <v>58.333333333333336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46</v>
      </c>
      <c r="F10" s="15"/>
      <c r="G10" s="15">
        <v>38</v>
      </c>
      <c r="H10" s="18">
        <v>82.608695652173907</v>
      </c>
      <c r="I10" s="15"/>
      <c r="J10" s="15">
        <v>8</v>
      </c>
      <c r="K10" s="18">
        <v>17.391304347826086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 codeName="工作表7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89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25</v>
      </c>
      <c r="F5" s="11"/>
      <c r="G5" s="10">
        <v>20</v>
      </c>
      <c r="H5" s="12">
        <v>80</v>
      </c>
      <c r="I5" s="11"/>
      <c r="J5" s="11">
        <v>5</v>
      </c>
      <c r="K5" s="12">
        <v>20</v>
      </c>
    </row>
    <row r="6" spans="1:11" ht="42.6" customHeight="1" x14ac:dyDescent="0.25">
      <c r="A6" s="68" t="s">
        <v>9</v>
      </c>
      <c r="B6" s="68"/>
      <c r="C6" s="68"/>
      <c r="D6" s="13"/>
      <c r="E6" s="11">
        <v>78</v>
      </c>
      <c r="F6" s="11"/>
      <c r="G6" s="11">
        <v>64</v>
      </c>
      <c r="H6" s="17">
        <v>82.051282051282044</v>
      </c>
      <c r="I6" s="11"/>
      <c r="J6" s="11">
        <v>14</v>
      </c>
      <c r="K6" s="17">
        <v>17.948717948717949</v>
      </c>
    </row>
    <row r="7" spans="1:11" ht="42.6" customHeight="1" x14ac:dyDescent="0.25">
      <c r="A7" s="68" t="s">
        <v>10</v>
      </c>
      <c r="B7" s="68"/>
      <c r="C7" s="68"/>
      <c r="D7" s="13"/>
      <c r="E7" s="11">
        <v>42</v>
      </c>
      <c r="F7" s="11"/>
      <c r="G7" s="11">
        <v>35</v>
      </c>
      <c r="H7" s="17">
        <v>83.333333333333343</v>
      </c>
      <c r="I7" s="11"/>
      <c r="J7" s="11">
        <v>7</v>
      </c>
      <c r="K7" s="17">
        <v>16.666666666666664</v>
      </c>
    </row>
    <row r="8" spans="1:11" ht="42.6" customHeight="1" x14ac:dyDescent="0.25">
      <c r="A8" s="68" t="s">
        <v>11</v>
      </c>
      <c r="B8" s="68"/>
      <c r="C8" s="68"/>
      <c r="D8" s="4"/>
      <c r="E8" s="11">
        <v>393</v>
      </c>
      <c r="F8" s="11"/>
      <c r="G8" s="11">
        <v>283</v>
      </c>
      <c r="H8" s="17">
        <v>72.010178117048355</v>
      </c>
      <c r="I8" s="11"/>
      <c r="J8" s="11">
        <v>110</v>
      </c>
      <c r="K8" s="17">
        <v>27.989821882951656</v>
      </c>
    </row>
    <row r="9" spans="1:11" ht="42.6" customHeight="1" x14ac:dyDescent="0.25">
      <c r="A9" s="68" t="s">
        <v>12</v>
      </c>
      <c r="B9" s="68"/>
      <c r="C9" s="68"/>
      <c r="D9" s="4"/>
      <c r="E9" s="11">
        <v>34</v>
      </c>
      <c r="F9" s="11"/>
      <c r="G9" s="11">
        <v>22</v>
      </c>
      <c r="H9" s="17">
        <v>64.705882352941174</v>
      </c>
      <c r="I9" s="11"/>
      <c r="J9" s="11">
        <v>12</v>
      </c>
      <c r="K9" s="17">
        <v>35.294117647058826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32</v>
      </c>
      <c r="F10" s="15"/>
      <c r="G10" s="15">
        <v>29</v>
      </c>
      <c r="H10" s="18">
        <v>90.625</v>
      </c>
      <c r="I10" s="15"/>
      <c r="J10" s="15">
        <v>3</v>
      </c>
      <c r="K10" s="18">
        <v>9.375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 codeName="工作表7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90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49</v>
      </c>
      <c r="F5" s="11"/>
      <c r="G5" s="10">
        <v>34</v>
      </c>
      <c r="H5" s="12">
        <v>69.387755102040813</v>
      </c>
      <c r="I5" s="11"/>
      <c r="J5" s="11">
        <v>15</v>
      </c>
      <c r="K5" s="12">
        <v>30.612244897959183</v>
      </c>
    </row>
    <row r="6" spans="1:11" ht="42.6" customHeight="1" x14ac:dyDescent="0.25">
      <c r="A6" s="68" t="s">
        <v>9</v>
      </c>
      <c r="B6" s="68"/>
      <c r="C6" s="68"/>
      <c r="D6" s="13"/>
      <c r="E6" s="11">
        <v>98</v>
      </c>
      <c r="F6" s="11"/>
      <c r="G6" s="11">
        <v>71</v>
      </c>
      <c r="H6" s="17">
        <v>72.448979591836732</v>
      </c>
      <c r="I6" s="11"/>
      <c r="J6" s="11">
        <v>27</v>
      </c>
      <c r="K6" s="17">
        <v>27.551020408163261</v>
      </c>
    </row>
    <row r="7" spans="1:11" ht="42.6" customHeight="1" x14ac:dyDescent="0.25">
      <c r="A7" s="68" t="s">
        <v>10</v>
      </c>
      <c r="B7" s="68"/>
      <c r="C7" s="68"/>
      <c r="D7" s="13"/>
      <c r="E7" s="11">
        <v>71</v>
      </c>
      <c r="F7" s="11"/>
      <c r="G7" s="11">
        <v>54</v>
      </c>
      <c r="H7" s="17">
        <v>76.056338028169009</v>
      </c>
      <c r="I7" s="11"/>
      <c r="J7" s="11">
        <v>17</v>
      </c>
      <c r="K7" s="17">
        <v>23.943661971830984</v>
      </c>
    </row>
    <row r="8" spans="1:11" ht="42.6" customHeight="1" x14ac:dyDescent="0.25">
      <c r="A8" s="68" t="s">
        <v>11</v>
      </c>
      <c r="B8" s="68"/>
      <c r="C8" s="68"/>
      <c r="D8" s="4"/>
      <c r="E8" s="11">
        <v>425</v>
      </c>
      <c r="F8" s="11"/>
      <c r="G8" s="11">
        <v>265</v>
      </c>
      <c r="H8" s="17">
        <v>62.352941176470587</v>
      </c>
      <c r="I8" s="11"/>
      <c r="J8" s="11">
        <v>160</v>
      </c>
      <c r="K8" s="17">
        <v>37.647058823529413</v>
      </c>
    </row>
    <row r="9" spans="1:11" ht="42.6" customHeight="1" x14ac:dyDescent="0.25">
      <c r="A9" s="68" t="s">
        <v>12</v>
      </c>
      <c r="B9" s="68"/>
      <c r="C9" s="68"/>
      <c r="D9" s="4"/>
      <c r="E9" s="11">
        <v>60</v>
      </c>
      <c r="F9" s="11"/>
      <c r="G9" s="11">
        <v>29</v>
      </c>
      <c r="H9" s="17">
        <v>48.333333333333336</v>
      </c>
      <c r="I9" s="11"/>
      <c r="J9" s="11">
        <v>31</v>
      </c>
      <c r="K9" s="17">
        <v>51.666666666666671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56</v>
      </c>
      <c r="F10" s="15"/>
      <c r="G10" s="15">
        <v>37</v>
      </c>
      <c r="H10" s="18">
        <v>66.071428571428569</v>
      </c>
      <c r="I10" s="15"/>
      <c r="J10" s="15">
        <v>19</v>
      </c>
      <c r="K10" s="18">
        <v>33.928571428571431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 codeName="工作表7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91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30</v>
      </c>
      <c r="F5" s="11"/>
      <c r="G5" s="10">
        <v>20</v>
      </c>
      <c r="H5" s="12">
        <v>66.666666666666657</v>
      </c>
      <c r="I5" s="11"/>
      <c r="J5" s="11">
        <v>10</v>
      </c>
      <c r="K5" s="12">
        <v>33.333333333333329</v>
      </c>
    </row>
    <row r="6" spans="1:11" ht="42.6" customHeight="1" x14ac:dyDescent="0.25">
      <c r="A6" s="68" t="s">
        <v>9</v>
      </c>
      <c r="B6" s="68"/>
      <c r="C6" s="68"/>
      <c r="D6" s="13"/>
      <c r="E6" s="11">
        <v>75</v>
      </c>
      <c r="F6" s="11"/>
      <c r="G6" s="11">
        <v>47</v>
      </c>
      <c r="H6" s="17">
        <v>62.666666666666671</v>
      </c>
      <c r="I6" s="11"/>
      <c r="J6" s="11">
        <v>28</v>
      </c>
      <c r="K6" s="17">
        <v>37.333333333333336</v>
      </c>
    </row>
    <row r="7" spans="1:11" ht="42.6" customHeight="1" x14ac:dyDescent="0.25">
      <c r="A7" s="68" t="s">
        <v>10</v>
      </c>
      <c r="B7" s="68"/>
      <c r="C7" s="68"/>
      <c r="D7" s="13"/>
      <c r="E7" s="11">
        <v>30</v>
      </c>
      <c r="F7" s="11"/>
      <c r="G7" s="11">
        <v>19</v>
      </c>
      <c r="H7" s="17">
        <v>63.333333333333329</v>
      </c>
      <c r="I7" s="11"/>
      <c r="J7" s="11">
        <v>11</v>
      </c>
      <c r="K7" s="17">
        <v>36.666666666666664</v>
      </c>
    </row>
    <row r="8" spans="1:11" ht="42.6" customHeight="1" x14ac:dyDescent="0.25">
      <c r="A8" s="68" t="s">
        <v>11</v>
      </c>
      <c r="B8" s="68"/>
      <c r="C8" s="68"/>
      <c r="D8" s="4"/>
      <c r="E8" s="11">
        <v>429</v>
      </c>
      <c r="F8" s="11"/>
      <c r="G8" s="11">
        <v>320</v>
      </c>
      <c r="H8" s="17">
        <v>74.592074592074596</v>
      </c>
      <c r="I8" s="11"/>
      <c r="J8" s="11">
        <v>109</v>
      </c>
      <c r="K8" s="17">
        <v>25.407925407925408</v>
      </c>
    </row>
    <row r="9" spans="1:11" ht="42.6" customHeight="1" x14ac:dyDescent="0.25">
      <c r="A9" s="68" t="s">
        <v>12</v>
      </c>
      <c r="B9" s="68"/>
      <c r="C9" s="68"/>
      <c r="D9" s="4"/>
      <c r="E9" s="11">
        <v>174</v>
      </c>
      <c r="F9" s="11"/>
      <c r="G9" s="11">
        <v>137</v>
      </c>
      <c r="H9" s="17">
        <v>78.735632183908038</v>
      </c>
      <c r="I9" s="11"/>
      <c r="J9" s="11">
        <v>37</v>
      </c>
      <c r="K9" s="17">
        <v>21.264367816091951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102</v>
      </c>
      <c r="F10" s="15"/>
      <c r="G10" s="15">
        <v>80</v>
      </c>
      <c r="H10" s="18">
        <v>78.431372549019613</v>
      </c>
      <c r="I10" s="15"/>
      <c r="J10" s="15">
        <v>22</v>
      </c>
      <c r="K10" s="18">
        <v>21.568627450980394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 codeName="工作表7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92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30</v>
      </c>
      <c r="F5" s="11"/>
      <c r="G5" s="10">
        <v>18</v>
      </c>
      <c r="H5" s="12">
        <v>60</v>
      </c>
      <c r="I5" s="11"/>
      <c r="J5" s="11">
        <v>12</v>
      </c>
      <c r="K5" s="12">
        <v>40</v>
      </c>
    </row>
    <row r="6" spans="1:11" ht="42.6" customHeight="1" x14ac:dyDescent="0.25">
      <c r="A6" s="68" t="s">
        <v>9</v>
      </c>
      <c r="B6" s="68"/>
      <c r="C6" s="68"/>
      <c r="D6" s="13"/>
      <c r="E6" s="11">
        <v>61</v>
      </c>
      <c r="F6" s="11"/>
      <c r="G6" s="11">
        <v>31</v>
      </c>
      <c r="H6" s="17">
        <v>50.819672131147541</v>
      </c>
      <c r="I6" s="11"/>
      <c r="J6" s="11">
        <v>30</v>
      </c>
      <c r="K6" s="17">
        <v>49.180327868852459</v>
      </c>
    </row>
    <row r="7" spans="1:11" ht="42.6" customHeight="1" x14ac:dyDescent="0.25">
      <c r="A7" s="68" t="s">
        <v>10</v>
      </c>
      <c r="B7" s="68"/>
      <c r="C7" s="68"/>
      <c r="D7" s="13"/>
      <c r="E7" s="11">
        <v>26</v>
      </c>
      <c r="F7" s="11"/>
      <c r="G7" s="11">
        <v>18</v>
      </c>
      <c r="H7" s="17">
        <v>69.230769230769226</v>
      </c>
      <c r="I7" s="11"/>
      <c r="J7" s="11">
        <v>8</v>
      </c>
      <c r="K7" s="17">
        <v>30.76923076923077</v>
      </c>
    </row>
    <row r="8" spans="1:11" ht="42.6" customHeight="1" x14ac:dyDescent="0.25">
      <c r="A8" s="68" t="s">
        <v>11</v>
      </c>
      <c r="B8" s="68"/>
      <c r="C8" s="68"/>
      <c r="D8" s="4"/>
      <c r="E8" s="11">
        <v>327</v>
      </c>
      <c r="F8" s="11"/>
      <c r="G8" s="11">
        <v>243</v>
      </c>
      <c r="H8" s="17">
        <v>74.311926605504581</v>
      </c>
      <c r="I8" s="11"/>
      <c r="J8" s="11">
        <v>84</v>
      </c>
      <c r="K8" s="17">
        <v>25.688073394495415</v>
      </c>
    </row>
    <row r="9" spans="1:11" ht="42.6" customHeight="1" x14ac:dyDescent="0.25">
      <c r="A9" s="68" t="s">
        <v>12</v>
      </c>
      <c r="B9" s="68"/>
      <c r="C9" s="68"/>
      <c r="D9" s="4"/>
      <c r="E9" s="11">
        <v>137</v>
      </c>
      <c r="F9" s="11"/>
      <c r="G9" s="11">
        <v>104</v>
      </c>
      <c r="H9" s="17">
        <v>75.912408759124077</v>
      </c>
      <c r="I9" s="11"/>
      <c r="J9" s="11">
        <v>33</v>
      </c>
      <c r="K9" s="17">
        <v>24.087591240875913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61</v>
      </c>
      <c r="F10" s="15"/>
      <c r="G10" s="15">
        <v>51</v>
      </c>
      <c r="H10" s="18">
        <v>83.606557377049185</v>
      </c>
      <c r="I10" s="15"/>
      <c r="J10" s="15">
        <v>10</v>
      </c>
      <c r="K10" s="18">
        <v>16.393442622950818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 codeName="工作表92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93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/>
      <c r="F5" s="11"/>
      <c r="G5" s="10"/>
      <c r="H5" s="12"/>
      <c r="I5" s="11"/>
      <c r="J5" s="11"/>
      <c r="K5" s="12"/>
    </row>
    <row r="6" spans="1:11" ht="42.6" customHeight="1" x14ac:dyDescent="0.25">
      <c r="A6" s="68" t="s">
        <v>9</v>
      </c>
      <c r="B6" s="68"/>
      <c r="C6" s="68"/>
      <c r="D6" s="13"/>
      <c r="E6" s="11"/>
      <c r="F6" s="11"/>
      <c r="G6" s="11"/>
      <c r="H6" s="17"/>
      <c r="I6" s="11"/>
      <c r="J6" s="11"/>
      <c r="K6" s="17"/>
    </row>
    <row r="7" spans="1:11" ht="42.6" customHeight="1" x14ac:dyDescent="0.25">
      <c r="A7" s="68" t="s">
        <v>10</v>
      </c>
      <c r="B7" s="68"/>
      <c r="C7" s="68"/>
      <c r="D7" s="13"/>
      <c r="E7" s="11"/>
      <c r="F7" s="11"/>
      <c r="G7" s="11"/>
      <c r="H7" s="17"/>
      <c r="I7" s="11"/>
      <c r="J7" s="11"/>
      <c r="K7" s="17"/>
    </row>
    <row r="8" spans="1:11" ht="42.6" customHeight="1" x14ac:dyDescent="0.25">
      <c r="A8" s="68" t="s">
        <v>11</v>
      </c>
      <c r="B8" s="68"/>
      <c r="C8" s="68"/>
      <c r="D8" s="4"/>
      <c r="E8" s="11"/>
      <c r="F8" s="11"/>
      <c r="G8" s="11"/>
      <c r="H8" s="17"/>
      <c r="I8" s="11"/>
      <c r="J8" s="11"/>
      <c r="K8" s="17"/>
    </row>
    <row r="9" spans="1:11" ht="42.6" customHeight="1" x14ac:dyDescent="0.25">
      <c r="A9" s="68" t="s">
        <v>12</v>
      </c>
      <c r="B9" s="68"/>
      <c r="C9" s="68"/>
      <c r="D9" s="4"/>
      <c r="E9" s="11"/>
      <c r="F9" s="11"/>
      <c r="G9" s="11"/>
      <c r="H9" s="17"/>
      <c r="I9" s="11"/>
      <c r="J9" s="11"/>
      <c r="K9" s="17"/>
    </row>
    <row r="10" spans="1:11" ht="42.6" customHeight="1" x14ac:dyDescent="0.25">
      <c r="A10" s="69" t="s">
        <v>13</v>
      </c>
      <c r="B10" s="69"/>
      <c r="C10" s="69"/>
      <c r="D10" s="14"/>
      <c r="E10" s="15"/>
      <c r="F10" s="15"/>
      <c r="G10" s="15"/>
      <c r="H10" s="18"/>
      <c r="I10" s="15"/>
      <c r="J10" s="15"/>
      <c r="K10" s="18"/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133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172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26</v>
      </c>
      <c r="F6" s="11"/>
      <c r="G6" s="11">
        <v>26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19</v>
      </c>
      <c r="F7" s="11"/>
      <c r="G7" s="11">
        <v>15</v>
      </c>
      <c r="H7" s="25">
        <v>78.94736842105263</v>
      </c>
      <c r="I7" s="11"/>
      <c r="J7" s="11">
        <v>4</v>
      </c>
      <c r="K7" s="25">
        <v>21.052631578947366</v>
      </c>
    </row>
    <row r="8" spans="1:11" ht="42.6" customHeight="1" x14ac:dyDescent="0.25">
      <c r="A8" s="68" t="s">
        <v>11</v>
      </c>
      <c r="B8" s="68"/>
      <c r="C8" s="68"/>
      <c r="D8" s="4"/>
      <c r="E8" s="11">
        <v>38</v>
      </c>
      <c r="F8" s="11"/>
      <c r="G8" s="11">
        <v>30</v>
      </c>
      <c r="H8" s="25">
        <v>78.94736842105263</v>
      </c>
      <c r="I8" s="11"/>
      <c r="J8" s="11">
        <v>8</v>
      </c>
      <c r="K8" s="25">
        <v>21.052631578947366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</v>
      </c>
      <c r="F10" s="15"/>
      <c r="G10" s="15">
        <v>3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134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170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7</v>
      </c>
      <c r="F6" s="11"/>
      <c r="G6" s="11">
        <v>7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18</v>
      </c>
      <c r="F7" s="11"/>
      <c r="G7" s="11">
        <v>12</v>
      </c>
      <c r="H7" s="25">
        <v>66.666666666666657</v>
      </c>
      <c r="I7" s="11"/>
      <c r="J7" s="11">
        <v>6</v>
      </c>
      <c r="K7" s="25">
        <v>33.333333333333329</v>
      </c>
    </row>
    <row r="8" spans="1:11" ht="42.6" customHeight="1" x14ac:dyDescent="0.25">
      <c r="A8" s="68" t="s">
        <v>11</v>
      </c>
      <c r="B8" s="68"/>
      <c r="C8" s="68"/>
      <c r="D8" s="4"/>
      <c r="E8" s="11">
        <v>104</v>
      </c>
      <c r="F8" s="11"/>
      <c r="G8" s="11">
        <v>67</v>
      </c>
      <c r="H8" s="25">
        <v>64.423076923076934</v>
      </c>
      <c r="I8" s="11"/>
      <c r="J8" s="11">
        <v>37</v>
      </c>
      <c r="K8" s="25">
        <v>35.57692307692308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1</v>
      </c>
      <c r="H9" s="24">
        <v>100</v>
      </c>
      <c r="I9" s="11"/>
      <c r="J9" s="11">
        <v>0</v>
      </c>
      <c r="K9" s="24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</v>
      </c>
      <c r="F10" s="15"/>
      <c r="G10" s="15">
        <v>2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135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169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8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12</v>
      </c>
      <c r="F6" s="11"/>
      <c r="G6" s="11">
        <v>11</v>
      </c>
      <c r="H6" s="25">
        <v>91.666666666666657</v>
      </c>
      <c r="I6" s="11"/>
      <c r="J6" s="11">
        <v>1</v>
      </c>
      <c r="K6" s="25">
        <v>8.3333333333333321</v>
      </c>
    </row>
    <row r="7" spans="1:11" ht="42.6" customHeight="1" x14ac:dyDescent="0.25">
      <c r="A7" s="68" t="s">
        <v>10</v>
      </c>
      <c r="B7" s="68"/>
      <c r="C7" s="68"/>
      <c r="D7" s="13"/>
      <c r="E7" s="11">
        <v>16</v>
      </c>
      <c r="F7" s="11"/>
      <c r="G7" s="11">
        <v>9</v>
      </c>
      <c r="H7" s="25">
        <v>56.25</v>
      </c>
      <c r="I7" s="11"/>
      <c r="J7" s="11">
        <v>7</v>
      </c>
      <c r="K7" s="25">
        <v>43.75</v>
      </c>
    </row>
    <row r="8" spans="1:11" ht="42.6" customHeight="1" x14ac:dyDescent="0.25">
      <c r="A8" s="68" t="s">
        <v>11</v>
      </c>
      <c r="B8" s="68"/>
      <c r="C8" s="68"/>
      <c r="D8" s="4"/>
      <c r="E8" s="11">
        <v>39</v>
      </c>
      <c r="F8" s="11"/>
      <c r="G8" s="11">
        <v>14</v>
      </c>
      <c r="H8" s="25">
        <v>35.897435897435898</v>
      </c>
      <c r="I8" s="11"/>
      <c r="J8" s="11">
        <v>25</v>
      </c>
      <c r="K8" s="25">
        <v>64.102564102564102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8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8</v>
      </c>
      <c r="F10" s="15"/>
      <c r="G10" s="15">
        <v>8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136"/>
  <dimension ref="A1:K11"/>
  <sheetViews>
    <sheetView workbookViewId="0">
      <selection activeCell="M10" sqref="M10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168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4</v>
      </c>
      <c r="F6" s="11"/>
      <c r="G6" s="11">
        <v>4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20</v>
      </c>
      <c r="F7" s="11"/>
      <c r="G7" s="11">
        <v>15</v>
      </c>
      <c r="H7" s="25">
        <v>75</v>
      </c>
      <c r="I7" s="11"/>
      <c r="J7" s="11">
        <v>5</v>
      </c>
      <c r="K7" s="25">
        <v>25</v>
      </c>
    </row>
    <row r="8" spans="1:11" ht="42.6" customHeight="1" x14ac:dyDescent="0.25">
      <c r="A8" s="68" t="s">
        <v>11</v>
      </c>
      <c r="B8" s="68"/>
      <c r="C8" s="68"/>
      <c r="D8" s="4"/>
      <c r="E8" s="11">
        <v>136</v>
      </c>
      <c r="F8" s="11"/>
      <c r="G8" s="11">
        <v>87</v>
      </c>
      <c r="H8" s="25">
        <v>63.970588235294116</v>
      </c>
      <c r="I8" s="11"/>
      <c r="J8" s="11">
        <v>49</v>
      </c>
      <c r="K8" s="25">
        <v>36.029411764705884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</v>
      </c>
      <c r="F10" s="15"/>
      <c r="G10" s="15">
        <v>3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B4CB1-3641-45C9-88E2-A10AC4A0F978}">
  <sheetPr codeName="工作表145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185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3</v>
      </c>
      <c r="F5" s="47"/>
      <c r="G5" s="46">
        <v>3</v>
      </c>
      <c r="H5" s="52">
        <v>100</v>
      </c>
      <c r="I5" s="47"/>
      <c r="J5" s="46">
        <v>0</v>
      </c>
      <c r="K5" s="52">
        <v>0</v>
      </c>
    </row>
    <row r="6" spans="1:11" ht="42.6" customHeight="1" x14ac:dyDescent="0.25">
      <c r="A6" s="57" t="s">
        <v>9</v>
      </c>
      <c r="B6" s="57"/>
      <c r="C6" s="57"/>
      <c r="D6" s="41"/>
      <c r="E6" s="47">
        <v>44</v>
      </c>
      <c r="F6" s="47"/>
      <c r="G6" s="47">
        <v>39</v>
      </c>
      <c r="H6" s="52">
        <v>88.63636363636364</v>
      </c>
      <c r="I6" s="47"/>
      <c r="J6" s="47">
        <v>5</v>
      </c>
      <c r="K6" s="52">
        <v>11.363636363636363</v>
      </c>
    </row>
    <row r="7" spans="1:11" ht="42.6" customHeight="1" x14ac:dyDescent="0.25">
      <c r="A7" s="57" t="s">
        <v>10</v>
      </c>
      <c r="B7" s="57"/>
      <c r="C7" s="57"/>
      <c r="D7" s="41"/>
      <c r="E7" s="47">
        <v>247</v>
      </c>
      <c r="F7" s="47"/>
      <c r="G7" s="47">
        <v>185</v>
      </c>
      <c r="H7" s="52">
        <v>74.89878542510121</v>
      </c>
      <c r="I7" s="47"/>
      <c r="J7" s="47">
        <v>62</v>
      </c>
      <c r="K7" s="52">
        <v>25.101214574898783</v>
      </c>
    </row>
    <row r="8" spans="1:11" ht="42.6" customHeight="1" x14ac:dyDescent="0.25">
      <c r="A8" s="57" t="s">
        <v>11</v>
      </c>
      <c r="B8" s="57"/>
      <c r="C8" s="57"/>
      <c r="D8" s="32"/>
      <c r="E8" s="47">
        <v>933</v>
      </c>
      <c r="F8" s="47"/>
      <c r="G8" s="47">
        <v>620</v>
      </c>
      <c r="H8" s="52">
        <v>66.452304394426577</v>
      </c>
      <c r="I8" s="47"/>
      <c r="J8" s="47">
        <v>313</v>
      </c>
      <c r="K8" s="52">
        <v>33.547695605573416</v>
      </c>
    </row>
    <row r="9" spans="1:11" ht="42.6" customHeight="1" x14ac:dyDescent="0.25">
      <c r="A9" s="57" t="s">
        <v>12</v>
      </c>
      <c r="B9" s="57"/>
      <c r="C9" s="57"/>
      <c r="D9" s="32"/>
      <c r="E9" s="47">
        <v>4</v>
      </c>
      <c r="F9" s="47"/>
      <c r="G9" s="47">
        <v>2</v>
      </c>
      <c r="H9" s="52">
        <v>50</v>
      </c>
      <c r="I9" s="47"/>
      <c r="J9" s="47">
        <v>2</v>
      </c>
      <c r="K9" s="52">
        <v>50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93</v>
      </c>
      <c r="F10" s="50"/>
      <c r="G10" s="50">
        <v>80</v>
      </c>
      <c r="H10" s="52">
        <v>86.021505376344081</v>
      </c>
      <c r="I10" s="50"/>
      <c r="J10" s="50">
        <v>13</v>
      </c>
      <c r="K10" s="52">
        <v>13.978494623655912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9" scale="96" fitToWidth="0" fitToHeight="0" orientation="portrait" r:id="rId1"/>
  <headerFooter alignWithMargins="0">
    <oddFooter>&amp;C&amp;"Times New Roman,Regular"-28-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工作表137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166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7</v>
      </c>
      <c r="F6" s="11"/>
      <c r="G6" s="11">
        <v>6</v>
      </c>
      <c r="H6" s="25">
        <v>85.714285714285708</v>
      </c>
      <c r="I6" s="11"/>
      <c r="J6" s="11">
        <v>1</v>
      </c>
      <c r="K6" s="25">
        <v>14.285714285714285</v>
      </c>
    </row>
    <row r="7" spans="1:11" ht="42.6" customHeight="1" x14ac:dyDescent="0.25">
      <c r="A7" s="68" t="s">
        <v>10</v>
      </c>
      <c r="B7" s="68"/>
      <c r="C7" s="68"/>
      <c r="D7" s="13"/>
      <c r="E7" s="11">
        <v>20</v>
      </c>
      <c r="F7" s="11"/>
      <c r="G7" s="11">
        <v>13</v>
      </c>
      <c r="H7" s="25">
        <v>65</v>
      </c>
      <c r="I7" s="11"/>
      <c r="J7" s="11">
        <v>7</v>
      </c>
      <c r="K7" s="25">
        <v>35</v>
      </c>
    </row>
    <row r="8" spans="1:11" ht="42.6" customHeight="1" x14ac:dyDescent="0.25">
      <c r="A8" s="68" t="s">
        <v>11</v>
      </c>
      <c r="B8" s="68"/>
      <c r="C8" s="68"/>
      <c r="D8" s="4"/>
      <c r="E8" s="11">
        <v>191</v>
      </c>
      <c r="F8" s="11"/>
      <c r="G8" s="11">
        <v>133</v>
      </c>
      <c r="H8" s="25">
        <v>69.633507853403145</v>
      </c>
      <c r="I8" s="11"/>
      <c r="J8" s="11">
        <v>58</v>
      </c>
      <c r="K8" s="25">
        <v>30.366492146596858</v>
      </c>
    </row>
    <row r="9" spans="1:11" ht="42.6" customHeight="1" x14ac:dyDescent="0.25">
      <c r="A9" s="68" t="s">
        <v>12</v>
      </c>
      <c r="B9" s="68"/>
      <c r="C9" s="68"/>
      <c r="D9" s="4"/>
      <c r="E9" s="11">
        <v>2</v>
      </c>
      <c r="F9" s="11"/>
      <c r="G9" s="11">
        <v>2</v>
      </c>
      <c r="H9" s="24">
        <v>100</v>
      </c>
      <c r="I9" s="11"/>
      <c r="J9" s="11">
        <v>0</v>
      </c>
      <c r="K9" s="24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</v>
      </c>
      <c r="F10" s="15"/>
      <c r="G10" s="15">
        <v>3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工作表138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167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28</v>
      </c>
      <c r="F6" s="11"/>
      <c r="G6" s="11">
        <v>28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17</v>
      </c>
      <c r="F7" s="11"/>
      <c r="G7" s="11">
        <v>14</v>
      </c>
      <c r="H7" s="25">
        <v>82.35294117647058</v>
      </c>
      <c r="I7" s="11"/>
      <c r="J7" s="11">
        <v>3</v>
      </c>
      <c r="K7" s="25">
        <v>17.647058823529413</v>
      </c>
    </row>
    <row r="8" spans="1:11" ht="42.6" customHeight="1" x14ac:dyDescent="0.25">
      <c r="A8" s="68" t="s">
        <v>11</v>
      </c>
      <c r="B8" s="68"/>
      <c r="C8" s="68"/>
      <c r="D8" s="4"/>
      <c r="E8" s="11">
        <v>150</v>
      </c>
      <c r="F8" s="11"/>
      <c r="G8" s="11">
        <v>95</v>
      </c>
      <c r="H8" s="25">
        <v>63.333333333333329</v>
      </c>
      <c r="I8" s="11"/>
      <c r="J8" s="11">
        <v>55</v>
      </c>
      <c r="K8" s="25">
        <v>36.666666666666664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1</v>
      </c>
      <c r="H9" s="24">
        <v>100</v>
      </c>
      <c r="I9" s="11"/>
      <c r="J9" s="11">
        <v>0</v>
      </c>
      <c r="K9" s="24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</v>
      </c>
      <c r="F10" s="15"/>
      <c r="G10" s="15">
        <v>2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工作表139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164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5</v>
      </c>
      <c r="F6" s="11"/>
      <c r="G6" s="11">
        <v>5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28</v>
      </c>
      <c r="F7" s="11"/>
      <c r="G7" s="11">
        <v>17</v>
      </c>
      <c r="H7" s="25">
        <v>60.714285714285708</v>
      </c>
      <c r="I7" s="11"/>
      <c r="J7" s="11">
        <v>11</v>
      </c>
      <c r="K7" s="25">
        <v>39.285714285714285</v>
      </c>
    </row>
    <row r="8" spans="1:11" ht="42.6" customHeight="1" x14ac:dyDescent="0.25">
      <c r="A8" s="68" t="s">
        <v>11</v>
      </c>
      <c r="B8" s="68"/>
      <c r="C8" s="68"/>
      <c r="D8" s="4"/>
      <c r="E8" s="11">
        <v>94</v>
      </c>
      <c r="F8" s="11"/>
      <c r="G8" s="11">
        <v>63</v>
      </c>
      <c r="H8" s="25">
        <v>67.021276595744681</v>
      </c>
      <c r="I8" s="11"/>
      <c r="J8" s="11">
        <v>31</v>
      </c>
      <c r="K8" s="25">
        <v>32.978723404255319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24">
        <v>0</v>
      </c>
      <c r="I9" s="11"/>
      <c r="J9" s="11">
        <v>1</v>
      </c>
      <c r="K9" s="24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</v>
      </c>
      <c r="F10" s="15"/>
      <c r="G10" s="15">
        <v>3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工作表140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165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</v>
      </c>
      <c r="F6" s="11"/>
      <c r="G6" s="11">
        <v>1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28</v>
      </c>
      <c r="F7" s="11"/>
      <c r="G7" s="11">
        <v>15</v>
      </c>
      <c r="H7" s="25">
        <v>53.571428571428569</v>
      </c>
      <c r="I7" s="11"/>
      <c r="J7" s="11">
        <v>13</v>
      </c>
      <c r="K7" s="25">
        <v>46.428571428571431</v>
      </c>
    </row>
    <row r="8" spans="1:11" ht="42.6" customHeight="1" x14ac:dyDescent="0.25">
      <c r="A8" s="68" t="s">
        <v>11</v>
      </c>
      <c r="B8" s="68"/>
      <c r="C8" s="68"/>
      <c r="D8" s="4"/>
      <c r="E8" s="11">
        <v>97</v>
      </c>
      <c r="F8" s="11"/>
      <c r="G8" s="11">
        <v>82</v>
      </c>
      <c r="H8" s="25">
        <v>84.536082474226802</v>
      </c>
      <c r="I8" s="11"/>
      <c r="J8" s="11">
        <v>15</v>
      </c>
      <c r="K8" s="25">
        <v>15.463917525773196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24">
        <v>0</v>
      </c>
      <c r="I9" s="11"/>
      <c r="J9" s="11">
        <v>1</v>
      </c>
      <c r="K9" s="24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4</v>
      </c>
      <c r="F10" s="15"/>
      <c r="G10" s="15">
        <v>3</v>
      </c>
      <c r="H10" s="26">
        <v>75</v>
      </c>
      <c r="I10" s="15"/>
      <c r="J10" s="15">
        <v>1</v>
      </c>
      <c r="K10" s="26">
        <v>25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141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163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9</v>
      </c>
      <c r="F6" s="11"/>
      <c r="G6" s="11">
        <v>6</v>
      </c>
      <c r="H6" s="25">
        <v>66.666666666666657</v>
      </c>
      <c r="I6" s="11"/>
      <c r="J6" s="11">
        <v>3</v>
      </c>
      <c r="K6" s="25">
        <v>33.333333333333329</v>
      </c>
    </row>
    <row r="7" spans="1:11" ht="42.6" customHeight="1" x14ac:dyDescent="0.25">
      <c r="A7" s="68" t="s">
        <v>10</v>
      </c>
      <c r="B7" s="68"/>
      <c r="C7" s="68"/>
      <c r="D7" s="13"/>
      <c r="E7" s="11">
        <v>37</v>
      </c>
      <c r="F7" s="11"/>
      <c r="G7" s="11">
        <v>27</v>
      </c>
      <c r="H7" s="25">
        <v>72.972972972972968</v>
      </c>
      <c r="I7" s="11"/>
      <c r="J7" s="11">
        <v>10</v>
      </c>
      <c r="K7" s="25">
        <v>27.027027027027028</v>
      </c>
    </row>
    <row r="8" spans="1:11" ht="42.6" customHeight="1" x14ac:dyDescent="0.25">
      <c r="A8" s="68" t="s">
        <v>11</v>
      </c>
      <c r="B8" s="68"/>
      <c r="C8" s="68"/>
      <c r="D8" s="4"/>
      <c r="E8" s="11">
        <v>106</v>
      </c>
      <c r="F8" s="11"/>
      <c r="G8" s="11">
        <v>68</v>
      </c>
      <c r="H8" s="25">
        <v>64.15094339622641</v>
      </c>
      <c r="I8" s="11"/>
      <c r="J8" s="11">
        <v>38</v>
      </c>
      <c r="K8" s="25">
        <v>35.849056603773583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24">
        <v>0</v>
      </c>
      <c r="I9" s="11"/>
      <c r="J9" s="11">
        <v>1</v>
      </c>
      <c r="K9" s="24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</v>
      </c>
      <c r="F10" s="15"/>
      <c r="G10" s="15">
        <v>2</v>
      </c>
      <c r="H10" s="26">
        <v>66.666666666666657</v>
      </c>
      <c r="I10" s="15"/>
      <c r="J10" s="15">
        <v>1</v>
      </c>
      <c r="K10" s="26">
        <v>33.333333333333329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工作表142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162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27">
        <v>0</v>
      </c>
      <c r="F5" s="19"/>
      <c r="G5" s="27">
        <v>0</v>
      </c>
      <c r="H5" s="12" t="s">
        <v>24</v>
      </c>
      <c r="I5" s="19"/>
      <c r="J5" s="19">
        <v>0</v>
      </c>
      <c r="K5" s="19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9">
        <v>6</v>
      </c>
      <c r="F6" s="19"/>
      <c r="G6" s="19">
        <v>6</v>
      </c>
      <c r="H6" s="12">
        <v>100</v>
      </c>
      <c r="I6" s="19"/>
      <c r="J6" s="19">
        <v>0</v>
      </c>
      <c r="K6" s="19">
        <v>0</v>
      </c>
    </row>
    <row r="7" spans="1:11" ht="42.6" customHeight="1" x14ac:dyDescent="0.25">
      <c r="A7" s="68" t="s">
        <v>10</v>
      </c>
      <c r="B7" s="68"/>
      <c r="C7" s="68"/>
      <c r="D7" s="13"/>
      <c r="E7" s="19">
        <v>51</v>
      </c>
      <c r="F7" s="19"/>
      <c r="G7" s="19">
        <v>39</v>
      </c>
      <c r="H7" s="12">
        <v>76.470588235294116</v>
      </c>
      <c r="I7" s="19"/>
      <c r="J7" s="19">
        <v>12</v>
      </c>
      <c r="K7" s="12">
        <v>23.52941176470588</v>
      </c>
    </row>
    <row r="8" spans="1:11" ht="42.6" customHeight="1" x14ac:dyDescent="0.25">
      <c r="A8" s="68" t="s">
        <v>11</v>
      </c>
      <c r="B8" s="68"/>
      <c r="C8" s="68"/>
      <c r="D8" s="4"/>
      <c r="E8" s="19">
        <v>38</v>
      </c>
      <c r="F8" s="19"/>
      <c r="G8" s="19">
        <v>21</v>
      </c>
      <c r="H8" s="12">
        <v>55.26315789473685</v>
      </c>
      <c r="I8" s="19"/>
      <c r="J8" s="19">
        <v>17</v>
      </c>
      <c r="K8" s="12">
        <v>44.736842105263158</v>
      </c>
    </row>
    <row r="9" spans="1:11" ht="42.6" customHeight="1" x14ac:dyDescent="0.25">
      <c r="A9" s="68" t="s">
        <v>12</v>
      </c>
      <c r="B9" s="68"/>
      <c r="C9" s="68"/>
      <c r="D9" s="4"/>
      <c r="E9" s="19">
        <v>0</v>
      </c>
      <c r="F9" s="19"/>
      <c r="G9" s="19">
        <v>0</v>
      </c>
      <c r="H9" s="19" t="s">
        <v>24</v>
      </c>
      <c r="I9" s="19"/>
      <c r="J9" s="19">
        <v>0</v>
      </c>
      <c r="K9" s="12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23">
        <v>3</v>
      </c>
      <c r="F10" s="23"/>
      <c r="G10" s="23">
        <v>1</v>
      </c>
      <c r="H10" s="18">
        <v>33.333333333333329</v>
      </c>
      <c r="I10" s="23"/>
      <c r="J10" s="23">
        <v>2</v>
      </c>
      <c r="K10" s="18">
        <v>66.666666666666657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工作表143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161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7">
        <v>100</v>
      </c>
      <c r="I5" s="11"/>
      <c r="J5" s="11">
        <v>0</v>
      </c>
      <c r="K5" s="19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2</v>
      </c>
      <c r="F6" s="11"/>
      <c r="G6" s="11">
        <v>2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25</v>
      </c>
      <c r="F7" s="11"/>
      <c r="G7" s="11">
        <v>18</v>
      </c>
      <c r="H7" s="17">
        <v>72</v>
      </c>
      <c r="I7" s="11"/>
      <c r="J7" s="11">
        <v>7</v>
      </c>
      <c r="K7" s="17">
        <v>28.000000000000004</v>
      </c>
    </row>
    <row r="8" spans="1:11" ht="42.6" customHeight="1" x14ac:dyDescent="0.25">
      <c r="A8" s="68" t="s">
        <v>11</v>
      </c>
      <c r="B8" s="68"/>
      <c r="C8" s="68"/>
      <c r="D8" s="4"/>
      <c r="E8" s="11">
        <v>46</v>
      </c>
      <c r="F8" s="11"/>
      <c r="G8" s="11">
        <v>24</v>
      </c>
      <c r="H8" s="17">
        <v>52.173913043478258</v>
      </c>
      <c r="I8" s="11"/>
      <c r="J8" s="11">
        <v>22</v>
      </c>
      <c r="K8" s="17">
        <v>47.826086956521742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19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23" t="s">
        <v>24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工作表144"/>
  <dimension ref="A1:K11"/>
  <sheetViews>
    <sheetView workbookViewId="0">
      <selection activeCell="L14" sqref="L1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160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7</v>
      </c>
      <c r="F6" s="11"/>
      <c r="G6" s="11">
        <v>7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18</v>
      </c>
      <c r="F7" s="11"/>
      <c r="G7" s="11">
        <v>13</v>
      </c>
      <c r="H7" s="25">
        <v>72.222222222222214</v>
      </c>
      <c r="I7" s="11"/>
      <c r="J7" s="11">
        <v>5</v>
      </c>
      <c r="K7" s="25">
        <v>27.777777777777779</v>
      </c>
    </row>
    <row r="8" spans="1:11" ht="42.6" customHeight="1" x14ac:dyDescent="0.25">
      <c r="A8" s="68" t="s">
        <v>11</v>
      </c>
      <c r="B8" s="68"/>
      <c r="C8" s="68"/>
      <c r="D8" s="4"/>
      <c r="E8" s="11">
        <v>19</v>
      </c>
      <c r="F8" s="11"/>
      <c r="G8" s="11">
        <v>11</v>
      </c>
      <c r="H8" s="25">
        <v>57.894736842105267</v>
      </c>
      <c r="I8" s="11"/>
      <c r="J8" s="11">
        <v>8</v>
      </c>
      <c r="K8" s="25">
        <v>42.105263157894733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4</v>
      </c>
      <c r="F10" s="15"/>
      <c r="G10" s="15">
        <v>4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工作表119"/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158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16</v>
      </c>
      <c r="F5" s="11"/>
      <c r="G5" s="10">
        <v>16</v>
      </c>
      <c r="H5" s="24">
        <v>100</v>
      </c>
      <c r="I5" s="11"/>
      <c r="J5" s="10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145</v>
      </c>
      <c r="F6" s="11"/>
      <c r="G6" s="11">
        <v>139</v>
      </c>
      <c r="H6" s="24">
        <v>95.862068965517238</v>
      </c>
      <c r="I6" s="11"/>
      <c r="J6" s="11">
        <v>6</v>
      </c>
      <c r="K6" s="24">
        <v>4.1379310344827589</v>
      </c>
    </row>
    <row r="7" spans="1:11" ht="42.6" customHeight="1" x14ac:dyDescent="0.25">
      <c r="A7" s="68" t="s">
        <v>10</v>
      </c>
      <c r="B7" s="68"/>
      <c r="C7" s="68"/>
      <c r="D7" s="13"/>
      <c r="E7" s="11">
        <v>351</v>
      </c>
      <c r="F7" s="11"/>
      <c r="G7" s="11">
        <v>222</v>
      </c>
      <c r="H7" s="24">
        <v>63.247863247863243</v>
      </c>
      <c r="I7" s="11"/>
      <c r="J7" s="11">
        <v>129</v>
      </c>
      <c r="K7" s="24">
        <v>36.752136752136757</v>
      </c>
    </row>
    <row r="8" spans="1:11" ht="42.6" customHeight="1" x14ac:dyDescent="0.25">
      <c r="A8" s="68" t="s">
        <v>11</v>
      </c>
      <c r="B8" s="68"/>
      <c r="C8" s="68"/>
      <c r="D8" s="4"/>
      <c r="E8" s="11">
        <v>764</v>
      </c>
      <c r="F8" s="11"/>
      <c r="G8" s="11">
        <v>629</v>
      </c>
      <c r="H8" s="24">
        <v>82.329842931937165</v>
      </c>
      <c r="I8" s="11"/>
      <c r="J8" s="11">
        <v>135</v>
      </c>
      <c r="K8" s="24">
        <v>17.670157068062828</v>
      </c>
    </row>
    <row r="9" spans="1:11" ht="42.6" customHeight="1" x14ac:dyDescent="0.25">
      <c r="A9" s="68" t="s">
        <v>12</v>
      </c>
      <c r="B9" s="68"/>
      <c r="C9" s="68"/>
      <c r="D9" s="4"/>
      <c r="E9" s="11">
        <v>7</v>
      </c>
      <c r="F9" s="11"/>
      <c r="G9" s="11">
        <v>6</v>
      </c>
      <c r="H9" s="24">
        <v>85.714285714285708</v>
      </c>
      <c r="I9" s="11"/>
      <c r="J9" s="11">
        <v>1</v>
      </c>
      <c r="K9" s="24">
        <v>14.285714285714285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83</v>
      </c>
      <c r="F10" s="15"/>
      <c r="G10" s="15">
        <v>72</v>
      </c>
      <c r="H10" s="24">
        <v>86.746987951807228</v>
      </c>
      <c r="I10" s="15"/>
      <c r="J10" s="15">
        <v>11</v>
      </c>
      <c r="K10" s="24">
        <v>13.253012048192772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9" scale="96" fitToWidth="0" fitToHeight="0" orientation="portrait" r:id="rId1"/>
  <headerFooter alignWithMargins="0">
    <oddFooter>&amp;C&amp;"Times New Roman,Regular"-28-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工作表120"/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159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19</v>
      </c>
      <c r="F6" s="11"/>
      <c r="G6" s="11">
        <v>19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23</v>
      </c>
      <c r="F7" s="11"/>
      <c r="G7" s="11">
        <v>18</v>
      </c>
      <c r="H7" s="25">
        <v>78.260869565217391</v>
      </c>
      <c r="I7" s="11"/>
      <c r="J7" s="11">
        <v>5</v>
      </c>
      <c r="K7" s="25">
        <v>21.739130434782609</v>
      </c>
    </row>
    <row r="8" spans="1:11" ht="42.6" customHeight="1" x14ac:dyDescent="0.25">
      <c r="A8" s="68" t="s">
        <v>11</v>
      </c>
      <c r="B8" s="68"/>
      <c r="C8" s="68"/>
      <c r="D8" s="4"/>
      <c r="E8" s="11">
        <v>67</v>
      </c>
      <c r="F8" s="11"/>
      <c r="G8" s="11">
        <v>49</v>
      </c>
      <c r="H8" s="25">
        <v>73.134328358208961</v>
      </c>
      <c r="I8" s="11"/>
      <c r="J8" s="11">
        <v>18</v>
      </c>
      <c r="K8" s="25">
        <v>26.865671641791046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14</v>
      </c>
      <c r="F10" s="15"/>
      <c r="G10" s="15">
        <v>13</v>
      </c>
      <c r="H10" s="26">
        <v>92.857142857142861</v>
      </c>
      <c r="I10" s="15"/>
      <c r="J10" s="15">
        <v>1</v>
      </c>
      <c r="K10" s="26">
        <v>7.1428571428571423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33AFA-2C59-4BF2-9AFD-236CEFF17FD3}">
  <sheetPr codeName="工作表146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186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2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0</v>
      </c>
      <c r="F6" s="47"/>
      <c r="G6" s="47">
        <v>0</v>
      </c>
      <c r="H6" s="52" t="s">
        <v>24</v>
      </c>
      <c r="I6" s="47"/>
      <c r="J6" s="47">
        <v>0</v>
      </c>
      <c r="K6" s="52" t="s">
        <v>24</v>
      </c>
    </row>
    <row r="7" spans="1:11" ht="42.6" customHeight="1" x14ac:dyDescent="0.25">
      <c r="A7" s="57" t="s">
        <v>10</v>
      </c>
      <c r="B7" s="57"/>
      <c r="C7" s="57"/>
      <c r="D7" s="41"/>
      <c r="E7" s="47">
        <v>23</v>
      </c>
      <c r="F7" s="47"/>
      <c r="G7" s="47">
        <v>11</v>
      </c>
      <c r="H7" s="53">
        <v>47.826086956521742</v>
      </c>
      <c r="I7" s="47"/>
      <c r="J7" s="47">
        <v>12</v>
      </c>
      <c r="K7" s="53">
        <v>52.173913043478258</v>
      </c>
    </row>
    <row r="8" spans="1:11" ht="42.6" customHeight="1" x14ac:dyDescent="0.25">
      <c r="A8" s="57" t="s">
        <v>11</v>
      </c>
      <c r="B8" s="57"/>
      <c r="C8" s="57"/>
      <c r="D8" s="32"/>
      <c r="E8" s="47">
        <v>52</v>
      </c>
      <c r="F8" s="47"/>
      <c r="G8" s="47">
        <v>33</v>
      </c>
      <c r="H8" s="53">
        <v>63.46153846153846</v>
      </c>
      <c r="I8" s="47"/>
      <c r="J8" s="47">
        <v>19</v>
      </c>
      <c r="K8" s="53">
        <v>36.538461538461533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2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3</v>
      </c>
      <c r="F10" s="50"/>
      <c r="G10" s="50">
        <v>3</v>
      </c>
      <c r="H10" s="51">
        <v>100</v>
      </c>
      <c r="I10" s="50"/>
      <c r="J10" s="50">
        <v>0</v>
      </c>
      <c r="K10" s="51">
        <v>0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工作表121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157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3</v>
      </c>
      <c r="F5" s="11"/>
      <c r="G5" s="10">
        <v>3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24</v>
      </c>
      <c r="F6" s="11"/>
      <c r="G6" s="11">
        <v>23</v>
      </c>
      <c r="H6" s="25">
        <v>95.833333333333343</v>
      </c>
      <c r="I6" s="11"/>
      <c r="J6" s="11">
        <v>1</v>
      </c>
      <c r="K6" s="25">
        <v>4.1666666666666661</v>
      </c>
    </row>
    <row r="7" spans="1:11" ht="42.6" customHeight="1" x14ac:dyDescent="0.25">
      <c r="A7" s="68" t="s">
        <v>10</v>
      </c>
      <c r="B7" s="68"/>
      <c r="C7" s="68"/>
      <c r="D7" s="13"/>
      <c r="E7" s="11">
        <v>32</v>
      </c>
      <c r="F7" s="11"/>
      <c r="G7" s="11">
        <v>16</v>
      </c>
      <c r="H7" s="25">
        <v>50</v>
      </c>
      <c r="I7" s="11"/>
      <c r="J7" s="11">
        <v>16</v>
      </c>
      <c r="K7" s="25">
        <v>50</v>
      </c>
    </row>
    <row r="8" spans="1:11" ht="42.6" customHeight="1" x14ac:dyDescent="0.25">
      <c r="A8" s="68" t="s">
        <v>11</v>
      </c>
      <c r="B8" s="68"/>
      <c r="C8" s="68"/>
      <c r="D8" s="4"/>
      <c r="E8" s="11">
        <v>84</v>
      </c>
      <c r="F8" s="11"/>
      <c r="G8" s="11">
        <v>80</v>
      </c>
      <c r="H8" s="25">
        <v>95.238095238095227</v>
      </c>
      <c r="I8" s="11"/>
      <c r="J8" s="11">
        <v>4</v>
      </c>
      <c r="K8" s="25">
        <v>4.7619047619047619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4</v>
      </c>
      <c r="F10" s="15"/>
      <c r="G10" s="15">
        <v>4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工作表122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156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8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35</v>
      </c>
      <c r="F6" s="11"/>
      <c r="G6" s="11">
        <v>34</v>
      </c>
      <c r="H6" s="25">
        <v>97.142857142857139</v>
      </c>
      <c r="I6" s="11"/>
      <c r="J6" s="11">
        <v>1</v>
      </c>
      <c r="K6" s="25">
        <v>2.8571428571428572</v>
      </c>
    </row>
    <row r="7" spans="1:11" ht="42.6" customHeight="1" x14ac:dyDescent="0.25">
      <c r="A7" s="68" t="s">
        <v>10</v>
      </c>
      <c r="B7" s="68"/>
      <c r="C7" s="68"/>
      <c r="D7" s="13"/>
      <c r="E7" s="11">
        <v>27</v>
      </c>
      <c r="F7" s="11"/>
      <c r="G7" s="11">
        <v>17</v>
      </c>
      <c r="H7" s="25">
        <v>62.962962962962962</v>
      </c>
      <c r="I7" s="11"/>
      <c r="J7" s="11">
        <v>10</v>
      </c>
      <c r="K7" s="25">
        <v>37.037037037037038</v>
      </c>
    </row>
    <row r="8" spans="1:11" ht="42.6" customHeight="1" x14ac:dyDescent="0.25">
      <c r="A8" s="68" t="s">
        <v>11</v>
      </c>
      <c r="B8" s="68"/>
      <c r="C8" s="68"/>
      <c r="D8" s="4"/>
      <c r="E8" s="11">
        <v>121</v>
      </c>
      <c r="F8" s="11"/>
      <c r="G8" s="11">
        <v>109</v>
      </c>
      <c r="H8" s="25">
        <v>90.082644628099175</v>
      </c>
      <c r="I8" s="11"/>
      <c r="J8" s="11">
        <v>12</v>
      </c>
      <c r="K8" s="25">
        <v>9.9173553719008272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8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5</v>
      </c>
      <c r="F10" s="15"/>
      <c r="G10" s="15">
        <v>5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155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10</v>
      </c>
      <c r="F6" s="11"/>
      <c r="G6" s="11">
        <v>10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31</v>
      </c>
      <c r="F7" s="11"/>
      <c r="G7" s="11">
        <v>26</v>
      </c>
      <c r="H7" s="25">
        <v>83.870967741935488</v>
      </c>
      <c r="I7" s="11"/>
      <c r="J7" s="11">
        <v>5</v>
      </c>
      <c r="K7" s="25">
        <v>16.129032258064516</v>
      </c>
    </row>
    <row r="8" spans="1:11" ht="42.6" customHeight="1" x14ac:dyDescent="0.25">
      <c r="A8" s="68" t="s">
        <v>11</v>
      </c>
      <c r="B8" s="68"/>
      <c r="C8" s="68"/>
      <c r="D8" s="4"/>
      <c r="E8" s="11">
        <v>28</v>
      </c>
      <c r="F8" s="11"/>
      <c r="G8" s="11">
        <v>25</v>
      </c>
      <c r="H8" s="25">
        <v>89.285714285714292</v>
      </c>
      <c r="I8" s="11"/>
      <c r="J8" s="11">
        <v>3</v>
      </c>
      <c r="K8" s="25">
        <v>10.714285714285714</v>
      </c>
    </row>
    <row r="9" spans="1:11" ht="42.6" customHeight="1" x14ac:dyDescent="0.25">
      <c r="A9" s="68" t="s">
        <v>12</v>
      </c>
      <c r="B9" s="68"/>
      <c r="C9" s="68"/>
      <c r="D9" s="4"/>
      <c r="E9" s="11">
        <v>2</v>
      </c>
      <c r="F9" s="11"/>
      <c r="G9" s="11">
        <v>2</v>
      </c>
      <c r="H9" s="24">
        <v>100</v>
      </c>
      <c r="I9" s="11"/>
      <c r="J9" s="11">
        <v>0</v>
      </c>
      <c r="K9" s="24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9</v>
      </c>
      <c r="F10" s="15"/>
      <c r="G10" s="15">
        <v>7</v>
      </c>
      <c r="H10" s="26">
        <v>77.777777777777786</v>
      </c>
      <c r="I10" s="15"/>
      <c r="J10" s="15">
        <v>2</v>
      </c>
      <c r="K10" s="26">
        <v>22.222222222222221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工作表124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153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6</v>
      </c>
      <c r="F6" s="11"/>
      <c r="G6" s="11">
        <v>6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28</v>
      </c>
      <c r="F7" s="11"/>
      <c r="G7" s="11">
        <v>19</v>
      </c>
      <c r="H7" s="25">
        <v>67.857142857142861</v>
      </c>
      <c r="I7" s="11"/>
      <c r="J7" s="11">
        <v>9</v>
      </c>
      <c r="K7" s="25">
        <v>32.142857142857146</v>
      </c>
    </row>
    <row r="8" spans="1:11" ht="42.6" customHeight="1" x14ac:dyDescent="0.25">
      <c r="A8" s="68" t="s">
        <v>11</v>
      </c>
      <c r="B8" s="68"/>
      <c r="C8" s="68"/>
      <c r="D8" s="4"/>
      <c r="E8" s="11">
        <v>126</v>
      </c>
      <c r="F8" s="11"/>
      <c r="G8" s="11">
        <v>112</v>
      </c>
      <c r="H8" s="25">
        <v>88.888888888888886</v>
      </c>
      <c r="I8" s="11"/>
      <c r="J8" s="11">
        <v>14</v>
      </c>
      <c r="K8" s="25">
        <v>11.111111111111111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4</v>
      </c>
      <c r="F10" s="15"/>
      <c r="G10" s="15">
        <v>3</v>
      </c>
      <c r="H10" s="26">
        <v>75</v>
      </c>
      <c r="I10" s="15"/>
      <c r="J10" s="15">
        <v>1</v>
      </c>
      <c r="K10" s="26">
        <v>25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工作表125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154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3</v>
      </c>
      <c r="F6" s="11"/>
      <c r="G6" s="11">
        <v>3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16</v>
      </c>
      <c r="F7" s="11"/>
      <c r="G7" s="11">
        <v>13</v>
      </c>
      <c r="H7" s="25">
        <v>81.25</v>
      </c>
      <c r="I7" s="11"/>
      <c r="J7" s="11">
        <v>3</v>
      </c>
      <c r="K7" s="25">
        <v>18.75</v>
      </c>
    </row>
    <row r="8" spans="1:11" ht="42.6" customHeight="1" x14ac:dyDescent="0.25">
      <c r="A8" s="68" t="s">
        <v>11</v>
      </c>
      <c r="B8" s="68"/>
      <c r="C8" s="68"/>
      <c r="D8" s="4"/>
      <c r="E8" s="11">
        <v>98</v>
      </c>
      <c r="F8" s="11"/>
      <c r="G8" s="11">
        <v>88</v>
      </c>
      <c r="H8" s="25">
        <v>89.795918367346943</v>
      </c>
      <c r="I8" s="11"/>
      <c r="J8" s="11">
        <v>10</v>
      </c>
      <c r="K8" s="25">
        <v>10.204081632653061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24">
        <v>0</v>
      </c>
      <c r="I9" s="11"/>
      <c r="J9" s="11">
        <v>1</v>
      </c>
      <c r="K9" s="24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8</v>
      </c>
      <c r="F10" s="15"/>
      <c r="G10" s="15">
        <v>7</v>
      </c>
      <c r="H10" s="26">
        <v>87.5</v>
      </c>
      <c r="I10" s="15"/>
      <c r="J10" s="15">
        <v>1</v>
      </c>
      <c r="K10" s="26">
        <v>12.5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工作表126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148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2</v>
      </c>
      <c r="F6" s="11"/>
      <c r="G6" s="11">
        <v>2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35</v>
      </c>
      <c r="F7" s="11"/>
      <c r="G7" s="11">
        <v>17</v>
      </c>
      <c r="H7" s="25">
        <v>48.571428571428569</v>
      </c>
      <c r="I7" s="11"/>
      <c r="J7" s="11">
        <v>18</v>
      </c>
      <c r="K7" s="25">
        <v>51.428571428571423</v>
      </c>
    </row>
    <row r="8" spans="1:11" ht="42.6" customHeight="1" x14ac:dyDescent="0.25">
      <c r="A8" s="68" t="s">
        <v>11</v>
      </c>
      <c r="B8" s="68"/>
      <c r="C8" s="68"/>
      <c r="D8" s="4"/>
      <c r="E8" s="11">
        <v>26</v>
      </c>
      <c r="F8" s="11"/>
      <c r="G8" s="11">
        <v>21</v>
      </c>
      <c r="H8" s="25">
        <v>80.769230769230774</v>
      </c>
      <c r="I8" s="11"/>
      <c r="J8" s="11">
        <v>5</v>
      </c>
      <c r="K8" s="25">
        <v>19.230769230769234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13</v>
      </c>
      <c r="F10" s="15"/>
      <c r="G10" s="15">
        <v>9</v>
      </c>
      <c r="H10" s="26">
        <v>69.230769230769226</v>
      </c>
      <c r="I10" s="15"/>
      <c r="J10" s="15">
        <v>4</v>
      </c>
      <c r="K10" s="26">
        <v>30.76923076923077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工作表127"/>
  <dimension ref="A1:K11"/>
  <sheetViews>
    <sheetView workbookViewId="0">
      <selection activeCell="M11" sqref="M1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149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9</v>
      </c>
      <c r="F6" s="11"/>
      <c r="G6" s="11">
        <v>8</v>
      </c>
      <c r="H6" s="25">
        <v>88.888888888888886</v>
      </c>
      <c r="I6" s="11"/>
      <c r="J6" s="11">
        <v>1</v>
      </c>
      <c r="K6" s="25">
        <v>11.111111111111111</v>
      </c>
    </row>
    <row r="7" spans="1:11" ht="42.6" customHeight="1" x14ac:dyDescent="0.25">
      <c r="A7" s="68" t="s">
        <v>10</v>
      </c>
      <c r="B7" s="68"/>
      <c r="C7" s="68"/>
      <c r="D7" s="13"/>
      <c r="E7" s="11">
        <v>30</v>
      </c>
      <c r="F7" s="11"/>
      <c r="G7" s="11">
        <v>21</v>
      </c>
      <c r="H7" s="25">
        <v>70</v>
      </c>
      <c r="I7" s="11"/>
      <c r="J7" s="11">
        <v>9</v>
      </c>
      <c r="K7" s="25">
        <v>30</v>
      </c>
    </row>
    <row r="8" spans="1:11" ht="42.6" customHeight="1" x14ac:dyDescent="0.25">
      <c r="A8" s="68" t="s">
        <v>11</v>
      </c>
      <c r="B8" s="68"/>
      <c r="C8" s="68"/>
      <c r="D8" s="4"/>
      <c r="E8" s="11">
        <v>46</v>
      </c>
      <c r="F8" s="11"/>
      <c r="G8" s="11">
        <v>32</v>
      </c>
      <c r="H8" s="25">
        <v>69.565217391304344</v>
      </c>
      <c r="I8" s="11"/>
      <c r="J8" s="11">
        <v>14</v>
      </c>
      <c r="K8" s="25">
        <v>30.434782608695656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10</v>
      </c>
      <c r="F10" s="15"/>
      <c r="G10" s="15">
        <v>8</v>
      </c>
      <c r="H10" s="26">
        <v>80</v>
      </c>
      <c r="I10" s="15"/>
      <c r="J10" s="15">
        <v>2</v>
      </c>
      <c r="K10" s="26">
        <v>20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工作表128"/>
  <dimension ref="A1:K11"/>
  <sheetViews>
    <sheetView workbookViewId="0">
      <selection activeCell="M11" sqref="M1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150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8</v>
      </c>
      <c r="F6" s="11"/>
      <c r="G6" s="11">
        <v>7</v>
      </c>
      <c r="H6" s="25">
        <v>87.5</v>
      </c>
      <c r="I6" s="11"/>
      <c r="J6" s="11">
        <v>1</v>
      </c>
      <c r="K6" s="25">
        <v>12.5</v>
      </c>
    </row>
    <row r="7" spans="1:11" ht="42.6" customHeight="1" x14ac:dyDescent="0.25">
      <c r="A7" s="68" t="s">
        <v>10</v>
      </c>
      <c r="B7" s="68"/>
      <c r="C7" s="68"/>
      <c r="D7" s="13"/>
      <c r="E7" s="11">
        <v>30</v>
      </c>
      <c r="F7" s="11"/>
      <c r="G7" s="11">
        <v>17</v>
      </c>
      <c r="H7" s="25">
        <v>56.666666666666664</v>
      </c>
      <c r="I7" s="11"/>
      <c r="J7" s="11">
        <v>13</v>
      </c>
      <c r="K7" s="25">
        <v>43.333333333333336</v>
      </c>
    </row>
    <row r="8" spans="1:11" ht="42.6" customHeight="1" x14ac:dyDescent="0.25">
      <c r="A8" s="68" t="s">
        <v>11</v>
      </c>
      <c r="B8" s="68"/>
      <c r="C8" s="68"/>
      <c r="D8" s="4"/>
      <c r="E8" s="11">
        <v>51</v>
      </c>
      <c r="F8" s="11"/>
      <c r="G8" s="11">
        <v>27</v>
      </c>
      <c r="H8" s="25">
        <v>52.941176470588239</v>
      </c>
      <c r="I8" s="11"/>
      <c r="J8" s="11">
        <v>24</v>
      </c>
      <c r="K8" s="25">
        <v>47.058823529411761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4</v>
      </c>
      <c r="F10" s="15"/>
      <c r="G10" s="15">
        <v>4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工作表129"/>
  <dimension ref="A1:K11"/>
  <sheetViews>
    <sheetView workbookViewId="0">
      <selection activeCell="M11" sqref="M1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151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9</v>
      </c>
      <c r="F6" s="11"/>
      <c r="G6" s="11">
        <v>9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41</v>
      </c>
      <c r="F7" s="11"/>
      <c r="G7" s="11">
        <v>25</v>
      </c>
      <c r="H7" s="17">
        <v>60.975609756097562</v>
      </c>
      <c r="I7" s="11"/>
      <c r="J7" s="11">
        <v>16</v>
      </c>
      <c r="K7" s="17">
        <v>39.024390243902438</v>
      </c>
    </row>
    <row r="8" spans="1:11" ht="42.6" customHeight="1" x14ac:dyDescent="0.25">
      <c r="A8" s="68" t="s">
        <v>11</v>
      </c>
      <c r="B8" s="68"/>
      <c r="C8" s="68"/>
      <c r="D8" s="4"/>
      <c r="E8" s="11">
        <v>89</v>
      </c>
      <c r="F8" s="11"/>
      <c r="G8" s="11">
        <v>67</v>
      </c>
      <c r="H8" s="17">
        <v>75.280898876404493</v>
      </c>
      <c r="I8" s="11"/>
      <c r="J8" s="11">
        <v>22</v>
      </c>
      <c r="K8" s="17">
        <v>24.719101123595504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1</v>
      </c>
      <c r="H9" s="11">
        <v>100</v>
      </c>
      <c r="I9" s="11"/>
      <c r="J9" s="11">
        <v>0</v>
      </c>
      <c r="K9" s="17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8</v>
      </c>
      <c r="F10" s="15"/>
      <c r="G10" s="15">
        <v>8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工作表130"/>
  <dimension ref="A1:K11"/>
  <sheetViews>
    <sheetView workbookViewId="0">
      <selection activeCell="M11" sqref="M1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152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27" t="s">
        <v>24</v>
      </c>
      <c r="I5" s="11"/>
      <c r="J5" s="11">
        <v>0</v>
      </c>
      <c r="K5" s="19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9</v>
      </c>
      <c r="F6" s="11"/>
      <c r="G6" s="11">
        <v>9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33</v>
      </c>
      <c r="F7" s="11"/>
      <c r="G7" s="11">
        <v>18</v>
      </c>
      <c r="H7" s="17">
        <v>54.54545454545454</v>
      </c>
      <c r="I7" s="11"/>
      <c r="J7" s="11">
        <v>15</v>
      </c>
      <c r="K7" s="17">
        <v>45.454545454545453</v>
      </c>
    </row>
    <row r="8" spans="1:11" ht="42.6" customHeight="1" x14ac:dyDescent="0.25">
      <c r="A8" s="68" t="s">
        <v>11</v>
      </c>
      <c r="B8" s="68"/>
      <c r="C8" s="68"/>
      <c r="D8" s="4"/>
      <c r="E8" s="11">
        <v>17</v>
      </c>
      <c r="F8" s="11"/>
      <c r="G8" s="11">
        <v>11</v>
      </c>
      <c r="H8" s="17">
        <v>64.705882352941174</v>
      </c>
      <c r="I8" s="11"/>
      <c r="J8" s="11">
        <v>6</v>
      </c>
      <c r="K8" s="17">
        <v>35.294117647058826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19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4</v>
      </c>
      <c r="F10" s="15"/>
      <c r="G10" s="15">
        <v>4</v>
      </c>
      <c r="H10" s="18">
        <v>100</v>
      </c>
      <c r="I10" s="15"/>
      <c r="J10" s="15">
        <v>0</v>
      </c>
      <c r="K10" s="23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22D49-B316-400C-ABC8-AD5D6D60A253}">
  <sheetPr codeName="工作表147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187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1</v>
      </c>
      <c r="F5" s="47"/>
      <c r="G5" s="46">
        <v>1</v>
      </c>
      <c r="H5" s="52">
        <v>100</v>
      </c>
      <c r="I5" s="47"/>
      <c r="J5" s="47">
        <v>0</v>
      </c>
      <c r="K5" s="52">
        <v>0</v>
      </c>
    </row>
    <row r="6" spans="1:11" ht="42.6" customHeight="1" x14ac:dyDescent="0.25">
      <c r="A6" s="57" t="s">
        <v>9</v>
      </c>
      <c r="B6" s="57"/>
      <c r="C6" s="57"/>
      <c r="D6" s="41"/>
      <c r="E6" s="47">
        <v>4</v>
      </c>
      <c r="F6" s="47"/>
      <c r="G6" s="47">
        <v>3</v>
      </c>
      <c r="H6" s="53">
        <v>75</v>
      </c>
      <c r="I6" s="47"/>
      <c r="J6" s="47">
        <v>1</v>
      </c>
      <c r="K6" s="53">
        <v>25</v>
      </c>
    </row>
    <row r="7" spans="1:11" ht="42.6" customHeight="1" x14ac:dyDescent="0.25">
      <c r="A7" s="57" t="s">
        <v>10</v>
      </c>
      <c r="B7" s="57"/>
      <c r="C7" s="57"/>
      <c r="D7" s="41"/>
      <c r="E7" s="47">
        <v>14</v>
      </c>
      <c r="F7" s="47"/>
      <c r="G7" s="47">
        <v>11</v>
      </c>
      <c r="H7" s="53">
        <v>78.571428571428569</v>
      </c>
      <c r="I7" s="47"/>
      <c r="J7" s="47">
        <v>3</v>
      </c>
      <c r="K7" s="53">
        <v>21.428571428571427</v>
      </c>
    </row>
    <row r="8" spans="1:11" ht="42.6" customHeight="1" x14ac:dyDescent="0.25">
      <c r="A8" s="57" t="s">
        <v>11</v>
      </c>
      <c r="B8" s="57"/>
      <c r="C8" s="57"/>
      <c r="D8" s="32"/>
      <c r="E8" s="47">
        <v>83</v>
      </c>
      <c r="F8" s="47"/>
      <c r="G8" s="47">
        <v>13</v>
      </c>
      <c r="H8" s="53">
        <v>15.66265060240964</v>
      </c>
      <c r="I8" s="47"/>
      <c r="J8" s="47">
        <v>70</v>
      </c>
      <c r="K8" s="53">
        <v>84.337349397590373</v>
      </c>
    </row>
    <row r="9" spans="1:11" ht="42.6" customHeight="1" x14ac:dyDescent="0.25">
      <c r="A9" s="57" t="s">
        <v>12</v>
      </c>
      <c r="B9" s="57"/>
      <c r="C9" s="57"/>
      <c r="D9" s="32"/>
      <c r="E9" s="47">
        <v>1</v>
      </c>
      <c r="F9" s="47"/>
      <c r="G9" s="47">
        <v>1</v>
      </c>
      <c r="H9" s="52">
        <v>100</v>
      </c>
      <c r="I9" s="47"/>
      <c r="J9" s="47">
        <v>0</v>
      </c>
      <c r="K9" s="52">
        <v>0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13</v>
      </c>
      <c r="F10" s="50"/>
      <c r="G10" s="50">
        <v>12</v>
      </c>
      <c r="H10" s="51">
        <v>92.307692307692307</v>
      </c>
      <c r="I10" s="50"/>
      <c r="J10" s="50">
        <v>1</v>
      </c>
      <c r="K10" s="51">
        <v>7.6923076923076925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1"/>
  <sheetViews>
    <sheetView workbookViewId="0">
      <selection activeCell="A5" sqref="A5:C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27.7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14.25" customHeight="1" x14ac:dyDescent="0.25">
      <c r="A2" s="2"/>
      <c r="B2" s="2"/>
      <c r="C2" s="2"/>
      <c r="D2" s="71" t="s">
        <v>144</v>
      </c>
      <c r="E2" s="71"/>
      <c r="F2" s="71"/>
      <c r="G2" s="71"/>
      <c r="H2" s="3"/>
      <c r="I2" s="3"/>
      <c r="J2" s="72" t="s">
        <v>108</v>
      </c>
      <c r="K2" s="72"/>
    </row>
    <row r="3" spans="1:11" ht="16.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42.75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75" customHeight="1" x14ac:dyDescent="0.25">
      <c r="A5" s="67" t="s">
        <v>114</v>
      </c>
      <c r="B5" s="67"/>
      <c r="C5" s="67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" customHeight="1" x14ac:dyDescent="0.25">
      <c r="A6" s="68" t="s">
        <v>115</v>
      </c>
      <c r="B6" s="68"/>
      <c r="C6" s="68"/>
      <c r="D6" s="13"/>
      <c r="E6" s="11">
        <v>11</v>
      </c>
      <c r="F6" s="11"/>
      <c r="G6" s="11">
        <v>9</v>
      </c>
      <c r="H6" s="25">
        <v>81.818181818181827</v>
      </c>
      <c r="I6" s="11"/>
      <c r="J6" s="11">
        <v>2</v>
      </c>
      <c r="K6" s="25">
        <v>18.181818181818183</v>
      </c>
    </row>
    <row r="7" spans="1:11" ht="39.75" customHeight="1" x14ac:dyDescent="0.25">
      <c r="A7" s="68" t="s">
        <v>116</v>
      </c>
      <c r="B7" s="68"/>
      <c r="C7" s="68"/>
      <c r="D7" s="13"/>
      <c r="E7" s="11">
        <v>25</v>
      </c>
      <c r="F7" s="11"/>
      <c r="G7" s="11">
        <v>15</v>
      </c>
      <c r="H7" s="25">
        <v>60</v>
      </c>
      <c r="I7" s="11"/>
      <c r="J7" s="11">
        <v>10</v>
      </c>
      <c r="K7" s="25">
        <v>40</v>
      </c>
    </row>
    <row r="8" spans="1:11" ht="37.5" customHeight="1" x14ac:dyDescent="0.25">
      <c r="A8" s="68" t="s">
        <v>117</v>
      </c>
      <c r="B8" s="68"/>
      <c r="C8" s="68"/>
      <c r="D8" s="4"/>
      <c r="E8" s="11">
        <v>11</v>
      </c>
      <c r="F8" s="11"/>
      <c r="G8" s="11">
        <v>8</v>
      </c>
      <c r="H8" s="25">
        <v>72.727272727272734</v>
      </c>
      <c r="I8" s="11"/>
      <c r="J8" s="11">
        <v>3</v>
      </c>
      <c r="K8" s="25">
        <v>27.27272727272727</v>
      </c>
    </row>
    <row r="9" spans="1:11" ht="33" customHeight="1" x14ac:dyDescent="0.25">
      <c r="A9" s="68" t="s">
        <v>118</v>
      </c>
      <c r="B9" s="68"/>
      <c r="C9" s="68"/>
      <c r="D9" s="4"/>
      <c r="E9" s="11">
        <v>3</v>
      </c>
      <c r="F9" s="11"/>
      <c r="G9" s="11">
        <v>3</v>
      </c>
      <c r="H9" s="25">
        <v>100</v>
      </c>
      <c r="I9" s="11"/>
      <c r="J9" s="11">
        <v>0</v>
      </c>
      <c r="K9" s="25">
        <v>0</v>
      </c>
    </row>
    <row r="10" spans="1:11" ht="46.5" customHeight="1" x14ac:dyDescent="0.25">
      <c r="A10" s="69" t="s">
        <v>119</v>
      </c>
      <c r="B10" s="69"/>
      <c r="C10" s="69"/>
      <c r="D10" s="14"/>
      <c r="E10" s="15">
        <v>0</v>
      </c>
      <c r="F10" s="15"/>
      <c r="G10" s="15">
        <v>0</v>
      </c>
      <c r="H10" s="26" t="s">
        <v>24</v>
      </c>
      <c r="I10" s="15"/>
      <c r="J10" s="15">
        <v>0</v>
      </c>
      <c r="K10" s="26" t="s">
        <v>24</v>
      </c>
    </row>
    <row r="11" spans="1:11" s="16" customFormat="1" ht="15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27.75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14.25" x14ac:dyDescent="0.25">
      <c r="A2" s="2"/>
      <c r="B2" s="2"/>
      <c r="C2" s="2"/>
      <c r="D2" s="71" t="s">
        <v>145</v>
      </c>
      <c r="E2" s="71"/>
      <c r="F2" s="71"/>
      <c r="G2" s="71"/>
      <c r="H2" s="3"/>
      <c r="I2" s="3"/>
      <c r="J2" s="72" t="s">
        <v>108</v>
      </c>
      <c r="K2" s="72"/>
    </row>
    <row r="3" spans="1:11" ht="16.5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42.75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64.5" customHeight="1" x14ac:dyDescent="0.25">
      <c r="A5" s="67" t="s">
        <v>114</v>
      </c>
      <c r="B5" s="67"/>
      <c r="C5" s="67"/>
      <c r="D5" s="9"/>
      <c r="E5" s="10">
        <v>15</v>
      </c>
      <c r="F5" s="11"/>
      <c r="G5" s="10">
        <v>15</v>
      </c>
      <c r="H5" s="24">
        <v>100</v>
      </c>
      <c r="I5" s="11"/>
      <c r="J5" s="10">
        <v>0</v>
      </c>
      <c r="K5" s="24">
        <v>0</v>
      </c>
    </row>
    <row r="6" spans="1:11" ht="64.5" customHeight="1" x14ac:dyDescent="0.25">
      <c r="A6" s="68" t="s">
        <v>115</v>
      </c>
      <c r="B6" s="68"/>
      <c r="C6" s="68"/>
      <c r="D6" s="13"/>
      <c r="E6" s="11">
        <v>232</v>
      </c>
      <c r="F6" s="11"/>
      <c r="G6" s="11">
        <v>227</v>
      </c>
      <c r="H6" s="24">
        <v>97.84482758620689</v>
      </c>
      <c r="I6" s="11"/>
      <c r="J6" s="11">
        <v>5</v>
      </c>
      <c r="K6" s="24">
        <v>2.1551724137931036</v>
      </c>
    </row>
    <row r="7" spans="1:11" ht="64.5" customHeight="1" x14ac:dyDescent="0.25">
      <c r="A7" s="68" t="s">
        <v>116</v>
      </c>
      <c r="B7" s="68"/>
      <c r="C7" s="68"/>
      <c r="D7" s="13"/>
      <c r="E7" s="11">
        <v>475</v>
      </c>
      <c r="F7" s="11"/>
      <c r="G7" s="11">
        <v>322</v>
      </c>
      <c r="H7" s="24">
        <v>67.78947368421052</v>
      </c>
      <c r="I7" s="11"/>
      <c r="J7" s="11">
        <v>153</v>
      </c>
      <c r="K7" s="24">
        <v>32.210526315789473</v>
      </c>
    </row>
    <row r="8" spans="1:11" ht="64.5" customHeight="1" x14ac:dyDescent="0.25">
      <c r="A8" s="68" t="s">
        <v>117</v>
      </c>
      <c r="B8" s="68"/>
      <c r="C8" s="68"/>
      <c r="D8" s="4"/>
      <c r="E8" s="11">
        <v>747</v>
      </c>
      <c r="F8" s="11"/>
      <c r="G8" s="11">
        <v>630</v>
      </c>
      <c r="H8" s="24">
        <v>84.337349397590373</v>
      </c>
      <c r="I8" s="11"/>
      <c r="J8" s="11">
        <v>117</v>
      </c>
      <c r="K8" s="24">
        <v>15.66265060240964</v>
      </c>
    </row>
    <row r="9" spans="1:11" ht="64.5" customHeight="1" x14ac:dyDescent="0.25">
      <c r="A9" s="68" t="s">
        <v>118</v>
      </c>
      <c r="B9" s="68"/>
      <c r="C9" s="68"/>
      <c r="D9" s="4"/>
      <c r="E9" s="11">
        <v>4</v>
      </c>
      <c r="F9" s="11"/>
      <c r="G9" s="11">
        <v>1</v>
      </c>
      <c r="H9" s="24">
        <v>25</v>
      </c>
      <c r="I9" s="11"/>
      <c r="J9" s="11">
        <v>3</v>
      </c>
      <c r="K9" s="24">
        <v>75</v>
      </c>
    </row>
    <row r="10" spans="1:11" ht="64.5" customHeight="1" x14ac:dyDescent="0.25">
      <c r="A10" s="69" t="s">
        <v>119</v>
      </c>
      <c r="B10" s="69"/>
      <c r="C10" s="69"/>
      <c r="D10" s="14"/>
      <c r="E10" s="15">
        <v>84</v>
      </c>
      <c r="F10" s="15"/>
      <c r="G10" s="15">
        <v>53</v>
      </c>
      <c r="H10" s="24">
        <v>63.095238095238095</v>
      </c>
      <c r="I10" s="15"/>
      <c r="J10" s="15">
        <v>31</v>
      </c>
      <c r="K10" s="24">
        <v>36.904761904761905</v>
      </c>
    </row>
    <row r="11" spans="1:11" s="16" customForma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1"/>
  <sheetViews>
    <sheetView workbookViewId="0">
      <selection activeCell="A7" sqref="A7:C7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27.75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14.25" x14ac:dyDescent="0.25">
      <c r="A2" s="2"/>
      <c r="B2" s="2"/>
      <c r="C2" s="2"/>
      <c r="D2" s="71" t="s">
        <v>146</v>
      </c>
      <c r="E2" s="71"/>
      <c r="F2" s="71"/>
      <c r="G2" s="71"/>
      <c r="H2" s="3"/>
      <c r="I2" s="3"/>
      <c r="J2" s="72" t="s">
        <v>108</v>
      </c>
      <c r="K2" s="72"/>
    </row>
    <row r="3" spans="1:11" ht="16.5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42.75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" customHeight="1" x14ac:dyDescent="0.25">
      <c r="A5" s="67" t="s">
        <v>114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" customHeight="1" x14ac:dyDescent="0.25">
      <c r="A6" s="68" t="s">
        <v>115</v>
      </c>
      <c r="B6" s="68"/>
      <c r="C6" s="68"/>
      <c r="D6" s="13"/>
      <c r="E6" s="11">
        <v>25</v>
      </c>
      <c r="F6" s="11"/>
      <c r="G6" s="11">
        <v>25</v>
      </c>
      <c r="H6" s="25">
        <v>100</v>
      </c>
      <c r="I6" s="11"/>
      <c r="J6" s="11">
        <v>0</v>
      </c>
      <c r="K6" s="25">
        <v>0</v>
      </c>
    </row>
    <row r="7" spans="1:11" ht="42" customHeight="1" x14ac:dyDescent="0.25">
      <c r="A7" s="68" t="s">
        <v>116</v>
      </c>
      <c r="B7" s="68"/>
      <c r="C7" s="68"/>
      <c r="D7" s="13"/>
      <c r="E7" s="11">
        <v>48</v>
      </c>
      <c r="F7" s="11"/>
      <c r="G7" s="11">
        <v>33</v>
      </c>
      <c r="H7" s="25">
        <v>68.75</v>
      </c>
      <c r="I7" s="11"/>
      <c r="J7" s="11">
        <v>15</v>
      </c>
      <c r="K7" s="25">
        <v>31.25</v>
      </c>
    </row>
    <row r="8" spans="1:11" ht="42" customHeight="1" x14ac:dyDescent="0.25">
      <c r="A8" s="68" t="s">
        <v>117</v>
      </c>
      <c r="B8" s="68"/>
      <c r="C8" s="68"/>
      <c r="D8" s="4"/>
      <c r="E8" s="11">
        <v>79</v>
      </c>
      <c r="F8" s="11"/>
      <c r="G8" s="11">
        <v>68</v>
      </c>
      <c r="H8" s="25">
        <v>86.075949367088612</v>
      </c>
      <c r="I8" s="11"/>
      <c r="J8" s="11">
        <v>11</v>
      </c>
      <c r="K8" s="25">
        <v>13.924050632911392</v>
      </c>
    </row>
    <row r="9" spans="1:11" ht="42" customHeight="1" x14ac:dyDescent="0.25">
      <c r="A9" s="68" t="s">
        <v>118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" customHeight="1" x14ac:dyDescent="0.25">
      <c r="A10" s="69" t="s">
        <v>119</v>
      </c>
      <c r="B10" s="69"/>
      <c r="C10" s="69"/>
      <c r="D10" s="14"/>
      <c r="E10" s="15">
        <v>2</v>
      </c>
      <c r="F10" s="15"/>
      <c r="G10" s="15">
        <v>2</v>
      </c>
      <c r="H10" s="26">
        <v>100</v>
      </c>
      <c r="I10" s="15"/>
      <c r="J10" s="15">
        <v>0</v>
      </c>
      <c r="K10" s="26">
        <v>0</v>
      </c>
    </row>
    <row r="11" spans="1:11" s="16" customForma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27.75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14.25" x14ac:dyDescent="0.25">
      <c r="A2" s="2"/>
      <c r="B2" s="2"/>
      <c r="C2" s="2"/>
      <c r="D2" s="71" t="s">
        <v>147</v>
      </c>
      <c r="E2" s="71"/>
      <c r="F2" s="71"/>
      <c r="G2" s="71"/>
      <c r="H2" s="3"/>
      <c r="I2" s="3"/>
      <c r="J2" s="72" t="s">
        <v>108</v>
      </c>
      <c r="K2" s="72"/>
    </row>
    <row r="3" spans="1:11" ht="16.5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42.75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5" customHeight="1" x14ac:dyDescent="0.25">
      <c r="A5" s="67" t="s">
        <v>114</v>
      </c>
      <c r="B5" s="67"/>
      <c r="C5" s="67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5" customHeight="1" x14ac:dyDescent="0.25">
      <c r="A6" s="68" t="s">
        <v>115</v>
      </c>
      <c r="B6" s="68"/>
      <c r="C6" s="68"/>
      <c r="D6" s="13"/>
      <c r="E6" s="11">
        <v>16</v>
      </c>
      <c r="F6" s="11"/>
      <c r="G6" s="11">
        <v>15</v>
      </c>
      <c r="H6" s="25">
        <v>93.75</v>
      </c>
      <c r="I6" s="11"/>
      <c r="J6" s="11">
        <v>1</v>
      </c>
      <c r="K6" s="25">
        <v>6.25</v>
      </c>
    </row>
    <row r="7" spans="1:11" ht="45" customHeight="1" x14ac:dyDescent="0.25">
      <c r="A7" s="68" t="s">
        <v>116</v>
      </c>
      <c r="B7" s="68"/>
      <c r="C7" s="68"/>
      <c r="D7" s="13"/>
      <c r="E7" s="11">
        <v>36</v>
      </c>
      <c r="F7" s="11"/>
      <c r="G7" s="11">
        <v>23</v>
      </c>
      <c r="H7" s="25">
        <v>63.888888888888886</v>
      </c>
      <c r="I7" s="11"/>
      <c r="J7" s="11">
        <v>13</v>
      </c>
      <c r="K7" s="25">
        <v>36.111111111111107</v>
      </c>
    </row>
    <row r="8" spans="1:11" ht="45" customHeight="1" x14ac:dyDescent="0.25">
      <c r="A8" s="68" t="s">
        <v>117</v>
      </c>
      <c r="B8" s="68"/>
      <c r="C8" s="68"/>
      <c r="D8" s="4"/>
      <c r="E8" s="11">
        <v>63</v>
      </c>
      <c r="F8" s="11"/>
      <c r="G8" s="11">
        <v>59</v>
      </c>
      <c r="H8" s="25">
        <v>93.650793650793645</v>
      </c>
      <c r="I8" s="11"/>
      <c r="J8" s="11">
        <v>4</v>
      </c>
      <c r="K8" s="25">
        <v>6.3492063492063489</v>
      </c>
    </row>
    <row r="9" spans="1:11" ht="45" customHeight="1" x14ac:dyDescent="0.25">
      <c r="A9" s="68" t="s">
        <v>118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5" customHeight="1" x14ac:dyDescent="0.25">
      <c r="A10" s="69" t="s">
        <v>119</v>
      </c>
      <c r="B10" s="69"/>
      <c r="C10" s="69"/>
      <c r="D10" s="14"/>
      <c r="E10" s="15">
        <v>3</v>
      </c>
      <c r="F10" s="15"/>
      <c r="G10" s="15">
        <v>1</v>
      </c>
      <c r="H10" s="26">
        <v>33.333333333333329</v>
      </c>
      <c r="I10" s="15"/>
      <c r="J10" s="15">
        <v>2</v>
      </c>
      <c r="K10" s="26">
        <v>66.666666666666657</v>
      </c>
    </row>
    <row r="11" spans="1:11" s="16" customForma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11"/>
  <sheetViews>
    <sheetView workbookViewId="0">
      <selection activeCell="D3" sqref="D3:E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138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0</v>
      </c>
      <c r="F5" s="11"/>
      <c r="G5" s="10">
        <v>0</v>
      </c>
      <c r="H5" s="28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68" t="s">
        <v>115</v>
      </c>
      <c r="B6" s="68"/>
      <c r="C6" s="68"/>
      <c r="D6" s="13"/>
      <c r="E6" s="11">
        <v>24</v>
      </c>
      <c r="F6" s="11"/>
      <c r="G6" s="11">
        <v>22</v>
      </c>
      <c r="H6" s="25">
        <v>91.666666666666657</v>
      </c>
      <c r="I6" s="11"/>
      <c r="J6" s="11">
        <v>2</v>
      </c>
      <c r="K6" s="25">
        <v>8.3333333333333321</v>
      </c>
    </row>
    <row r="7" spans="1:11" ht="42.6" customHeight="1" x14ac:dyDescent="0.25">
      <c r="A7" s="68" t="s">
        <v>116</v>
      </c>
      <c r="B7" s="68"/>
      <c r="C7" s="68"/>
      <c r="D7" s="13"/>
      <c r="E7" s="11">
        <v>21</v>
      </c>
      <c r="F7" s="11"/>
      <c r="G7" s="11">
        <v>16</v>
      </c>
      <c r="H7" s="25">
        <v>76.19047619047619</v>
      </c>
      <c r="I7" s="11"/>
      <c r="J7" s="11">
        <v>5</v>
      </c>
      <c r="K7" s="25">
        <v>23.809523809523807</v>
      </c>
    </row>
    <row r="8" spans="1:11" ht="42.6" customHeight="1" x14ac:dyDescent="0.25">
      <c r="A8" s="68" t="s">
        <v>117</v>
      </c>
      <c r="B8" s="68"/>
      <c r="C8" s="68"/>
      <c r="D8" s="4"/>
      <c r="E8" s="11">
        <v>128</v>
      </c>
      <c r="F8" s="11"/>
      <c r="G8" s="11">
        <v>117</v>
      </c>
      <c r="H8" s="25">
        <v>91.40625</v>
      </c>
      <c r="I8" s="11"/>
      <c r="J8" s="11">
        <v>11</v>
      </c>
      <c r="K8" s="25">
        <v>8.59375</v>
      </c>
    </row>
    <row r="9" spans="1:11" ht="42.6" customHeight="1" x14ac:dyDescent="0.25">
      <c r="A9" s="68" t="s">
        <v>118</v>
      </c>
      <c r="B9" s="68"/>
      <c r="C9" s="68"/>
      <c r="D9" s="4"/>
      <c r="E9" s="11">
        <v>0</v>
      </c>
      <c r="F9" s="11"/>
      <c r="G9" s="11">
        <v>0</v>
      </c>
      <c r="H9" s="28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3</v>
      </c>
      <c r="F10" s="15"/>
      <c r="G10" s="15">
        <v>3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139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115</v>
      </c>
      <c r="B6" s="68"/>
      <c r="C6" s="68"/>
      <c r="D6" s="13"/>
      <c r="E6" s="11">
        <v>40</v>
      </c>
      <c r="F6" s="11"/>
      <c r="G6" s="11">
        <v>39</v>
      </c>
      <c r="H6" s="25">
        <v>97.5</v>
      </c>
      <c r="I6" s="11"/>
      <c r="J6" s="11">
        <v>1</v>
      </c>
      <c r="K6" s="25">
        <v>2.5</v>
      </c>
    </row>
    <row r="7" spans="1:11" ht="42.6" customHeight="1" x14ac:dyDescent="0.25">
      <c r="A7" s="68" t="s">
        <v>116</v>
      </c>
      <c r="B7" s="68"/>
      <c r="C7" s="68"/>
      <c r="D7" s="13"/>
      <c r="E7" s="11">
        <v>66</v>
      </c>
      <c r="F7" s="11"/>
      <c r="G7" s="11">
        <v>50</v>
      </c>
      <c r="H7" s="25">
        <v>75.757575757575751</v>
      </c>
      <c r="I7" s="11"/>
      <c r="J7" s="11">
        <v>16</v>
      </c>
      <c r="K7" s="25">
        <v>24.242424242424242</v>
      </c>
    </row>
    <row r="8" spans="1:11" ht="42.6" customHeight="1" x14ac:dyDescent="0.25">
      <c r="A8" s="68" t="s">
        <v>117</v>
      </c>
      <c r="B8" s="68"/>
      <c r="C8" s="68"/>
      <c r="D8" s="4"/>
      <c r="E8" s="11">
        <v>34</v>
      </c>
      <c r="F8" s="11"/>
      <c r="G8" s="11">
        <v>22</v>
      </c>
      <c r="H8" s="25">
        <v>64.705882352941174</v>
      </c>
      <c r="I8" s="11"/>
      <c r="J8" s="11">
        <v>12</v>
      </c>
      <c r="K8" s="25">
        <v>35.294117647058826</v>
      </c>
    </row>
    <row r="9" spans="1:11" ht="42.6" customHeight="1" x14ac:dyDescent="0.25">
      <c r="A9" s="68" t="s">
        <v>118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17</v>
      </c>
      <c r="F10" s="15"/>
      <c r="G10" s="15">
        <v>13</v>
      </c>
      <c r="H10" s="26">
        <v>76.470588235294116</v>
      </c>
      <c r="I10" s="15"/>
      <c r="J10" s="15">
        <v>4</v>
      </c>
      <c r="K10" s="26">
        <v>23.52941176470588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140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115</v>
      </c>
      <c r="B6" s="68"/>
      <c r="C6" s="68"/>
      <c r="D6" s="13"/>
      <c r="E6" s="11">
        <v>29</v>
      </c>
      <c r="F6" s="11"/>
      <c r="G6" s="11">
        <v>28</v>
      </c>
      <c r="H6" s="25">
        <v>96.551724137931032</v>
      </c>
      <c r="I6" s="11"/>
      <c r="J6" s="11">
        <v>1</v>
      </c>
      <c r="K6" s="25">
        <v>3.4482758620689653</v>
      </c>
    </row>
    <row r="7" spans="1:11" ht="42.6" customHeight="1" x14ac:dyDescent="0.25">
      <c r="A7" s="68" t="s">
        <v>116</v>
      </c>
      <c r="B7" s="68"/>
      <c r="C7" s="68"/>
      <c r="D7" s="13"/>
      <c r="E7" s="11">
        <v>33</v>
      </c>
      <c r="F7" s="11"/>
      <c r="G7" s="11">
        <v>20</v>
      </c>
      <c r="H7" s="25">
        <v>60.606060606060609</v>
      </c>
      <c r="I7" s="11"/>
      <c r="J7" s="11">
        <v>13</v>
      </c>
      <c r="K7" s="25">
        <v>39.393939393939391</v>
      </c>
    </row>
    <row r="8" spans="1:11" ht="42.6" customHeight="1" x14ac:dyDescent="0.25">
      <c r="A8" s="68" t="s">
        <v>117</v>
      </c>
      <c r="B8" s="68"/>
      <c r="C8" s="68"/>
      <c r="D8" s="4"/>
      <c r="E8" s="11">
        <v>84</v>
      </c>
      <c r="F8" s="11"/>
      <c r="G8" s="11">
        <v>69</v>
      </c>
      <c r="H8" s="25">
        <v>82.142857142857139</v>
      </c>
      <c r="I8" s="11"/>
      <c r="J8" s="11">
        <v>15</v>
      </c>
      <c r="K8" s="25">
        <v>17.857142857142858</v>
      </c>
    </row>
    <row r="9" spans="1:11" ht="42.6" customHeight="1" x14ac:dyDescent="0.25">
      <c r="A9" s="68" t="s">
        <v>118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11</v>
      </c>
      <c r="F10" s="15"/>
      <c r="G10" s="15">
        <v>11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141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3</v>
      </c>
      <c r="F5" s="11"/>
      <c r="G5" s="10">
        <v>3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115</v>
      </c>
      <c r="B6" s="68"/>
      <c r="C6" s="68"/>
      <c r="D6" s="13"/>
      <c r="E6" s="11">
        <v>29</v>
      </c>
      <c r="F6" s="11"/>
      <c r="G6" s="11">
        <v>29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116</v>
      </c>
      <c r="B7" s="68"/>
      <c r="C7" s="68"/>
      <c r="D7" s="13"/>
      <c r="E7" s="11">
        <v>38</v>
      </c>
      <c r="F7" s="11"/>
      <c r="G7" s="11">
        <v>27</v>
      </c>
      <c r="H7" s="25">
        <v>71.05263157894737</v>
      </c>
      <c r="I7" s="11"/>
      <c r="J7" s="11">
        <v>11</v>
      </c>
      <c r="K7" s="25">
        <v>28.947368421052634</v>
      </c>
    </row>
    <row r="8" spans="1:11" ht="42.6" customHeight="1" x14ac:dyDescent="0.25">
      <c r="A8" s="68" t="s">
        <v>117</v>
      </c>
      <c r="B8" s="68"/>
      <c r="C8" s="68"/>
      <c r="D8" s="4"/>
      <c r="E8" s="11">
        <v>88</v>
      </c>
      <c r="F8" s="11"/>
      <c r="G8" s="11">
        <v>78</v>
      </c>
      <c r="H8" s="25">
        <v>88.63636363636364</v>
      </c>
      <c r="I8" s="11"/>
      <c r="J8" s="11">
        <v>10</v>
      </c>
      <c r="K8" s="25">
        <v>11.363636363636363</v>
      </c>
    </row>
    <row r="9" spans="1:11" ht="42.6" customHeight="1" x14ac:dyDescent="0.25">
      <c r="A9" s="68" t="s">
        <v>118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10</v>
      </c>
      <c r="F10" s="15"/>
      <c r="G10" s="15">
        <v>6</v>
      </c>
      <c r="H10" s="26">
        <v>60</v>
      </c>
      <c r="I10" s="15"/>
      <c r="J10" s="15">
        <v>4</v>
      </c>
      <c r="K10" s="26">
        <v>40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142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68" t="s">
        <v>115</v>
      </c>
      <c r="B6" s="68"/>
      <c r="C6" s="68"/>
      <c r="D6" s="13"/>
      <c r="E6" s="11">
        <v>13</v>
      </c>
      <c r="F6" s="11"/>
      <c r="G6" s="11">
        <v>13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116</v>
      </c>
      <c r="B7" s="68"/>
      <c r="C7" s="68"/>
      <c r="D7" s="13"/>
      <c r="E7" s="11">
        <v>28</v>
      </c>
      <c r="F7" s="11"/>
      <c r="G7" s="11">
        <v>21</v>
      </c>
      <c r="H7" s="25">
        <v>75</v>
      </c>
      <c r="I7" s="11"/>
      <c r="J7" s="11">
        <v>7</v>
      </c>
      <c r="K7" s="25">
        <v>25</v>
      </c>
    </row>
    <row r="8" spans="1:11" ht="42.6" customHeight="1" x14ac:dyDescent="0.25">
      <c r="A8" s="68" t="s">
        <v>117</v>
      </c>
      <c r="B8" s="68"/>
      <c r="C8" s="68"/>
      <c r="D8" s="4"/>
      <c r="E8" s="11">
        <v>76</v>
      </c>
      <c r="F8" s="11"/>
      <c r="G8" s="11">
        <v>74</v>
      </c>
      <c r="H8" s="25">
        <v>97.368421052631575</v>
      </c>
      <c r="I8" s="11"/>
      <c r="J8" s="11">
        <v>2</v>
      </c>
      <c r="K8" s="25">
        <v>2.6315789473684208</v>
      </c>
    </row>
    <row r="9" spans="1:11" ht="42.6" customHeight="1" x14ac:dyDescent="0.25">
      <c r="A9" s="68" t="s">
        <v>118</v>
      </c>
      <c r="B9" s="68"/>
      <c r="C9" s="68"/>
      <c r="D9" s="4"/>
      <c r="E9" s="11">
        <v>1</v>
      </c>
      <c r="F9" s="11"/>
      <c r="G9" s="11">
        <v>0</v>
      </c>
      <c r="H9" s="25">
        <v>0</v>
      </c>
      <c r="I9" s="11"/>
      <c r="J9" s="11">
        <v>1</v>
      </c>
      <c r="K9" s="25">
        <v>100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1</v>
      </c>
      <c r="F10" s="15"/>
      <c r="G10" s="15">
        <v>0</v>
      </c>
      <c r="H10" s="26">
        <v>0</v>
      </c>
      <c r="I10" s="15"/>
      <c r="J10" s="15">
        <v>1</v>
      </c>
      <c r="K10" s="26">
        <v>100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143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115</v>
      </c>
      <c r="B6" s="68"/>
      <c r="C6" s="68"/>
      <c r="D6" s="13"/>
      <c r="E6" s="11">
        <v>5</v>
      </c>
      <c r="F6" s="11"/>
      <c r="G6" s="11">
        <v>5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116</v>
      </c>
      <c r="B7" s="68"/>
      <c r="C7" s="68"/>
      <c r="D7" s="13"/>
      <c r="E7" s="11">
        <v>60</v>
      </c>
      <c r="F7" s="11"/>
      <c r="G7" s="11">
        <v>22</v>
      </c>
      <c r="H7" s="25">
        <v>36.666666666666664</v>
      </c>
      <c r="I7" s="11"/>
      <c r="J7" s="11">
        <v>38</v>
      </c>
      <c r="K7" s="25">
        <v>63.333333333333329</v>
      </c>
    </row>
    <row r="8" spans="1:11" ht="42.6" customHeight="1" x14ac:dyDescent="0.25">
      <c r="A8" s="68" t="s">
        <v>117</v>
      </c>
      <c r="B8" s="68"/>
      <c r="C8" s="68"/>
      <c r="D8" s="4"/>
      <c r="E8" s="11">
        <v>31</v>
      </c>
      <c r="F8" s="11"/>
      <c r="G8" s="11">
        <v>25</v>
      </c>
      <c r="H8" s="25">
        <v>80.645161290322577</v>
      </c>
      <c r="I8" s="11"/>
      <c r="J8" s="11">
        <v>6</v>
      </c>
      <c r="K8" s="25">
        <v>19.35483870967742</v>
      </c>
    </row>
    <row r="9" spans="1:11" ht="42.6" customHeight="1" x14ac:dyDescent="0.25">
      <c r="A9" s="68" t="s">
        <v>118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6</v>
      </c>
      <c r="F10" s="15"/>
      <c r="G10" s="15">
        <v>5</v>
      </c>
      <c r="H10" s="26">
        <v>83.333333333333343</v>
      </c>
      <c r="I10" s="15"/>
      <c r="J10" s="15">
        <v>1</v>
      </c>
      <c r="K10" s="26">
        <v>16.666666666666664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007BB-6009-4309-B0E1-14BB37CAF8AF}">
  <sheetPr codeName="工作表148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183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4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0</v>
      </c>
      <c r="F6" s="47"/>
      <c r="G6" s="47">
        <v>0</v>
      </c>
      <c r="H6" s="52" t="s">
        <v>24</v>
      </c>
      <c r="I6" s="47"/>
      <c r="J6" s="47">
        <v>0</v>
      </c>
      <c r="K6" s="52" t="s">
        <v>24</v>
      </c>
    </row>
    <row r="7" spans="1:11" ht="42.6" customHeight="1" x14ac:dyDescent="0.25">
      <c r="A7" s="57" t="s">
        <v>10</v>
      </c>
      <c r="B7" s="57"/>
      <c r="C7" s="57"/>
      <c r="D7" s="41"/>
      <c r="E7" s="47">
        <v>32</v>
      </c>
      <c r="F7" s="47"/>
      <c r="G7" s="47">
        <v>18</v>
      </c>
      <c r="H7" s="53">
        <v>56.25</v>
      </c>
      <c r="I7" s="47"/>
      <c r="J7" s="47">
        <v>14</v>
      </c>
      <c r="K7" s="53">
        <v>43.75</v>
      </c>
    </row>
    <row r="8" spans="1:11" ht="42.6" customHeight="1" x14ac:dyDescent="0.25">
      <c r="A8" s="57" t="s">
        <v>11</v>
      </c>
      <c r="B8" s="57"/>
      <c r="C8" s="57"/>
      <c r="D8" s="32"/>
      <c r="E8" s="47">
        <v>68</v>
      </c>
      <c r="F8" s="47"/>
      <c r="G8" s="47">
        <v>16</v>
      </c>
      <c r="H8" s="53">
        <v>23.52941176470588</v>
      </c>
      <c r="I8" s="47"/>
      <c r="J8" s="47">
        <v>52</v>
      </c>
      <c r="K8" s="53">
        <v>76.470588235294116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4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20</v>
      </c>
      <c r="F10" s="50"/>
      <c r="G10" s="50">
        <v>18</v>
      </c>
      <c r="H10" s="51">
        <v>90</v>
      </c>
      <c r="I10" s="50"/>
      <c r="J10" s="50">
        <v>2</v>
      </c>
      <c r="K10" s="51">
        <v>10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11"/>
  <sheetViews>
    <sheetView workbookViewId="0">
      <selection activeCell="A5" sqref="A5:C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132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68" t="s">
        <v>115</v>
      </c>
      <c r="B6" s="68"/>
      <c r="C6" s="68"/>
      <c r="D6" s="13"/>
      <c r="E6" s="11">
        <v>9</v>
      </c>
      <c r="F6" s="11"/>
      <c r="G6" s="11">
        <v>9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116</v>
      </c>
      <c r="B7" s="68"/>
      <c r="C7" s="68"/>
      <c r="D7" s="13"/>
      <c r="E7" s="11">
        <v>55</v>
      </c>
      <c r="F7" s="11"/>
      <c r="G7" s="11">
        <v>45</v>
      </c>
      <c r="H7" s="25">
        <v>81.818181818181827</v>
      </c>
      <c r="I7" s="11"/>
      <c r="J7" s="11">
        <v>10</v>
      </c>
      <c r="K7" s="25">
        <v>18.181818181818183</v>
      </c>
    </row>
    <row r="8" spans="1:11" ht="42.6" customHeight="1" x14ac:dyDescent="0.25">
      <c r="A8" s="68" t="s">
        <v>117</v>
      </c>
      <c r="B8" s="68"/>
      <c r="C8" s="68"/>
      <c r="D8" s="4"/>
      <c r="E8" s="11">
        <v>30</v>
      </c>
      <c r="F8" s="11"/>
      <c r="G8" s="11">
        <v>22</v>
      </c>
      <c r="H8" s="25">
        <v>73.333333333333329</v>
      </c>
      <c r="I8" s="11"/>
      <c r="J8" s="11">
        <v>8</v>
      </c>
      <c r="K8" s="25">
        <v>26.666666666666668</v>
      </c>
    </row>
    <row r="9" spans="1:11" ht="42.6" customHeight="1" x14ac:dyDescent="0.25">
      <c r="A9" s="68" t="s">
        <v>118</v>
      </c>
      <c r="B9" s="68"/>
      <c r="C9" s="68"/>
      <c r="D9" s="4"/>
      <c r="E9" s="11">
        <v>1</v>
      </c>
      <c r="F9" s="11"/>
      <c r="G9" s="11">
        <v>0</v>
      </c>
      <c r="H9" s="25">
        <v>0</v>
      </c>
      <c r="I9" s="11"/>
      <c r="J9" s="11">
        <v>1</v>
      </c>
      <c r="K9" s="25">
        <v>100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18</v>
      </c>
      <c r="F10" s="15"/>
      <c r="G10" s="15">
        <v>2</v>
      </c>
      <c r="H10" s="26">
        <v>11.111111111111111</v>
      </c>
      <c r="I10" s="15"/>
      <c r="J10" s="15">
        <v>16</v>
      </c>
      <c r="K10" s="26">
        <v>88.888888888888886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133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2</v>
      </c>
      <c r="F5" s="11"/>
      <c r="G5" s="10">
        <v>2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68" t="s">
        <v>115</v>
      </c>
      <c r="B6" s="68"/>
      <c r="C6" s="68"/>
      <c r="D6" s="13"/>
      <c r="E6" s="11">
        <v>15</v>
      </c>
      <c r="F6" s="11"/>
      <c r="G6" s="11">
        <v>15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116</v>
      </c>
      <c r="B7" s="68"/>
      <c r="C7" s="68"/>
      <c r="D7" s="13"/>
      <c r="E7" s="11">
        <v>47</v>
      </c>
      <c r="F7" s="11"/>
      <c r="G7" s="11">
        <v>35</v>
      </c>
      <c r="H7" s="17">
        <v>74.468085106382972</v>
      </c>
      <c r="I7" s="11"/>
      <c r="J7" s="11">
        <v>12</v>
      </c>
      <c r="K7" s="17">
        <v>25.531914893617021</v>
      </c>
    </row>
    <row r="8" spans="1:11" ht="42.6" customHeight="1" x14ac:dyDescent="0.25">
      <c r="A8" s="68" t="s">
        <v>117</v>
      </c>
      <c r="B8" s="68"/>
      <c r="C8" s="68"/>
      <c r="D8" s="4"/>
      <c r="E8" s="11">
        <v>86</v>
      </c>
      <c r="F8" s="11"/>
      <c r="G8" s="11">
        <v>73</v>
      </c>
      <c r="H8" s="17">
        <v>84.883720930232556</v>
      </c>
      <c r="I8" s="11"/>
      <c r="J8" s="11">
        <v>13</v>
      </c>
      <c r="K8" s="17">
        <v>15.11627906976744</v>
      </c>
    </row>
    <row r="9" spans="1:11" ht="42.6" customHeight="1" x14ac:dyDescent="0.25">
      <c r="A9" s="68" t="s">
        <v>118</v>
      </c>
      <c r="B9" s="68"/>
      <c r="C9" s="68"/>
      <c r="D9" s="4"/>
      <c r="E9" s="11">
        <v>1</v>
      </c>
      <c r="F9" s="11"/>
      <c r="G9" s="11">
        <v>0</v>
      </c>
      <c r="H9" s="11">
        <v>0</v>
      </c>
      <c r="I9" s="11"/>
      <c r="J9" s="11">
        <v>1</v>
      </c>
      <c r="K9" s="17">
        <v>100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2</v>
      </c>
      <c r="F10" s="15"/>
      <c r="G10" s="15">
        <v>2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11"/>
  <sheetViews>
    <sheetView workbookViewId="0">
      <selection activeCell="B2" sqref="B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134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2</v>
      </c>
      <c r="F5" s="11"/>
      <c r="G5" s="10">
        <v>2</v>
      </c>
      <c r="H5" s="27">
        <v>100</v>
      </c>
      <c r="I5" s="11"/>
      <c r="J5" s="11">
        <v>0</v>
      </c>
      <c r="K5" s="19">
        <v>0</v>
      </c>
    </row>
    <row r="6" spans="1:11" ht="42.6" customHeight="1" x14ac:dyDescent="0.25">
      <c r="A6" s="68" t="s">
        <v>115</v>
      </c>
      <c r="B6" s="68"/>
      <c r="C6" s="68"/>
      <c r="D6" s="13"/>
      <c r="E6" s="11">
        <v>21</v>
      </c>
      <c r="F6" s="11"/>
      <c r="G6" s="11">
        <v>21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116</v>
      </c>
      <c r="B7" s="68"/>
      <c r="C7" s="68"/>
      <c r="D7" s="13"/>
      <c r="E7" s="11">
        <v>22</v>
      </c>
      <c r="F7" s="11"/>
      <c r="G7" s="11">
        <v>17</v>
      </c>
      <c r="H7" s="17">
        <v>77.272727272727266</v>
      </c>
      <c r="I7" s="11"/>
      <c r="J7" s="11">
        <v>5</v>
      </c>
      <c r="K7" s="17">
        <v>22.727272727272727</v>
      </c>
    </row>
    <row r="8" spans="1:11" ht="42.6" customHeight="1" x14ac:dyDescent="0.25">
      <c r="A8" s="68" t="s">
        <v>117</v>
      </c>
      <c r="B8" s="68"/>
      <c r="C8" s="68"/>
      <c r="D8" s="4"/>
      <c r="E8" s="11">
        <v>26</v>
      </c>
      <c r="F8" s="11"/>
      <c r="G8" s="11">
        <v>7</v>
      </c>
      <c r="H8" s="17">
        <v>26.923076923076923</v>
      </c>
      <c r="I8" s="11"/>
      <c r="J8" s="11">
        <v>19</v>
      </c>
      <c r="K8" s="17">
        <v>73.076923076923066</v>
      </c>
    </row>
    <row r="9" spans="1:11" ht="42.6" customHeight="1" x14ac:dyDescent="0.25">
      <c r="A9" s="68" t="s">
        <v>118</v>
      </c>
      <c r="B9" s="68"/>
      <c r="C9" s="68"/>
      <c r="D9" s="4"/>
      <c r="E9" s="11">
        <v>0</v>
      </c>
      <c r="F9" s="11"/>
      <c r="G9" s="11">
        <v>0</v>
      </c>
      <c r="H9" s="19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10</v>
      </c>
      <c r="F10" s="15"/>
      <c r="G10" s="15">
        <v>7</v>
      </c>
      <c r="H10" s="18">
        <v>70</v>
      </c>
      <c r="I10" s="15"/>
      <c r="J10" s="15">
        <v>3</v>
      </c>
      <c r="K10" s="23">
        <v>30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11"/>
  <sheetViews>
    <sheetView workbookViewId="0">
      <selection activeCell="B2" sqref="B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135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115</v>
      </c>
      <c r="B6" s="68"/>
      <c r="C6" s="68"/>
      <c r="D6" s="13"/>
      <c r="E6" s="11">
        <v>6</v>
      </c>
      <c r="F6" s="11"/>
      <c r="G6" s="11">
        <v>6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116</v>
      </c>
      <c r="B7" s="68"/>
      <c r="C7" s="68"/>
      <c r="D7" s="13"/>
      <c r="E7" s="11">
        <v>21</v>
      </c>
      <c r="F7" s="11"/>
      <c r="G7" s="11">
        <v>13</v>
      </c>
      <c r="H7" s="25">
        <v>61.904761904761905</v>
      </c>
      <c r="I7" s="11"/>
      <c r="J7" s="11">
        <v>8</v>
      </c>
      <c r="K7" s="25">
        <v>38.095238095238095</v>
      </c>
    </row>
    <row r="8" spans="1:11" ht="42.6" customHeight="1" x14ac:dyDescent="0.25">
      <c r="A8" s="68" t="s">
        <v>117</v>
      </c>
      <c r="B8" s="68"/>
      <c r="C8" s="68"/>
      <c r="D8" s="4"/>
      <c r="E8" s="11">
        <v>22</v>
      </c>
      <c r="F8" s="11"/>
      <c r="G8" s="11">
        <v>16</v>
      </c>
      <c r="H8" s="25">
        <v>72.727272727272734</v>
      </c>
      <c r="I8" s="11"/>
      <c r="J8" s="11">
        <v>6</v>
      </c>
      <c r="K8" s="25">
        <v>27.27272727272727</v>
      </c>
    </row>
    <row r="9" spans="1:11" ht="42.6" customHeight="1" x14ac:dyDescent="0.25">
      <c r="A9" s="68" t="s">
        <v>118</v>
      </c>
      <c r="B9" s="68"/>
      <c r="C9" s="68"/>
      <c r="D9" s="4"/>
      <c r="E9" s="11">
        <v>1</v>
      </c>
      <c r="F9" s="11"/>
      <c r="G9" s="11">
        <v>1</v>
      </c>
      <c r="H9" s="25">
        <v>100</v>
      </c>
      <c r="I9" s="11"/>
      <c r="J9" s="11">
        <v>0</v>
      </c>
      <c r="K9" s="25">
        <v>0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1</v>
      </c>
      <c r="F10" s="15"/>
      <c r="G10" s="15">
        <v>1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136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16</v>
      </c>
      <c r="F5" s="11"/>
      <c r="G5" s="10">
        <v>15</v>
      </c>
      <c r="H5" s="24">
        <v>93.75</v>
      </c>
      <c r="I5" s="11"/>
      <c r="J5" s="10">
        <v>1</v>
      </c>
      <c r="K5" s="24">
        <v>6.25</v>
      </c>
    </row>
    <row r="6" spans="1:11" ht="42.6" customHeight="1" x14ac:dyDescent="0.25">
      <c r="A6" s="68" t="s">
        <v>115</v>
      </c>
      <c r="B6" s="68"/>
      <c r="C6" s="68"/>
      <c r="D6" s="13"/>
      <c r="E6" s="11">
        <v>228</v>
      </c>
      <c r="F6" s="11"/>
      <c r="G6" s="11">
        <v>219</v>
      </c>
      <c r="H6" s="24">
        <v>96.05263157894737</v>
      </c>
      <c r="I6" s="11"/>
      <c r="J6" s="11">
        <v>9</v>
      </c>
      <c r="K6" s="24">
        <v>3.9473684210526314</v>
      </c>
    </row>
    <row r="7" spans="1:11" ht="42.6" customHeight="1" x14ac:dyDescent="0.25">
      <c r="A7" s="68" t="s">
        <v>116</v>
      </c>
      <c r="B7" s="68"/>
      <c r="C7" s="68"/>
      <c r="D7" s="13"/>
      <c r="E7" s="11">
        <v>458</v>
      </c>
      <c r="F7" s="11"/>
      <c r="G7" s="11">
        <v>280</v>
      </c>
      <c r="H7" s="24">
        <v>61.135371179039296</v>
      </c>
      <c r="I7" s="11"/>
      <c r="J7" s="11">
        <v>178</v>
      </c>
      <c r="K7" s="24">
        <v>38.864628820960704</v>
      </c>
    </row>
    <row r="8" spans="1:11" ht="42.6" customHeight="1" x14ac:dyDescent="0.25">
      <c r="A8" s="68" t="s">
        <v>117</v>
      </c>
      <c r="B8" s="68"/>
      <c r="C8" s="68"/>
      <c r="D8" s="4"/>
      <c r="E8" s="11">
        <v>648</v>
      </c>
      <c r="F8" s="11"/>
      <c r="G8" s="11">
        <v>510</v>
      </c>
      <c r="H8" s="24">
        <v>78.703703703703709</v>
      </c>
      <c r="I8" s="11"/>
      <c r="J8" s="11">
        <v>138</v>
      </c>
      <c r="K8" s="24">
        <v>21.296296296296298</v>
      </c>
    </row>
    <row r="9" spans="1:11" ht="42.6" customHeight="1" x14ac:dyDescent="0.25">
      <c r="A9" s="68" t="s">
        <v>118</v>
      </c>
      <c r="B9" s="68"/>
      <c r="C9" s="68"/>
      <c r="D9" s="4"/>
      <c r="E9" s="11">
        <v>12</v>
      </c>
      <c r="F9" s="11"/>
      <c r="G9" s="11">
        <v>4</v>
      </c>
      <c r="H9" s="24">
        <v>33.333333333333329</v>
      </c>
      <c r="I9" s="11"/>
      <c r="J9" s="11">
        <v>8</v>
      </c>
      <c r="K9" s="24">
        <v>66.666666666666657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166</v>
      </c>
      <c r="F10" s="15"/>
      <c r="G10" s="15">
        <v>141</v>
      </c>
      <c r="H10" s="24">
        <v>84.939759036144579</v>
      </c>
      <c r="I10" s="15"/>
      <c r="J10" s="15">
        <v>25</v>
      </c>
      <c r="K10" s="24">
        <v>15.060240963855422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137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115</v>
      </c>
      <c r="B6" s="68"/>
      <c r="C6" s="68"/>
      <c r="D6" s="13"/>
      <c r="E6" s="11">
        <v>16</v>
      </c>
      <c r="F6" s="11"/>
      <c r="G6" s="11">
        <v>16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116</v>
      </c>
      <c r="B7" s="68"/>
      <c r="C7" s="68"/>
      <c r="D7" s="13"/>
      <c r="E7" s="11">
        <v>43</v>
      </c>
      <c r="F7" s="11"/>
      <c r="G7" s="11">
        <v>34</v>
      </c>
      <c r="H7" s="25">
        <v>79.069767441860463</v>
      </c>
      <c r="I7" s="11"/>
      <c r="J7" s="11">
        <v>9</v>
      </c>
      <c r="K7" s="25">
        <v>20.930232558139537</v>
      </c>
    </row>
    <row r="8" spans="1:11" ht="42.6" customHeight="1" x14ac:dyDescent="0.25">
      <c r="A8" s="68" t="s">
        <v>117</v>
      </c>
      <c r="B8" s="68"/>
      <c r="C8" s="68"/>
      <c r="D8" s="4"/>
      <c r="E8" s="11">
        <v>17</v>
      </c>
      <c r="F8" s="11"/>
      <c r="G8" s="11">
        <v>12</v>
      </c>
      <c r="H8" s="25">
        <v>70.588235294117652</v>
      </c>
      <c r="I8" s="11"/>
      <c r="J8" s="11">
        <v>5</v>
      </c>
      <c r="K8" s="25">
        <v>29.411764705882355</v>
      </c>
    </row>
    <row r="9" spans="1:11" ht="42.6" customHeight="1" x14ac:dyDescent="0.25">
      <c r="A9" s="68" t="s">
        <v>118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5</v>
      </c>
      <c r="F10" s="15"/>
      <c r="G10" s="15">
        <v>3</v>
      </c>
      <c r="H10" s="26">
        <v>60</v>
      </c>
      <c r="I10" s="15"/>
      <c r="J10" s="15">
        <v>2</v>
      </c>
      <c r="K10" s="26">
        <v>40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131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68" t="s">
        <v>115</v>
      </c>
      <c r="B6" s="68"/>
      <c r="C6" s="68"/>
      <c r="D6" s="13"/>
      <c r="E6" s="11">
        <v>19</v>
      </c>
      <c r="F6" s="11"/>
      <c r="G6" s="11">
        <v>19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116</v>
      </c>
      <c r="B7" s="68"/>
      <c r="C7" s="68"/>
      <c r="D7" s="13"/>
      <c r="E7" s="11">
        <v>58</v>
      </c>
      <c r="F7" s="11"/>
      <c r="G7" s="11">
        <v>28</v>
      </c>
      <c r="H7" s="25">
        <v>48.275862068965516</v>
      </c>
      <c r="I7" s="11"/>
      <c r="J7" s="11">
        <v>30</v>
      </c>
      <c r="K7" s="25">
        <v>51.724137931034484</v>
      </c>
    </row>
    <row r="8" spans="1:11" ht="42.6" customHeight="1" x14ac:dyDescent="0.25">
      <c r="A8" s="68" t="s">
        <v>117</v>
      </c>
      <c r="B8" s="68"/>
      <c r="C8" s="68"/>
      <c r="D8" s="4"/>
      <c r="E8" s="11">
        <v>70</v>
      </c>
      <c r="F8" s="11"/>
      <c r="G8" s="11">
        <v>65</v>
      </c>
      <c r="H8" s="25">
        <v>92.857142857142861</v>
      </c>
      <c r="I8" s="11"/>
      <c r="J8" s="11">
        <v>5</v>
      </c>
      <c r="K8" s="25">
        <v>7.1428571428571423</v>
      </c>
    </row>
    <row r="9" spans="1:11" ht="42.6" customHeight="1" x14ac:dyDescent="0.25">
      <c r="A9" s="68" t="s">
        <v>118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14</v>
      </c>
      <c r="F10" s="15"/>
      <c r="G10" s="15">
        <v>12</v>
      </c>
      <c r="H10" s="26">
        <v>85.714285714285708</v>
      </c>
      <c r="I10" s="15"/>
      <c r="J10" s="15">
        <v>2</v>
      </c>
      <c r="K10" s="26">
        <v>14.285714285714285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11"/>
  <sheetViews>
    <sheetView workbookViewId="0">
      <selection activeCell="A6" sqref="A6:C6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130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2</v>
      </c>
      <c r="F5" s="11"/>
      <c r="G5" s="10">
        <v>2</v>
      </c>
      <c r="H5" s="28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115</v>
      </c>
      <c r="B6" s="68"/>
      <c r="C6" s="68"/>
      <c r="D6" s="13"/>
      <c r="E6" s="11">
        <v>16</v>
      </c>
      <c r="F6" s="11"/>
      <c r="G6" s="11">
        <v>15</v>
      </c>
      <c r="H6" s="25">
        <v>93.75</v>
      </c>
      <c r="I6" s="11"/>
      <c r="J6" s="11">
        <v>1</v>
      </c>
      <c r="K6" s="25">
        <v>6.25</v>
      </c>
    </row>
    <row r="7" spans="1:11" ht="42.6" customHeight="1" x14ac:dyDescent="0.25">
      <c r="A7" s="68" t="s">
        <v>116</v>
      </c>
      <c r="B7" s="68"/>
      <c r="C7" s="68"/>
      <c r="D7" s="13"/>
      <c r="E7" s="11">
        <v>35</v>
      </c>
      <c r="F7" s="11"/>
      <c r="G7" s="11">
        <v>24</v>
      </c>
      <c r="H7" s="25">
        <v>68.571428571428569</v>
      </c>
      <c r="I7" s="11"/>
      <c r="J7" s="11">
        <v>11</v>
      </c>
      <c r="K7" s="25">
        <v>31.428571428571427</v>
      </c>
    </row>
    <row r="8" spans="1:11" ht="42.6" customHeight="1" x14ac:dyDescent="0.25">
      <c r="A8" s="68" t="s">
        <v>117</v>
      </c>
      <c r="B8" s="68"/>
      <c r="C8" s="68"/>
      <c r="D8" s="4"/>
      <c r="E8" s="11">
        <v>68</v>
      </c>
      <c r="F8" s="11"/>
      <c r="G8" s="11">
        <v>63</v>
      </c>
      <c r="H8" s="25">
        <v>92.64705882352942</v>
      </c>
      <c r="I8" s="11"/>
      <c r="J8" s="11">
        <v>5</v>
      </c>
      <c r="K8" s="25">
        <v>7.3529411764705888</v>
      </c>
    </row>
    <row r="9" spans="1:11" ht="42.6" customHeight="1" x14ac:dyDescent="0.25">
      <c r="A9" s="68" t="s">
        <v>118</v>
      </c>
      <c r="B9" s="68"/>
      <c r="C9" s="68"/>
      <c r="D9" s="4"/>
      <c r="E9" s="11">
        <v>2</v>
      </c>
      <c r="F9" s="11"/>
      <c r="G9" s="11">
        <v>1</v>
      </c>
      <c r="H9" s="28">
        <v>50</v>
      </c>
      <c r="I9" s="11"/>
      <c r="J9" s="11">
        <v>1</v>
      </c>
      <c r="K9" s="24">
        <v>50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9</v>
      </c>
      <c r="F10" s="15"/>
      <c r="G10" s="15">
        <v>9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11"/>
  <sheetViews>
    <sheetView workbookViewId="0">
      <selection activeCell="C2" sqref="C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129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115</v>
      </c>
      <c r="B6" s="68"/>
      <c r="C6" s="68"/>
      <c r="D6" s="13"/>
      <c r="E6" s="11">
        <v>24</v>
      </c>
      <c r="F6" s="11"/>
      <c r="G6" s="11">
        <v>24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116</v>
      </c>
      <c r="B7" s="68"/>
      <c r="C7" s="68"/>
      <c r="D7" s="13"/>
      <c r="E7" s="11">
        <v>26</v>
      </c>
      <c r="F7" s="11"/>
      <c r="G7" s="11">
        <v>20</v>
      </c>
      <c r="H7" s="25">
        <v>76.923076923076934</v>
      </c>
      <c r="I7" s="11"/>
      <c r="J7" s="11">
        <v>6</v>
      </c>
      <c r="K7" s="25">
        <v>23.076923076923077</v>
      </c>
    </row>
    <row r="8" spans="1:11" ht="42.6" customHeight="1" x14ac:dyDescent="0.25">
      <c r="A8" s="68" t="s">
        <v>117</v>
      </c>
      <c r="B8" s="68"/>
      <c r="C8" s="68"/>
      <c r="D8" s="4"/>
      <c r="E8" s="11">
        <v>110</v>
      </c>
      <c r="F8" s="11"/>
      <c r="G8" s="11">
        <v>98</v>
      </c>
      <c r="H8" s="25">
        <v>89.090909090909093</v>
      </c>
      <c r="I8" s="11"/>
      <c r="J8" s="11">
        <v>12</v>
      </c>
      <c r="K8" s="25">
        <v>10.909090909090908</v>
      </c>
    </row>
    <row r="9" spans="1:11" ht="42.6" customHeight="1" x14ac:dyDescent="0.25">
      <c r="A9" s="68" t="s">
        <v>118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13</v>
      </c>
      <c r="F10" s="15"/>
      <c r="G10" s="15">
        <v>9</v>
      </c>
      <c r="H10" s="26">
        <v>69.230769230769226</v>
      </c>
      <c r="I10" s="15"/>
      <c r="J10" s="15">
        <v>4</v>
      </c>
      <c r="K10" s="26">
        <v>30.76923076923077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128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115</v>
      </c>
      <c r="B6" s="68"/>
      <c r="C6" s="68"/>
      <c r="D6" s="13"/>
      <c r="E6" s="11">
        <v>35</v>
      </c>
      <c r="F6" s="11"/>
      <c r="G6" s="11">
        <v>35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116</v>
      </c>
      <c r="B7" s="68"/>
      <c r="C7" s="68"/>
      <c r="D7" s="13"/>
      <c r="E7" s="11">
        <v>28</v>
      </c>
      <c r="F7" s="11"/>
      <c r="G7" s="11">
        <v>20</v>
      </c>
      <c r="H7" s="25">
        <v>71.428571428571431</v>
      </c>
      <c r="I7" s="11"/>
      <c r="J7" s="11">
        <v>8</v>
      </c>
      <c r="K7" s="25">
        <v>28.571428571428569</v>
      </c>
    </row>
    <row r="8" spans="1:11" ht="42.6" customHeight="1" x14ac:dyDescent="0.25">
      <c r="A8" s="68" t="s">
        <v>117</v>
      </c>
      <c r="B8" s="68"/>
      <c r="C8" s="68"/>
      <c r="D8" s="4"/>
      <c r="E8" s="11">
        <v>37</v>
      </c>
      <c r="F8" s="11"/>
      <c r="G8" s="11">
        <v>29</v>
      </c>
      <c r="H8" s="25">
        <v>78.378378378378372</v>
      </c>
      <c r="I8" s="11"/>
      <c r="J8" s="11">
        <v>8</v>
      </c>
      <c r="K8" s="25">
        <v>21.621621621621621</v>
      </c>
    </row>
    <row r="9" spans="1:11" ht="42.6" customHeight="1" x14ac:dyDescent="0.25">
      <c r="A9" s="68" t="s">
        <v>118</v>
      </c>
      <c r="B9" s="68"/>
      <c r="C9" s="68"/>
      <c r="D9" s="4"/>
      <c r="E9" s="11">
        <v>0</v>
      </c>
      <c r="F9" s="11"/>
      <c r="G9" s="11">
        <v>0</v>
      </c>
      <c r="H9" s="25" t="s">
        <v>24</v>
      </c>
      <c r="I9" s="11"/>
      <c r="J9" s="11">
        <v>0</v>
      </c>
      <c r="K9" s="25" t="s">
        <v>24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23</v>
      </c>
      <c r="F10" s="15"/>
      <c r="G10" s="15">
        <v>20</v>
      </c>
      <c r="H10" s="26">
        <v>86.956521739130437</v>
      </c>
      <c r="I10" s="15"/>
      <c r="J10" s="15">
        <v>3</v>
      </c>
      <c r="K10" s="26">
        <v>13.043478260869565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6F679-1502-4110-B523-1D2DE22A9C21}">
  <sheetPr codeName="工作表149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181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2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3</v>
      </c>
      <c r="F6" s="47"/>
      <c r="G6" s="47">
        <v>2</v>
      </c>
      <c r="H6" s="53">
        <v>66.666666666666657</v>
      </c>
      <c r="I6" s="47"/>
      <c r="J6" s="47">
        <v>1</v>
      </c>
      <c r="K6" s="53">
        <v>33.333333333333329</v>
      </c>
    </row>
    <row r="7" spans="1:11" ht="42.6" customHeight="1" x14ac:dyDescent="0.25">
      <c r="A7" s="57" t="s">
        <v>10</v>
      </c>
      <c r="B7" s="57"/>
      <c r="C7" s="57"/>
      <c r="D7" s="41"/>
      <c r="E7" s="47">
        <v>26</v>
      </c>
      <c r="F7" s="47"/>
      <c r="G7" s="47">
        <v>20</v>
      </c>
      <c r="H7" s="53">
        <v>76.923076923076934</v>
      </c>
      <c r="I7" s="47"/>
      <c r="J7" s="47">
        <v>6</v>
      </c>
      <c r="K7" s="53">
        <v>23.076923076923077</v>
      </c>
    </row>
    <row r="8" spans="1:11" ht="42.6" customHeight="1" x14ac:dyDescent="0.25">
      <c r="A8" s="57" t="s">
        <v>11</v>
      </c>
      <c r="B8" s="57"/>
      <c r="C8" s="57"/>
      <c r="D8" s="32"/>
      <c r="E8" s="47">
        <v>29</v>
      </c>
      <c r="F8" s="47"/>
      <c r="G8" s="47">
        <v>18</v>
      </c>
      <c r="H8" s="53">
        <v>62.068965517241381</v>
      </c>
      <c r="I8" s="47"/>
      <c r="J8" s="47">
        <v>11</v>
      </c>
      <c r="K8" s="53">
        <v>37.931034482758619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2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7</v>
      </c>
      <c r="F10" s="50"/>
      <c r="G10" s="50">
        <v>7</v>
      </c>
      <c r="H10" s="51">
        <v>100</v>
      </c>
      <c r="I10" s="50"/>
      <c r="J10" s="50">
        <v>0</v>
      </c>
      <c r="K10" s="51">
        <v>0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工作表99"/>
  <dimension ref="A1:K11"/>
  <sheetViews>
    <sheetView workbookViewId="0">
      <selection activeCell="N5" sqref="N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124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3</v>
      </c>
      <c r="F5" s="11"/>
      <c r="G5" s="10">
        <v>3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45</v>
      </c>
      <c r="F6" s="11"/>
      <c r="G6" s="11">
        <v>45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51</v>
      </c>
      <c r="F7" s="11"/>
      <c r="G7" s="11">
        <v>19</v>
      </c>
      <c r="H7" s="25">
        <v>37.254901960784316</v>
      </c>
      <c r="I7" s="11"/>
      <c r="J7" s="11">
        <v>32</v>
      </c>
      <c r="K7" s="25">
        <v>62.745098039215684</v>
      </c>
    </row>
    <row r="8" spans="1:11" ht="42.6" customHeight="1" x14ac:dyDescent="0.25">
      <c r="A8" s="68" t="s">
        <v>11</v>
      </c>
      <c r="B8" s="68"/>
      <c r="C8" s="68"/>
      <c r="D8" s="4"/>
      <c r="E8" s="11">
        <v>86</v>
      </c>
      <c r="F8" s="11"/>
      <c r="G8" s="11">
        <v>82</v>
      </c>
      <c r="H8" s="25">
        <v>95.348837209302332</v>
      </c>
      <c r="I8" s="11"/>
      <c r="J8" s="11">
        <v>4</v>
      </c>
      <c r="K8" s="25">
        <v>4.6511627906976747</v>
      </c>
    </row>
    <row r="9" spans="1:11" ht="42.6" customHeight="1" x14ac:dyDescent="0.25">
      <c r="A9" s="68" t="s">
        <v>12</v>
      </c>
      <c r="B9" s="68"/>
      <c r="C9" s="68"/>
      <c r="D9" s="4"/>
      <c r="E9" s="11">
        <v>2</v>
      </c>
      <c r="F9" s="11"/>
      <c r="G9" s="11">
        <v>0</v>
      </c>
      <c r="H9" s="25">
        <v>0</v>
      </c>
      <c r="I9" s="11"/>
      <c r="J9" s="11">
        <v>2</v>
      </c>
      <c r="K9" s="25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14</v>
      </c>
      <c r="F10" s="15"/>
      <c r="G10" s="15">
        <v>13</v>
      </c>
      <c r="H10" s="26">
        <v>92.857142857142861</v>
      </c>
      <c r="I10" s="15"/>
      <c r="J10" s="15">
        <v>1</v>
      </c>
      <c r="K10" s="26">
        <v>7.1428571428571423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工作表100"/>
  <dimension ref="A1:K11"/>
  <sheetViews>
    <sheetView workbookViewId="0">
      <selection activeCell="O7" sqref="O7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125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4</v>
      </c>
      <c r="F6" s="11"/>
      <c r="G6" s="11">
        <v>4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39</v>
      </c>
      <c r="F7" s="11"/>
      <c r="G7" s="11">
        <v>15</v>
      </c>
      <c r="H7" s="25">
        <v>38.461538461538467</v>
      </c>
      <c r="I7" s="11"/>
      <c r="J7" s="11">
        <v>24</v>
      </c>
      <c r="K7" s="25">
        <v>61.53846153846154</v>
      </c>
    </row>
    <row r="8" spans="1:11" ht="42.6" customHeight="1" x14ac:dyDescent="0.25">
      <c r="A8" s="68" t="s">
        <v>11</v>
      </c>
      <c r="B8" s="68"/>
      <c r="C8" s="68"/>
      <c r="D8" s="4"/>
      <c r="E8" s="11">
        <v>30</v>
      </c>
      <c r="F8" s="11"/>
      <c r="G8" s="11">
        <v>24</v>
      </c>
      <c r="H8" s="25">
        <v>80</v>
      </c>
      <c r="I8" s="11"/>
      <c r="J8" s="11">
        <v>6</v>
      </c>
      <c r="K8" s="25">
        <v>20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25">
        <v>0</v>
      </c>
      <c r="I9" s="11"/>
      <c r="J9" s="11">
        <v>1</v>
      </c>
      <c r="K9" s="25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30</v>
      </c>
      <c r="F10" s="15"/>
      <c r="G10" s="15">
        <v>29</v>
      </c>
      <c r="H10" s="26">
        <v>96.666666666666671</v>
      </c>
      <c r="I10" s="15"/>
      <c r="J10" s="15">
        <v>1</v>
      </c>
      <c r="K10" s="26">
        <v>3.3333333333333335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工作表101"/>
  <dimension ref="A1:K11"/>
  <sheetViews>
    <sheetView workbookViewId="0">
      <selection activeCell="O7" sqref="O7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126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18</v>
      </c>
      <c r="F6" s="11"/>
      <c r="G6" s="11">
        <v>11</v>
      </c>
      <c r="H6" s="25">
        <v>61.111111111111114</v>
      </c>
      <c r="I6" s="11"/>
      <c r="J6" s="11">
        <v>7</v>
      </c>
      <c r="K6" s="25">
        <v>38.888888888888893</v>
      </c>
    </row>
    <row r="7" spans="1:11" ht="42.6" customHeight="1" x14ac:dyDescent="0.25">
      <c r="A7" s="68" t="s">
        <v>10</v>
      </c>
      <c r="B7" s="68"/>
      <c r="C7" s="68"/>
      <c r="D7" s="13"/>
      <c r="E7" s="11">
        <v>44</v>
      </c>
      <c r="F7" s="11"/>
      <c r="G7" s="11">
        <v>35</v>
      </c>
      <c r="H7" s="25">
        <v>79.545454545454547</v>
      </c>
      <c r="I7" s="11"/>
      <c r="J7" s="11">
        <v>9</v>
      </c>
      <c r="K7" s="25">
        <v>20.454545454545457</v>
      </c>
    </row>
    <row r="8" spans="1:11" ht="42.6" customHeight="1" x14ac:dyDescent="0.25">
      <c r="A8" s="68" t="s">
        <v>11</v>
      </c>
      <c r="B8" s="68"/>
      <c r="C8" s="68"/>
      <c r="D8" s="4"/>
      <c r="E8" s="11">
        <v>85</v>
      </c>
      <c r="F8" s="11"/>
      <c r="G8" s="11">
        <v>26</v>
      </c>
      <c r="H8" s="25">
        <v>30.588235294117649</v>
      </c>
      <c r="I8" s="11"/>
      <c r="J8" s="11">
        <v>59</v>
      </c>
      <c r="K8" s="25">
        <v>69.411764705882348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5" t="s">
        <v>24</v>
      </c>
      <c r="I9" s="11"/>
      <c r="J9" s="11">
        <v>0</v>
      </c>
      <c r="K9" s="25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17</v>
      </c>
      <c r="F10" s="15"/>
      <c r="G10" s="15">
        <v>10</v>
      </c>
      <c r="H10" s="26">
        <v>58.82352941176471</v>
      </c>
      <c r="I10" s="15"/>
      <c r="J10" s="15">
        <v>7</v>
      </c>
      <c r="K10" s="26">
        <v>41.17647058823529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工作表102"/>
  <dimension ref="A1:K11"/>
  <sheetViews>
    <sheetView workbookViewId="0">
      <selection activeCell="O7" sqref="O7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127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0</v>
      </c>
      <c r="H5" s="24">
        <v>0</v>
      </c>
      <c r="I5" s="11"/>
      <c r="J5" s="11">
        <v>1</v>
      </c>
      <c r="K5" s="24">
        <v>100</v>
      </c>
    </row>
    <row r="6" spans="1:11" ht="42.6" customHeight="1" x14ac:dyDescent="0.25">
      <c r="A6" s="68" t="s">
        <v>9</v>
      </c>
      <c r="B6" s="68"/>
      <c r="C6" s="68"/>
      <c r="D6" s="13"/>
      <c r="E6" s="11">
        <v>20</v>
      </c>
      <c r="F6" s="11"/>
      <c r="G6" s="11">
        <v>20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51</v>
      </c>
      <c r="F7" s="11"/>
      <c r="G7" s="11">
        <v>28</v>
      </c>
      <c r="H7" s="25">
        <v>54.901960784313729</v>
      </c>
      <c r="I7" s="11"/>
      <c r="J7" s="11">
        <v>23</v>
      </c>
      <c r="K7" s="25">
        <v>45.098039215686278</v>
      </c>
    </row>
    <row r="8" spans="1:11" ht="42.6" customHeight="1" x14ac:dyDescent="0.25">
      <c r="A8" s="68" t="s">
        <v>11</v>
      </c>
      <c r="B8" s="68"/>
      <c r="C8" s="68"/>
      <c r="D8" s="4"/>
      <c r="E8" s="11">
        <v>72</v>
      </c>
      <c r="F8" s="11"/>
      <c r="G8" s="11">
        <v>65</v>
      </c>
      <c r="H8" s="25">
        <v>90.277777777777786</v>
      </c>
      <c r="I8" s="11"/>
      <c r="J8" s="11">
        <v>7</v>
      </c>
      <c r="K8" s="25">
        <v>9.7222222222222232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25">
        <v>0</v>
      </c>
      <c r="I9" s="11"/>
      <c r="J9" s="11">
        <v>1</v>
      </c>
      <c r="K9" s="25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18</v>
      </c>
      <c r="F10" s="15"/>
      <c r="G10" s="15">
        <v>14</v>
      </c>
      <c r="H10" s="26">
        <v>77.777777777777786</v>
      </c>
      <c r="I10" s="15"/>
      <c r="J10" s="15">
        <v>4</v>
      </c>
      <c r="K10" s="26">
        <v>22.222222222222221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123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68" t="s">
        <v>115</v>
      </c>
      <c r="B6" s="68"/>
      <c r="C6" s="68"/>
      <c r="D6" s="13"/>
      <c r="E6" s="11">
        <v>20</v>
      </c>
      <c r="F6" s="11"/>
      <c r="G6" s="11">
        <v>19</v>
      </c>
      <c r="H6" s="17">
        <v>95</v>
      </c>
      <c r="I6" s="11"/>
      <c r="J6" s="11">
        <v>1</v>
      </c>
      <c r="K6" s="11">
        <v>5</v>
      </c>
    </row>
    <row r="7" spans="1:11" ht="42.6" customHeight="1" x14ac:dyDescent="0.25">
      <c r="A7" s="68" t="s">
        <v>116</v>
      </c>
      <c r="B7" s="68"/>
      <c r="C7" s="68"/>
      <c r="D7" s="13"/>
      <c r="E7" s="11">
        <v>33</v>
      </c>
      <c r="F7" s="11"/>
      <c r="G7" s="11">
        <v>27</v>
      </c>
      <c r="H7" s="17">
        <v>81.818181818181827</v>
      </c>
      <c r="I7" s="11"/>
      <c r="J7" s="11">
        <v>6</v>
      </c>
      <c r="K7" s="17">
        <v>18.181818181818183</v>
      </c>
    </row>
    <row r="8" spans="1:11" ht="42.6" customHeight="1" x14ac:dyDescent="0.25">
      <c r="A8" s="68" t="s">
        <v>117</v>
      </c>
      <c r="B8" s="68"/>
      <c r="C8" s="68"/>
      <c r="D8" s="4"/>
      <c r="E8" s="11">
        <v>19</v>
      </c>
      <c r="F8" s="11"/>
      <c r="G8" s="11">
        <v>11</v>
      </c>
      <c r="H8" s="17">
        <v>57.894736842105267</v>
      </c>
      <c r="I8" s="11"/>
      <c r="J8" s="11">
        <v>8</v>
      </c>
      <c r="K8" s="17">
        <v>42.105263157894733</v>
      </c>
    </row>
    <row r="9" spans="1:11" ht="42.6" customHeight="1" x14ac:dyDescent="0.25">
      <c r="A9" s="68" t="s">
        <v>118</v>
      </c>
      <c r="B9" s="68"/>
      <c r="C9" s="68"/>
      <c r="D9" s="4"/>
      <c r="E9" s="11">
        <v>2</v>
      </c>
      <c r="F9" s="11"/>
      <c r="G9" s="11">
        <v>0</v>
      </c>
      <c r="H9" s="11">
        <v>0</v>
      </c>
      <c r="I9" s="11"/>
      <c r="J9" s="11">
        <v>2</v>
      </c>
      <c r="K9" s="17">
        <v>100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10</v>
      </c>
      <c r="F10" s="15"/>
      <c r="G10" s="15">
        <v>10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K11"/>
  <sheetViews>
    <sheetView workbookViewId="0">
      <selection activeCell="M5" sqref="M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121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0</v>
      </c>
      <c r="F5" s="11"/>
      <c r="G5" s="10">
        <v>0</v>
      </c>
      <c r="H5" s="27" t="s">
        <v>24</v>
      </c>
      <c r="I5" s="11"/>
      <c r="J5" s="11">
        <v>0</v>
      </c>
      <c r="K5" s="19" t="s">
        <v>24</v>
      </c>
    </row>
    <row r="6" spans="1:11" ht="42.6" customHeight="1" x14ac:dyDescent="0.25">
      <c r="A6" s="68" t="s">
        <v>115</v>
      </c>
      <c r="B6" s="68"/>
      <c r="C6" s="68"/>
      <c r="D6" s="13"/>
      <c r="E6" s="11">
        <v>3</v>
      </c>
      <c r="F6" s="11"/>
      <c r="G6" s="11">
        <v>3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116</v>
      </c>
      <c r="B7" s="68"/>
      <c r="C7" s="68"/>
      <c r="D7" s="13"/>
      <c r="E7" s="11">
        <v>22</v>
      </c>
      <c r="F7" s="11"/>
      <c r="G7" s="11">
        <v>13</v>
      </c>
      <c r="H7" s="17">
        <v>59.090909090909093</v>
      </c>
      <c r="I7" s="11"/>
      <c r="J7" s="11">
        <v>9</v>
      </c>
      <c r="K7" s="17">
        <v>40.909090909090914</v>
      </c>
    </row>
    <row r="8" spans="1:11" ht="42.6" customHeight="1" x14ac:dyDescent="0.25">
      <c r="A8" s="68" t="s">
        <v>117</v>
      </c>
      <c r="B8" s="68"/>
      <c r="C8" s="68"/>
      <c r="D8" s="4"/>
      <c r="E8" s="11">
        <v>38</v>
      </c>
      <c r="F8" s="11"/>
      <c r="G8" s="11">
        <v>24</v>
      </c>
      <c r="H8" s="17">
        <v>63.157894736842103</v>
      </c>
      <c r="I8" s="11"/>
      <c r="J8" s="11">
        <v>14</v>
      </c>
      <c r="K8" s="17">
        <v>36.84210526315789</v>
      </c>
    </row>
    <row r="9" spans="1:11" ht="42.6" customHeight="1" x14ac:dyDescent="0.25">
      <c r="A9" s="68" t="s">
        <v>118</v>
      </c>
      <c r="B9" s="68"/>
      <c r="C9" s="68"/>
      <c r="D9" s="4"/>
      <c r="E9" s="11">
        <v>0</v>
      </c>
      <c r="F9" s="11"/>
      <c r="G9" s="11">
        <v>0</v>
      </c>
      <c r="H9" s="19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2</v>
      </c>
      <c r="F10" s="15"/>
      <c r="G10" s="15">
        <v>2</v>
      </c>
      <c r="H10" s="18">
        <v>100</v>
      </c>
      <c r="I10" s="15"/>
      <c r="J10" s="15">
        <v>0</v>
      </c>
      <c r="K10" s="23">
        <v>0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K11"/>
  <sheetViews>
    <sheetView workbookViewId="0">
      <selection activeCell="D3" sqref="D3:E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122</v>
      </c>
      <c r="E2" s="71"/>
      <c r="F2" s="71"/>
      <c r="G2" s="71"/>
      <c r="H2" s="3"/>
      <c r="I2" s="3"/>
      <c r="J2" s="72" t="s">
        <v>108</v>
      </c>
      <c r="K2" s="72"/>
    </row>
    <row r="3" spans="1:11" ht="30.75" customHeight="1" x14ac:dyDescent="0.25">
      <c r="A3" s="73" t="s">
        <v>109</v>
      </c>
      <c r="B3" s="73"/>
      <c r="C3" s="73"/>
      <c r="D3" s="74" t="s">
        <v>110</v>
      </c>
      <c r="E3" s="74"/>
      <c r="F3" s="75" t="s">
        <v>111</v>
      </c>
      <c r="G3" s="75"/>
      <c r="H3" s="75"/>
      <c r="I3" s="76" t="s">
        <v>112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67" t="s">
        <v>114</v>
      </c>
      <c r="B5" s="67"/>
      <c r="C5" s="67"/>
      <c r="D5" s="9"/>
      <c r="E5" s="10">
        <v>3</v>
      </c>
      <c r="F5" s="11"/>
      <c r="G5" s="10">
        <v>3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115</v>
      </c>
      <c r="B6" s="68"/>
      <c r="C6" s="68"/>
      <c r="D6" s="13"/>
      <c r="E6" s="11">
        <v>8</v>
      </c>
      <c r="F6" s="11"/>
      <c r="G6" s="11">
        <v>8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116</v>
      </c>
      <c r="B7" s="68"/>
      <c r="C7" s="68"/>
      <c r="D7" s="13"/>
      <c r="E7" s="11">
        <v>28</v>
      </c>
      <c r="F7" s="11"/>
      <c r="G7" s="11">
        <v>17</v>
      </c>
      <c r="H7" s="25">
        <v>60.714285714285708</v>
      </c>
      <c r="I7" s="11"/>
      <c r="J7" s="11">
        <v>11</v>
      </c>
      <c r="K7" s="25">
        <v>39.285714285714285</v>
      </c>
    </row>
    <row r="8" spans="1:11" ht="42.6" customHeight="1" x14ac:dyDescent="0.25">
      <c r="A8" s="68" t="s">
        <v>117</v>
      </c>
      <c r="B8" s="68"/>
      <c r="C8" s="68"/>
      <c r="D8" s="4"/>
      <c r="E8" s="11">
        <v>16</v>
      </c>
      <c r="F8" s="11"/>
      <c r="G8" s="11">
        <v>11</v>
      </c>
      <c r="H8" s="25">
        <v>68.75</v>
      </c>
      <c r="I8" s="11"/>
      <c r="J8" s="11">
        <v>5</v>
      </c>
      <c r="K8" s="25">
        <v>31.25</v>
      </c>
    </row>
    <row r="9" spans="1:11" ht="42.6" customHeight="1" x14ac:dyDescent="0.25">
      <c r="A9" s="68" t="s">
        <v>118</v>
      </c>
      <c r="B9" s="68"/>
      <c r="C9" s="68"/>
      <c r="D9" s="4"/>
      <c r="E9" s="11">
        <v>4</v>
      </c>
      <c r="F9" s="11"/>
      <c r="G9" s="11">
        <v>3</v>
      </c>
      <c r="H9" s="25">
        <v>75</v>
      </c>
      <c r="I9" s="11"/>
      <c r="J9" s="11">
        <v>1</v>
      </c>
      <c r="K9" s="25">
        <v>25</v>
      </c>
    </row>
    <row r="10" spans="1:11" ht="42.6" customHeight="1" x14ac:dyDescent="0.25">
      <c r="A10" s="69" t="s">
        <v>119</v>
      </c>
      <c r="B10" s="69"/>
      <c r="C10" s="69"/>
      <c r="D10" s="14"/>
      <c r="E10" s="15">
        <v>11</v>
      </c>
      <c r="F10" s="15"/>
      <c r="G10" s="15">
        <v>10</v>
      </c>
      <c r="H10" s="26">
        <v>90.909090909090907</v>
      </c>
      <c r="I10" s="15"/>
      <c r="J10" s="15">
        <v>1</v>
      </c>
      <c r="K10" s="26">
        <v>9.0909090909090917</v>
      </c>
    </row>
    <row r="11" spans="1:11" s="16" customFormat="1" ht="36.75" customHeight="1" x14ac:dyDescent="0.25">
      <c r="A11" s="66" t="s">
        <v>120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工作表79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106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f>SUM('[1]10712:10701'!E5)</f>
        <v>14</v>
      </c>
      <c r="F5" s="11"/>
      <c r="G5" s="10">
        <f>SUM('[1]10712:10701'!G5)</f>
        <v>14</v>
      </c>
      <c r="H5" s="24">
        <f t="shared" ref="H5:H10" si="0">IFERROR((G5/E5)*100,"--")</f>
        <v>100</v>
      </c>
      <c r="I5" s="11"/>
      <c r="J5" s="10">
        <f>SUM('[1]10712:10701'!J5)</f>
        <v>0</v>
      </c>
      <c r="K5" s="24">
        <f t="shared" ref="K5:K10" si="1">IFERROR((J5/E5)*100,"--")</f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f>SUM('[1]10712:10701'!E6)</f>
        <v>190</v>
      </c>
      <c r="F6" s="11"/>
      <c r="G6" s="11">
        <f>SUM('[1]10712:10701'!G6)</f>
        <v>186</v>
      </c>
      <c r="H6" s="24">
        <f t="shared" si="0"/>
        <v>97.894736842105274</v>
      </c>
      <c r="I6" s="11"/>
      <c r="J6" s="11">
        <f>SUM('[1]10712:10701'!J6)</f>
        <v>4</v>
      </c>
      <c r="K6" s="24">
        <f t="shared" si="1"/>
        <v>2.1052631578947367</v>
      </c>
    </row>
    <row r="7" spans="1:11" ht="42.6" customHeight="1" x14ac:dyDescent="0.25">
      <c r="A7" s="68" t="s">
        <v>10</v>
      </c>
      <c r="B7" s="68"/>
      <c r="C7" s="68"/>
      <c r="D7" s="13"/>
      <c r="E7" s="11">
        <f>SUM('[1]10712:10701'!E7)</f>
        <v>438</v>
      </c>
      <c r="F7" s="11"/>
      <c r="G7" s="11">
        <f>SUM('[1]10712:10701'!G7)</f>
        <v>292</v>
      </c>
      <c r="H7" s="24">
        <f t="shared" si="0"/>
        <v>66.666666666666657</v>
      </c>
      <c r="I7" s="11"/>
      <c r="J7" s="11">
        <f>SUM('[1]10712:10701'!J7)</f>
        <v>146</v>
      </c>
      <c r="K7" s="24">
        <f t="shared" si="1"/>
        <v>33.333333333333329</v>
      </c>
    </row>
    <row r="8" spans="1:11" ht="42.6" customHeight="1" x14ac:dyDescent="0.25">
      <c r="A8" s="68" t="s">
        <v>11</v>
      </c>
      <c r="B8" s="68"/>
      <c r="C8" s="68"/>
      <c r="D8" s="4"/>
      <c r="E8" s="11">
        <f>SUM('[1]10712:10701'!E8)</f>
        <v>724</v>
      </c>
      <c r="F8" s="11"/>
      <c r="G8" s="11">
        <f>SUM('[1]10712:10701'!G8)</f>
        <v>601</v>
      </c>
      <c r="H8" s="24">
        <f t="shared" si="0"/>
        <v>83.011049723756898</v>
      </c>
      <c r="I8" s="11"/>
      <c r="J8" s="11">
        <f>SUM('[1]10712:10701'!J8)</f>
        <v>123</v>
      </c>
      <c r="K8" s="24">
        <f t="shared" si="1"/>
        <v>16.988950276243095</v>
      </c>
    </row>
    <row r="9" spans="1:11" ht="42.6" customHeight="1" x14ac:dyDescent="0.25">
      <c r="A9" s="68" t="s">
        <v>12</v>
      </c>
      <c r="B9" s="68"/>
      <c r="C9" s="68"/>
      <c r="D9" s="4"/>
      <c r="E9" s="11">
        <f>SUM('[1]10712:10701'!E9)</f>
        <v>11</v>
      </c>
      <c r="F9" s="11"/>
      <c r="G9" s="11">
        <f>SUM('[1]10712:10701'!G9)</f>
        <v>2</v>
      </c>
      <c r="H9" s="24">
        <f t="shared" si="0"/>
        <v>18.181818181818183</v>
      </c>
      <c r="I9" s="11"/>
      <c r="J9" s="11">
        <f>SUM('[1]10712:10701'!J9)</f>
        <v>9</v>
      </c>
      <c r="K9" s="24">
        <f t="shared" si="1"/>
        <v>81.818181818181827</v>
      </c>
    </row>
    <row r="10" spans="1:11" ht="42.6" customHeight="1" x14ac:dyDescent="0.25">
      <c r="A10" s="69" t="s">
        <v>13</v>
      </c>
      <c r="B10" s="69"/>
      <c r="C10" s="69"/>
      <c r="D10" s="14"/>
      <c r="E10" s="15">
        <f>SUM('[1]10712:10701'!E10)</f>
        <v>217</v>
      </c>
      <c r="F10" s="15"/>
      <c r="G10" s="15">
        <f>SUM('[1]10712:10701'!G10)</f>
        <v>185</v>
      </c>
      <c r="H10" s="24">
        <f t="shared" si="0"/>
        <v>85.253456221198149</v>
      </c>
      <c r="I10" s="15"/>
      <c r="J10" s="15">
        <f>SUM('[1]10712:10701'!J10)</f>
        <v>32</v>
      </c>
      <c r="K10" s="24">
        <f t="shared" si="1"/>
        <v>14.746543778801843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9" scale="96" fitToWidth="0" fitToHeight="0" orientation="portrait" r:id="rId1"/>
  <headerFooter alignWithMargins="0">
    <oddFooter>&amp;C&amp;"Times New Roman,Regular"-28-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工作表80"/>
  <dimension ref="A1:K11"/>
  <sheetViews>
    <sheetView workbookViewId="0">
      <selection activeCell="D3" sqref="D3:E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105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27</v>
      </c>
      <c r="F6" s="11"/>
      <c r="G6" s="11">
        <v>27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52</v>
      </c>
      <c r="F7" s="11"/>
      <c r="G7" s="11">
        <v>25</v>
      </c>
      <c r="H7" s="25">
        <v>48.07692307692308</v>
      </c>
      <c r="I7" s="11"/>
      <c r="J7" s="11">
        <v>27</v>
      </c>
      <c r="K7" s="25">
        <v>51.923076923076927</v>
      </c>
    </row>
    <row r="8" spans="1:11" ht="42.6" customHeight="1" x14ac:dyDescent="0.25">
      <c r="A8" s="68" t="s">
        <v>11</v>
      </c>
      <c r="B8" s="68"/>
      <c r="C8" s="68"/>
      <c r="D8" s="4"/>
      <c r="E8" s="11">
        <v>33</v>
      </c>
      <c r="F8" s="11"/>
      <c r="G8" s="11">
        <v>25</v>
      </c>
      <c r="H8" s="25">
        <v>75.757575757575751</v>
      </c>
      <c r="I8" s="11"/>
      <c r="J8" s="11">
        <v>8</v>
      </c>
      <c r="K8" s="25">
        <v>24.242424242424242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13</v>
      </c>
      <c r="F10" s="15"/>
      <c r="G10" s="15">
        <v>10</v>
      </c>
      <c r="H10" s="26">
        <v>76.923076923076934</v>
      </c>
      <c r="I10" s="15"/>
      <c r="J10" s="15">
        <v>3</v>
      </c>
      <c r="K10" s="26">
        <v>23.076923076923077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工作表81"/>
  <dimension ref="A1:K11"/>
  <sheetViews>
    <sheetView workbookViewId="0">
      <selection activeCell="H4" sqref="H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104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21</v>
      </c>
      <c r="F6" s="11"/>
      <c r="G6" s="11">
        <v>19</v>
      </c>
      <c r="H6" s="25">
        <v>90.476190476190482</v>
      </c>
      <c r="I6" s="11"/>
      <c r="J6" s="11">
        <v>2</v>
      </c>
      <c r="K6" s="25">
        <v>9.5238095238095237</v>
      </c>
    </row>
    <row r="7" spans="1:11" ht="42.6" customHeight="1" x14ac:dyDescent="0.25">
      <c r="A7" s="68" t="s">
        <v>10</v>
      </c>
      <c r="B7" s="68"/>
      <c r="C7" s="68"/>
      <c r="D7" s="13"/>
      <c r="E7" s="11">
        <v>38</v>
      </c>
      <c r="F7" s="11"/>
      <c r="G7" s="11">
        <v>26</v>
      </c>
      <c r="H7" s="25">
        <v>68.421052631578945</v>
      </c>
      <c r="I7" s="11"/>
      <c r="J7" s="11">
        <v>12</v>
      </c>
      <c r="K7" s="25">
        <v>31.578947368421051</v>
      </c>
    </row>
    <row r="8" spans="1:11" ht="42.6" customHeight="1" x14ac:dyDescent="0.25">
      <c r="A8" s="68" t="s">
        <v>11</v>
      </c>
      <c r="B8" s="68"/>
      <c r="C8" s="68"/>
      <c r="D8" s="4"/>
      <c r="E8" s="11">
        <v>66</v>
      </c>
      <c r="F8" s="11"/>
      <c r="G8" s="11">
        <v>56</v>
      </c>
      <c r="H8" s="25">
        <v>84.848484848484844</v>
      </c>
      <c r="I8" s="11"/>
      <c r="J8" s="11">
        <v>10</v>
      </c>
      <c r="K8" s="25">
        <v>15.151515151515152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24">
        <v>0</v>
      </c>
      <c r="I9" s="11"/>
      <c r="J9" s="11">
        <v>1</v>
      </c>
      <c r="K9" s="24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17</v>
      </c>
      <c r="F10" s="15"/>
      <c r="G10" s="15">
        <v>14</v>
      </c>
      <c r="H10" s="26">
        <v>82.35294117647058</v>
      </c>
      <c r="I10" s="15"/>
      <c r="J10" s="15">
        <v>3</v>
      </c>
      <c r="K10" s="26">
        <v>17.647058823529413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6C17-B8A8-4699-8851-ADF7FFFD1E6D}">
  <sheetPr codeName="工作表150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179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2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11</v>
      </c>
      <c r="F6" s="47"/>
      <c r="G6" s="47">
        <v>11</v>
      </c>
      <c r="H6" s="53">
        <v>100</v>
      </c>
      <c r="I6" s="47"/>
      <c r="J6" s="47">
        <v>0</v>
      </c>
      <c r="K6" s="53">
        <v>0</v>
      </c>
    </row>
    <row r="7" spans="1:11" ht="42.6" customHeight="1" x14ac:dyDescent="0.25">
      <c r="A7" s="57" t="s">
        <v>10</v>
      </c>
      <c r="B7" s="57"/>
      <c r="C7" s="57"/>
      <c r="D7" s="41"/>
      <c r="E7" s="47">
        <v>33</v>
      </c>
      <c r="F7" s="47"/>
      <c r="G7" s="47">
        <v>30</v>
      </c>
      <c r="H7" s="53">
        <v>90.909090909090907</v>
      </c>
      <c r="I7" s="47"/>
      <c r="J7" s="47">
        <v>3</v>
      </c>
      <c r="K7" s="53">
        <v>9.0909090909090917</v>
      </c>
    </row>
    <row r="8" spans="1:11" ht="42.6" customHeight="1" x14ac:dyDescent="0.25">
      <c r="A8" s="57" t="s">
        <v>11</v>
      </c>
      <c r="B8" s="57"/>
      <c r="C8" s="57"/>
      <c r="D8" s="32"/>
      <c r="E8" s="47">
        <v>159</v>
      </c>
      <c r="F8" s="47"/>
      <c r="G8" s="47">
        <v>119</v>
      </c>
      <c r="H8" s="53">
        <v>74.842767295597483</v>
      </c>
      <c r="I8" s="47"/>
      <c r="J8" s="47">
        <v>40</v>
      </c>
      <c r="K8" s="53">
        <v>25.157232704402517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2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7</v>
      </c>
      <c r="F10" s="50"/>
      <c r="G10" s="50">
        <v>5</v>
      </c>
      <c r="H10" s="51">
        <v>71.428571428571431</v>
      </c>
      <c r="I10" s="50"/>
      <c r="J10" s="50">
        <v>2</v>
      </c>
      <c r="K10" s="51">
        <v>28.571428571428569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工作表82"/>
  <dimension ref="A1:K11"/>
  <sheetViews>
    <sheetView workbookViewId="0">
      <selection activeCell="M7" sqref="M7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98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2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39</v>
      </c>
      <c r="F6" s="11"/>
      <c r="G6" s="11">
        <v>37</v>
      </c>
      <c r="H6" s="17">
        <v>94.871794871794862</v>
      </c>
      <c r="I6" s="11"/>
      <c r="J6" s="11">
        <v>2</v>
      </c>
      <c r="K6" s="17">
        <v>5.1282051282051277</v>
      </c>
    </row>
    <row r="7" spans="1:11" ht="42.6" customHeight="1" x14ac:dyDescent="0.25">
      <c r="A7" s="68" t="s">
        <v>10</v>
      </c>
      <c r="B7" s="68"/>
      <c r="C7" s="68"/>
      <c r="D7" s="13"/>
      <c r="E7" s="11">
        <v>33</v>
      </c>
      <c r="F7" s="11"/>
      <c r="G7" s="11">
        <v>28</v>
      </c>
      <c r="H7" s="17">
        <v>84.848484848484844</v>
      </c>
      <c r="I7" s="11"/>
      <c r="J7" s="11">
        <v>5</v>
      </c>
      <c r="K7" s="17">
        <v>15.151515151515152</v>
      </c>
    </row>
    <row r="8" spans="1:11" ht="42.6" customHeight="1" x14ac:dyDescent="0.25">
      <c r="A8" s="68" t="s">
        <v>11</v>
      </c>
      <c r="B8" s="68"/>
      <c r="C8" s="68"/>
      <c r="D8" s="4"/>
      <c r="E8" s="11">
        <v>71</v>
      </c>
      <c r="F8" s="11"/>
      <c r="G8" s="11">
        <v>67</v>
      </c>
      <c r="H8" s="17">
        <v>94.366197183098592</v>
      </c>
      <c r="I8" s="11"/>
      <c r="J8" s="11">
        <v>4</v>
      </c>
      <c r="K8" s="17">
        <v>5.6338028169014089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22" t="s">
        <v>24</v>
      </c>
      <c r="I9" s="11"/>
      <c r="J9" s="11">
        <v>0</v>
      </c>
      <c r="K9" s="17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15</v>
      </c>
      <c r="F10" s="15"/>
      <c r="G10" s="15">
        <v>13</v>
      </c>
      <c r="H10" s="18">
        <v>86.666666666666671</v>
      </c>
      <c r="I10" s="15"/>
      <c r="J10" s="15">
        <v>2</v>
      </c>
      <c r="K10" s="18">
        <v>13.333333333333334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工作表83"/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97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27</v>
      </c>
      <c r="F6" s="11"/>
      <c r="G6" s="11">
        <v>27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44</v>
      </c>
      <c r="F7" s="11"/>
      <c r="G7" s="11">
        <v>33</v>
      </c>
      <c r="H7" s="17">
        <v>75</v>
      </c>
      <c r="I7" s="11"/>
      <c r="J7" s="11">
        <v>11</v>
      </c>
      <c r="K7" s="17">
        <v>25</v>
      </c>
    </row>
    <row r="8" spans="1:11" ht="42.6" customHeight="1" x14ac:dyDescent="0.25">
      <c r="A8" s="68" t="s">
        <v>11</v>
      </c>
      <c r="B8" s="68"/>
      <c r="C8" s="68"/>
      <c r="D8" s="4"/>
      <c r="E8" s="11">
        <v>57</v>
      </c>
      <c r="F8" s="11"/>
      <c r="G8" s="11">
        <v>57</v>
      </c>
      <c r="H8" s="17">
        <v>100</v>
      </c>
      <c r="I8" s="11"/>
      <c r="J8" s="11">
        <v>0</v>
      </c>
      <c r="K8" s="17">
        <v>0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17" t="s">
        <v>24</v>
      </c>
      <c r="I9" s="11"/>
      <c r="J9" s="11">
        <v>0</v>
      </c>
      <c r="K9" s="17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3</v>
      </c>
      <c r="F10" s="15"/>
      <c r="G10" s="15">
        <v>2</v>
      </c>
      <c r="H10" s="18">
        <v>66.666666666666657</v>
      </c>
      <c r="I10" s="15"/>
      <c r="J10" s="15">
        <v>1</v>
      </c>
      <c r="K10" s="18">
        <v>33.333333333333329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工作表84"/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96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3</v>
      </c>
      <c r="F5" s="11"/>
      <c r="G5" s="10">
        <v>3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5</v>
      </c>
      <c r="F6" s="11"/>
      <c r="G6" s="11">
        <v>5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30</v>
      </c>
      <c r="F7" s="11"/>
      <c r="G7" s="11">
        <v>17</v>
      </c>
      <c r="H7" s="17">
        <v>56.666666666666664</v>
      </c>
      <c r="I7" s="11"/>
      <c r="J7" s="11">
        <v>13</v>
      </c>
      <c r="K7" s="17">
        <v>43.333333333333336</v>
      </c>
    </row>
    <row r="8" spans="1:11" ht="42.6" customHeight="1" x14ac:dyDescent="0.25">
      <c r="A8" s="68" t="s">
        <v>11</v>
      </c>
      <c r="B8" s="68"/>
      <c r="C8" s="68"/>
      <c r="D8" s="4"/>
      <c r="E8" s="11">
        <v>90</v>
      </c>
      <c r="F8" s="11"/>
      <c r="G8" s="11">
        <v>67</v>
      </c>
      <c r="H8" s="17">
        <v>74.444444444444443</v>
      </c>
      <c r="I8" s="11"/>
      <c r="J8" s="11">
        <v>23</v>
      </c>
      <c r="K8" s="17">
        <v>25.555555555555554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17">
        <v>0</v>
      </c>
      <c r="I9" s="11"/>
      <c r="J9" s="11">
        <v>1</v>
      </c>
      <c r="K9" s="17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44</v>
      </c>
      <c r="F10" s="15"/>
      <c r="G10" s="15">
        <v>35</v>
      </c>
      <c r="H10" s="18">
        <v>79.545454545454547</v>
      </c>
      <c r="I10" s="15"/>
      <c r="J10" s="15">
        <v>9</v>
      </c>
      <c r="K10" s="18">
        <v>20.454545454545457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工作表85"/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95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10</v>
      </c>
      <c r="F6" s="11"/>
      <c r="G6" s="11">
        <v>10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37</v>
      </c>
      <c r="F7" s="11"/>
      <c r="G7" s="11">
        <v>22</v>
      </c>
      <c r="H7" s="17">
        <v>59.45945945945946</v>
      </c>
      <c r="I7" s="11"/>
      <c r="J7" s="11">
        <v>15</v>
      </c>
      <c r="K7" s="17">
        <v>40.54054054054054</v>
      </c>
    </row>
    <row r="8" spans="1:11" ht="42.6" customHeight="1" x14ac:dyDescent="0.25">
      <c r="A8" s="68" t="s">
        <v>11</v>
      </c>
      <c r="B8" s="68"/>
      <c r="C8" s="68"/>
      <c r="D8" s="4"/>
      <c r="E8" s="11">
        <v>89</v>
      </c>
      <c r="F8" s="11"/>
      <c r="G8" s="11">
        <v>86</v>
      </c>
      <c r="H8" s="17">
        <v>96.629213483146074</v>
      </c>
      <c r="I8" s="11"/>
      <c r="J8" s="11">
        <v>3</v>
      </c>
      <c r="K8" s="17">
        <v>3.3707865168539324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17">
        <v>0</v>
      </c>
      <c r="I9" s="11"/>
      <c r="J9" s="11">
        <v>1</v>
      </c>
      <c r="K9" s="11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17</v>
      </c>
      <c r="F10" s="15"/>
      <c r="G10" s="15">
        <v>13</v>
      </c>
      <c r="H10" s="18">
        <v>76.470588235294116</v>
      </c>
      <c r="I10" s="15"/>
      <c r="J10" s="15">
        <v>4</v>
      </c>
      <c r="K10" s="18">
        <v>23.52941176470588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工作表86"/>
  <dimension ref="A1:K11"/>
  <sheetViews>
    <sheetView workbookViewId="0">
      <selection activeCell="B2" sqref="B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103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14</v>
      </c>
      <c r="F6" s="11"/>
      <c r="G6" s="11">
        <v>14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30</v>
      </c>
      <c r="F7" s="11"/>
      <c r="G7" s="11">
        <v>25</v>
      </c>
      <c r="H7" s="25">
        <v>83.333333333333343</v>
      </c>
      <c r="I7" s="11"/>
      <c r="J7" s="11">
        <v>5</v>
      </c>
      <c r="K7" s="25">
        <v>16.666666666666664</v>
      </c>
    </row>
    <row r="8" spans="1:11" ht="42.6" customHeight="1" x14ac:dyDescent="0.25">
      <c r="A8" s="68" t="s">
        <v>11</v>
      </c>
      <c r="B8" s="68"/>
      <c r="C8" s="68"/>
      <c r="D8" s="4"/>
      <c r="E8" s="11">
        <v>91</v>
      </c>
      <c r="F8" s="11"/>
      <c r="G8" s="11">
        <v>82</v>
      </c>
      <c r="H8" s="25">
        <v>90.109890109890117</v>
      </c>
      <c r="I8" s="11"/>
      <c r="J8" s="11">
        <v>9</v>
      </c>
      <c r="K8" s="25">
        <v>9.8901098901098905</v>
      </c>
    </row>
    <row r="9" spans="1:11" ht="42.6" customHeight="1" x14ac:dyDescent="0.25">
      <c r="A9" s="68" t="s">
        <v>12</v>
      </c>
      <c r="B9" s="68"/>
      <c r="C9" s="68"/>
      <c r="D9" s="4"/>
      <c r="E9" s="11">
        <v>3</v>
      </c>
      <c r="F9" s="11"/>
      <c r="G9" s="11">
        <v>0</v>
      </c>
      <c r="H9" s="25">
        <v>0</v>
      </c>
      <c r="I9" s="11"/>
      <c r="J9" s="11">
        <v>3</v>
      </c>
      <c r="K9" s="25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57</v>
      </c>
      <c r="F10" s="15"/>
      <c r="G10" s="15">
        <v>54</v>
      </c>
      <c r="H10" s="26">
        <v>94.73684210526315</v>
      </c>
      <c r="I10" s="15"/>
      <c r="J10" s="15">
        <v>3</v>
      </c>
      <c r="K10" s="26">
        <v>5.2631578947368416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工作表87"/>
  <dimension ref="A1:K11"/>
  <sheetViews>
    <sheetView workbookViewId="0">
      <selection activeCell="B2" sqref="B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102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11</v>
      </c>
      <c r="F6" s="11"/>
      <c r="G6" s="11">
        <v>11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42</v>
      </c>
      <c r="F7" s="11"/>
      <c r="G7" s="11">
        <v>30</v>
      </c>
      <c r="H7" s="25">
        <v>71.428571428571431</v>
      </c>
      <c r="I7" s="11"/>
      <c r="J7" s="11">
        <v>12</v>
      </c>
      <c r="K7" s="25">
        <v>28.571428571428569</v>
      </c>
    </row>
    <row r="8" spans="1:11" ht="42.6" customHeight="1" x14ac:dyDescent="0.25">
      <c r="A8" s="68" t="s">
        <v>11</v>
      </c>
      <c r="B8" s="68"/>
      <c r="C8" s="68"/>
      <c r="D8" s="4"/>
      <c r="E8" s="11">
        <v>65</v>
      </c>
      <c r="F8" s="11"/>
      <c r="G8" s="11">
        <v>50</v>
      </c>
      <c r="H8" s="25">
        <v>76.923076923076934</v>
      </c>
      <c r="I8" s="11"/>
      <c r="J8" s="11">
        <v>15</v>
      </c>
      <c r="K8" s="25">
        <v>23.076923076923077</v>
      </c>
    </row>
    <row r="9" spans="1:11" ht="42.6" customHeight="1" x14ac:dyDescent="0.25">
      <c r="A9" s="68" t="s">
        <v>12</v>
      </c>
      <c r="B9" s="68"/>
      <c r="C9" s="68"/>
      <c r="D9" s="4"/>
      <c r="E9" s="11">
        <v>2</v>
      </c>
      <c r="F9" s="11"/>
      <c r="G9" s="11">
        <v>1</v>
      </c>
      <c r="H9" s="25">
        <v>50</v>
      </c>
      <c r="I9" s="11"/>
      <c r="J9" s="11">
        <v>1</v>
      </c>
      <c r="K9" s="25">
        <v>50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6</v>
      </c>
      <c r="F10" s="15"/>
      <c r="G10" s="15">
        <v>5</v>
      </c>
      <c r="H10" s="26">
        <v>83.333333333333343</v>
      </c>
      <c r="I10" s="15"/>
      <c r="J10" s="15">
        <v>1</v>
      </c>
      <c r="K10" s="26">
        <v>16.666666666666664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工作表88"/>
  <dimension ref="A1:K11"/>
  <sheetViews>
    <sheetView workbookViewId="0">
      <selection activeCell="B2" sqref="B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101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4</v>
      </c>
      <c r="F6" s="11"/>
      <c r="G6" s="11">
        <v>4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37</v>
      </c>
      <c r="F7" s="11"/>
      <c r="G7" s="11">
        <v>22</v>
      </c>
      <c r="H7" s="25">
        <v>59.45945945945946</v>
      </c>
      <c r="I7" s="11"/>
      <c r="J7" s="11">
        <v>15</v>
      </c>
      <c r="K7" s="25">
        <v>40.54054054054054</v>
      </c>
    </row>
    <row r="8" spans="1:11" ht="42.6" customHeight="1" x14ac:dyDescent="0.25">
      <c r="A8" s="68" t="s">
        <v>11</v>
      </c>
      <c r="B8" s="68"/>
      <c r="C8" s="68"/>
      <c r="D8" s="4"/>
      <c r="E8" s="11">
        <v>29</v>
      </c>
      <c r="F8" s="11"/>
      <c r="G8" s="11">
        <v>19</v>
      </c>
      <c r="H8" s="25">
        <v>65.517241379310349</v>
      </c>
      <c r="I8" s="11"/>
      <c r="J8" s="11">
        <v>10</v>
      </c>
      <c r="K8" s="25">
        <v>34.482758620689658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1</v>
      </c>
      <c r="H9" s="25">
        <v>100</v>
      </c>
      <c r="I9" s="11"/>
      <c r="J9" s="11">
        <v>0</v>
      </c>
      <c r="K9" s="25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12</v>
      </c>
      <c r="F10" s="15"/>
      <c r="G10" s="15">
        <v>11</v>
      </c>
      <c r="H10" s="26">
        <v>91.666666666666657</v>
      </c>
      <c r="I10" s="15"/>
      <c r="J10" s="15">
        <v>1</v>
      </c>
      <c r="K10" s="26">
        <v>8.3333333333333321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工作表89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99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11</v>
      </c>
      <c r="F6" s="11"/>
      <c r="G6" s="11">
        <v>11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35</v>
      </c>
      <c r="F7" s="11"/>
      <c r="G7" s="11">
        <v>28</v>
      </c>
      <c r="H7" s="17">
        <v>80</v>
      </c>
      <c r="I7" s="11"/>
      <c r="J7" s="11">
        <v>7</v>
      </c>
      <c r="K7" s="17">
        <v>20</v>
      </c>
    </row>
    <row r="8" spans="1:11" ht="42.6" customHeight="1" x14ac:dyDescent="0.25">
      <c r="A8" s="68" t="s">
        <v>11</v>
      </c>
      <c r="B8" s="68"/>
      <c r="C8" s="68"/>
      <c r="D8" s="4"/>
      <c r="E8" s="11">
        <v>78</v>
      </c>
      <c r="F8" s="11"/>
      <c r="G8" s="11">
        <v>56</v>
      </c>
      <c r="H8" s="17">
        <v>71.794871794871796</v>
      </c>
      <c r="I8" s="11"/>
      <c r="J8" s="11">
        <v>22</v>
      </c>
      <c r="K8" s="17">
        <v>28.205128205128204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11">
        <v>0</v>
      </c>
      <c r="I9" s="11"/>
      <c r="J9" s="11">
        <v>1</v>
      </c>
      <c r="K9" s="17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17</v>
      </c>
      <c r="F10" s="15"/>
      <c r="G10" s="15">
        <v>13</v>
      </c>
      <c r="H10" s="18">
        <v>76.470588235294116</v>
      </c>
      <c r="I10" s="15"/>
      <c r="J10" s="15">
        <v>4</v>
      </c>
      <c r="K10" s="18">
        <v>23.52941176470588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工作表90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100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2</v>
      </c>
      <c r="H5" s="10">
        <v>100</v>
      </c>
      <c r="I5" s="11"/>
      <c r="J5" s="11">
        <v>0</v>
      </c>
      <c r="K5" s="19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9</v>
      </c>
      <c r="F6" s="11"/>
      <c r="G6" s="11">
        <v>9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17</v>
      </c>
      <c r="F7" s="11"/>
      <c r="G7" s="11">
        <v>10</v>
      </c>
      <c r="H7" s="17">
        <v>58.82352941176471</v>
      </c>
      <c r="I7" s="11"/>
      <c r="J7" s="11">
        <v>7</v>
      </c>
      <c r="K7" s="17">
        <v>41.17647058823529</v>
      </c>
    </row>
    <row r="8" spans="1:11" ht="42.6" customHeight="1" x14ac:dyDescent="0.25">
      <c r="A8" s="68" t="s">
        <v>11</v>
      </c>
      <c r="B8" s="68"/>
      <c r="C8" s="68"/>
      <c r="D8" s="4"/>
      <c r="E8" s="11">
        <v>19</v>
      </c>
      <c r="F8" s="11"/>
      <c r="G8" s="11">
        <v>10</v>
      </c>
      <c r="H8" s="17">
        <v>52.631578947368418</v>
      </c>
      <c r="I8" s="11"/>
      <c r="J8" s="11">
        <v>9</v>
      </c>
      <c r="K8" s="17">
        <v>47.368421052631575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19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11</v>
      </c>
      <c r="F10" s="15"/>
      <c r="G10" s="15">
        <v>11</v>
      </c>
      <c r="H10" s="18">
        <v>100</v>
      </c>
      <c r="I10" s="15"/>
      <c r="J10" s="15">
        <v>0</v>
      </c>
      <c r="K10" s="23">
        <v>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工作表91"/>
  <dimension ref="A1:K11"/>
  <sheetViews>
    <sheetView workbookViewId="0">
      <selection activeCell="C2" sqref="C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94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12</v>
      </c>
      <c r="F6" s="11"/>
      <c r="G6" s="11">
        <v>12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43</v>
      </c>
      <c r="F7" s="11"/>
      <c r="G7" s="11">
        <v>26</v>
      </c>
      <c r="H7" s="17">
        <v>60.465116279069761</v>
      </c>
      <c r="I7" s="11"/>
      <c r="J7" s="11">
        <v>17</v>
      </c>
      <c r="K7" s="17">
        <v>39.534883720930232</v>
      </c>
    </row>
    <row r="8" spans="1:11" ht="42.6" customHeight="1" x14ac:dyDescent="0.25">
      <c r="A8" s="68" t="s">
        <v>11</v>
      </c>
      <c r="B8" s="68"/>
      <c r="C8" s="68"/>
      <c r="D8" s="4"/>
      <c r="E8" s="11">
        <v>36</v>
      </c>
      <c r="F8" s="11"/>
      <c r="G8" s="11">
        <v>26</v>
      </c>
      <c r="H8" s="17">
        <v>72.222222222222214</v>
      </c>
      <c r="I8" s="11"/>
      <c r="J8" s="11">
        <v>10</v>
      </c>
      <c r="K8" s="17">
        <v>27.777777777777779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11">
        <v>0</v>
      </c>
      <c r="I9" s="11"/>
      <c r="J9" s="11">
        <v>1</v>
      </c>
      <c r="K9" s="17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5</v>
      </c>
      <c r="F10" s="15"/>
      <c r="G10" s="15">
        <v>4</v>
      </c>
      <c r="H10" s="18">
        <v>80</v>
      </c>
      <c r="I10" s="15"/>
      <c r="J10" s="15">
        <v>1</v>
      </c>
      <c r="K10" s="18">
        <v>20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665B-C8E5-48EF-BDA2-CE6FA64B636D}">
  <sheetPr codeName="工作表151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180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2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2</v>
      </c>
      <c r="F6" s="47"/>
      <c r="G6" s="47">
        <v>1</v>
      </c>
      <c r="H6" s="53">
        <v>50</v>
      </c>
      <c r="I6" s="47"/>
      <c r="J6" s="47">
        <v>1</v>
      </c>
      <c r="K6" s="53">
        <v>50</v>
      </c>
    </row>
    <row r="7" spans="1:11" ht="42.6" customHeight="1" x14ac:dyDescent="0.25">
      <c r="A7" s="57" t="s">
        <v>10</v>
      </c>
      <c r="B7" s="57"/>
      <c r="C7" s="57"/>
      <c r="D7" s="41"/>
      <c r="E7" s="47">
        <v>22</v>
      </c>
      <c r="F7" s="47"/>
      <c r="G7" s="47">
        <v>16</v>
      </c>
      <c r="H7" s="53">
        <v>72.727272727272734</v>
      </c>
      <c r="I7" s="47"/>
      <c r="J7" s="47">
        <v>6</v>
      </c>
      <c r="K7" s="53">
        <v>27.27272727272727</v>
      </c>
    </row>
    <row r="8" spans="1:11" ht="42.6" customHeight="1" x14ac:dyDescent="0.25">
      <c r="A8" s="57" t="s">
        <v>11</v>
      </c>
      <c r="B8" s="57"/>
      <c r="C8" s="57"/>
      <c r="D8" s="32"/>
      <c r="E8" s="47">
        <v>100</v>
      </c>
      <c r="F8" s="47"/>
      <c r="G8" s="47">
        <v>87</v>
      </c>
      <c r="H8" s="53">
        <v>87</v>
      </c>
      <c r="I8" s="47"/>
      <c r="J8" s="47">
        <v>13</v>
      </c>
      <c r="K8" s="53">
        <v>13</v>
      </c>
    </row>
    <row r="9" spans="1:11" ht="42.6" customHeight="1" x14ac:dyDescent="0.25">
      <c r="A9" s="57" t="s">
        <v>12</v>
      </c>
      <c r="B9" s="57"/>
      <c r="C9" s="57"/>
      <c r="D9" s="32"/>
      <c r="E9" s="47">
        <v>2</v>
      </c>
      <c r="F9" s="47"/>
      <c r="G9" s="47">
        <v>1</v>
      </c>
      <c r="H9" s="52">
        <v>50</v>
      </c>
      <c r="I9" s="47"/>
      <c r="J9" s="47">
        <v>1</v>
      </c>
      <c r="K9" s="52">
        <v>50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11</v>
      </c>
      <c r="F10" s="50"/>
      <c r="G10" s="50">
        <v>10</v>
      </c>
      <c r="H10" s="51">
        <v>90.909090909090907</v>
      </c>
      <c r="I10" s="50"/>
      <c r="J10" s="50">
        <v>1</v>
      </c>
      <c r="K10" s="51">
        <v>9.0909090909090917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工作表1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f>SUM('10612:10601'!E5)</f>
        <v>28</v>
      </c>
      <c r="F5" s="11"/>
      <c r="G5" s="10">
        <f>SUM('10612:10601'!G5)</f>
        <v>16</v>
      </c>
      <c r="H5" s="12">
        <f t="shared" ref="H5:H10" si="0">IFERROR((G5/E5)*100,"--")</f>
        <v>57.142857142857139</v>
      </c>
      <c r="I5" s="11"/>
      <c r="J5" s="10">
        <f>SUM('10612:10601'!J5)</f>
        <v>12</v>
      </c>
      <c r="K5" s="12">
        <f t="shared" ref="K5:K10" si="1">IFERROR((J5/E5)*100,"--")</f>
        <v>42.857142857142854</v>
      </c>
    </row>
    <row r="6" spans="1:11" ht="42.6" customHeight="1" x14ac:dyDescent="0.25">
      <c r="A6" s="68" t="s">
        <v>9</v>
      </c>
      <c r="B6" s="68"/>
      <c r="C6" s="68"/>
      <c r="D6" s="13"/>
      <c r="E6" s="11">
        <f>SUM('10612:10601'!E6)</f>
        <v>202</v>
      </c>
      <c r="F6" s="11"/>
      <c r="G6" s="11">
        <f>SUM('10612:10601'!G6)</f>
        <v>186</v>
      </c>
      <c r="H6" s="12">
        <f t="shared" si="0"/>
        <v>92.079207920792086</v>
      </c>
      <c r="I6" s="11"/>
      <c r="J6" s="11">
        <f>SUM('10612:10601'!J6)</f>
        <v>16</v>
      </c>
      <c r="K6" s="12">
        <f t="shared" si="1"/>
        <v>7.9207920792079207</v>
      </c>
    </row>
    <row r="7" spans="1:11" ht="42.6" customHeight="1" x14ac:dyDescent="0.25">
      <c r="A7" s="68" t="s">
        <v>10</v>
      </c>
      <c r="B7" s="68"/>
      <c r="C7" s="68"/>
      <c r="D7" s="13"/>
      <c r="E7" s="11">
        <f>SUM('10612:10601'!E7)</f>
        <v>609</v>
      </c>
      <c r="F7" s="11"/>
      <c r="G7" s="11">
        <f>SUM('10612:10601'!G7)</f>
        <v>398</v>
      </c>
      <c r="H7" s="12">
        <f t="shared" si="0"/>
        <v>65.353037766830866</v>
      </c>
      <c r="I7" s="11"/>
      <c r="J7" s="11">
        <f>SUM('10612:10601'!J7)</f>
        <v>211</v>
      </c>
      <c r="K7" s="12">
        <f t="shared" si="1"/>
        <v>34.646962233169134</v>
      </c>
    </row>
    <row r="8" spans="1:11" ht="42.6" customHeight="1" x14ac:dyDescent="0.25">
      <c r="A8" s="68" t="s">
        <v>11</v>
      </c>
      <c r="B8" s="68"/>
      <c r="C8" s="68"/>
      <c r="D8" s="4"/>
      <c r="E8" s="11">
        <f>SUM('10612:10601'!E8)</f>
        <v>733</v>
      </c>
      <c r="F8" s="11"/>
      <c r="G8" s="11">
        <f>SUM('10612:10601'!G8)</f>
        <v>619</v>
      </c>
      <c r="H8" s="12">
        <f t="shared" si="0"/>
        <v>84.447476125511599</v>
      </c>
      <c r="I8" s="11"/>
      <c r="J8" s="11">
        <f>SUM('10612:10601'!J8)</f>
        <v>114</v>
      </c>
      <c r="K8" s="12">
        <f t="shared" si="1"/>
        <v>15.552523874488402</v>
      </c>
    </row>
    <row r="9" spans="1:11" ht="42.6" customHeight="1" x14ac:dyDescent="0.25">
      <c r="A9" s="68" t="s">
        <v>12</v>
      </c>
      <c r="B9" s="68"/>
      <c r="C9" s="68"/>
      <c r="D9" s="4"/>
      <c r="E9" s="11">
        <f>SUM('10612:10601'!E9)</f>
        <v>53</v>
      </c>
      <c r="F9" s="11"/>
      <c r="G9" s="11">
        <f>SUM('10612:10601'!G9)</f>
        <v>27</v>
      </c>
      <c r="H9" s="12">
        <f t="shared" si="0"/>
        <v>50.943396226415096</v>
      </c>
      <c r="I9" s="11"/>
      <c r="J9" s="11">
        <f>SUM('10612:10601'!J9)</f>
        <v>26</v>
      </c>
      <c r="K9" s="12">
        <f t="shared" si="1"/>
        <v>49.056603773584904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f>SUM('10612:10601'!E10)</f>
        <v>191</v>
      </c>
      <c r="F10" s="15"/>
      <c r="G10" s="15">
        <f>SUM('10612:10601'!G10)</f>
        <v>125</v>
      </c>
      <c r="H10" s="12">
        <f t="shared" si="0"/>
        <v>65.445026178010465</v>
      </c>
      <c r="I10" s="15"/>
      <c r="J10" s="15">
        <f>SUM('10612:10601'!J10)</f>
        <v>66</v>
      </c>
      <c r="K10" s="12">
        <f t="shared" si="1"/>
        <v>34.554973821989527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9" scale="96" fitToWidth="0" fitToHeight="0" orientation="portrait" r:id="rId1"/>
  <headerFooter alignWithMargins="0">
    <oddFooter>&amp;C&amp;"Times New Roman,Regular"-28-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工作表2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15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8</v>
      </c>
      <c r="F5" s="11"/>
      <c r="G5" s="10">
        <v>6</v>
      </c>
      <c r="H5" s="12">
        <v>75</v>
      </c>
      <c r="I5" s="11"/>
      <c r="J5" s="11">
        <v>2</v>
      </c>
      <c r="K5" s="12">
        <v>25</v>
      </c>
    </row>
    <row r="6" spans="1:11" ht="42.6" customHeight="1" x14ac:dyDescent="0.25">
      <c r="A6" s="68" t="s">
        <v>9</v>
      </c>
      <c r="B6" s="68"/>
      <c r="C6" s="68"/>
      <c r="D6" s="13"/>
      <c r="E6" s="11">
        <v>16</v>
      </c>
      <c r="F6" s="11"/>
      <c r="G6" s="11">
        <v>15</v>
      </c>
      <c r="H6" s="17">
        <v>93.75</v>
      </c>
      <c r="I6" s="11"/>
      <c r="J6" s="11">
        <v>1</v>
      </c>
      <c r="K6" s="17">
        <v>6.25</v>
      </c>
    </row>
    <row r="7" spans="1:11" ht="42.6" customHeight="1" x14ac:dyDescent="0.25">
      <c r="A7" s="68" t="s">
        <v>10</v>
      </c>
      <c r="B7" s="68"/>
      <c r="C7" s="68"/>
      <c r="D7" s="13"/>
      <c r="E7" s="11">
        <v>36</v>
      </c>
      <c r="F7" s="11"/>
      <c r="G7" s="11">
        <v>25</v>
      </c>
      <c r="H7" s="17">
        <v>69.444444444444443</v>
      </c>
      <c r="I7" s="11"/>
      <c r="J7" s="11">
        <v>11</v>
      </c>
      <c r="K7" s="17">
        <v>30.555555555555557</v>
      </c>
    </row>
    <row r="8" spans="1:11" ht="42.6" customHeight="1" x14ac:dyDescent="0.25">
      <c r="A8" s="68" t="s">
        <v>11</v>
      </c>
      <c r="B8" s="68"/>
      <c r="C8" s="68"/>
      <c r="D8" s="4"/>
      <c r="E8" s="11">
        <v>73</v>
      </c>
      <c r="F8" s="11"/>
      <c r="G8" s="11">
        <v>53</v>
      </c>
      <c r="H8" s="17">
        <v>72.602739726027394</v>
      </c>
      <c r="I8" s="11"/>
      <c r="J8" s="11">
        <v>20</v>
      </c>
      <c r="K8" s="17">
        <v>27.397260273972602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19">
        <v>0</v>
      </c>
      <c r="I9" s="11"/>
      <c r="J9" s="11">
        <v>1</v>
      </c>
      <c r="K9" s="12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16</v>
      </c>
      <c r="F10" s="15"/>
      <c r="G10" s="15">
        <v>10</v>
      </c>
      <c r="H10" s="18">
        <v>62.5</v>
      </c>
      <c r="I10" s="15"/>
      <c r="J10" s="15">
        <v>6</v>
      </c>
      <c r="K10" s="18">
        <v>37.5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工作表3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16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0</v>
      </c>
      <c r="H5" s="19">
        <v>0</v>
      </c>
      <c r="I5" s="11"/>
      <c r="J5" s="11">
        <v>2</v>
      </c>
      <c r="K5" s="12">
        <v>100</v>
      </c>
    </row>
    <row r="6" spans="1:11" ht="42.6" customHeight="1" x14ac:dyDescent="0.25">
      <c r="A6" s="68" t="s">
        <v>9</v>
      </c>
      <c r="B6" s="68"/>
      <c r="C6" s="68"/>
      <c r="D6" s="13"/>
      <c r="E6" s="11">
        <v>19</v>
      </c>
      <c r="F6" s="11"/>
      <c r="G6" s="11">
        <v>16</v>
      </c>
      <c r="H6" s="17">
        <v>84.210526315789465</v>
      </c>
      <c r="I6" s="11"/>
      <c r="J6" s="11">
        <v>3</v>
      </c>
      <c r="K6" s="17">
        <v>15.789473684210526</v>
      </c>
    </row>
    <row r="7" spans="1:11" ht="42.6" customHeight="1" x14ac:dyDescent="0.25">
      <c r="A7" s="68" t="s">
        <v>10</v>
      </c>
      <c r="B7" s="68"/>
      <c r="C7" s="68"/>
      <c r="D7" s="13"/>
      <c r="E7" s="11">
        <v>66</v>
      </c>
      <c r="F7" s="11"/>
      <c r="G7" s="11">
        <v>42</v>
      </c>
      <c r="H7" s="17">
        <v>63.636363636363633</v>
      </c>
      <c r="I7" s="11"/>
      <c r="J7" s="11">
        <v>24</v>
      </c>
      <c r="K7" s="17">
        <v>36.363636363636367</v>
      </c>
    </row>
    <row r="8" spans="1:11" ht="42.6" customHeight="1" x14ac:dyDescent="0.25">
      <c r="A8" s="68" t="s">
        <v>11</v>
      </c>
      <c r="B8" s="68"/>
      <c r="C8" s="68"/>
      <c r="D8" s="4"/>
      <c r="E8" s="11">
        <v>91</v>
      </c>
      <c r="F8" s="11"/>
      <c r="G8" s="11">
        <v>89</v>
      </c>
      <c r="H8" s="17">
        <v>97.802197802197796</v>
      </c>
      <c r="I8" s="11"/>
      <c r="J8" s="11">
        <v>2</v>
      </c>
      <c r="K8" s="17">
        <v>2.197802197802198</v>
      </c>
    </row>
    <row r="9" spans="1:11" ht="42.6" customHeight="1" x14ac:dyDescent="0.25">
      <c r="A9" s="68" t="s">
        <v>12</v>
      </c>
      <c r="B9" s="68"/>
      <c r="C9" s="68"/>
      <c r="D9" s="4"/>
      <c r="E9" s="11">
        <v>0</v>
      </c>
      <c r="F9" s="11"/>
      <c r="G9" s="11">
        <v>0</v>
      </c>
      <c r="H9" s="12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23</v>
      </c>
      <c r="F10" s="15"/>
      <c r="G10" s="15">
        <v>12</v>
      </c>
      <c r="H10" s="18">
        <v>52.173913043478258</v>
      </c>
      <c r="I10" s="15"/>
      <c r="J10" s="15">
        <v>11</v>
      </c>
      <c r="K10" s="18">
        <v>47.826086956521742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工作表4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17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0</v>
      </c>
      <c r="H5" s="22">
        <v>0</v>
      </c>
      <c r="I5" s="11"/>
      <c r="J5" s="11">
        <v>2</v>
      </c>
      <c r="K5" s="12">
        <v>100</v>
      </c>
    </row>
    <row r="6" spans="1:11" ht="42.6" customHeight="1" x14ac:dyDescent="0.25">
      <c r="A6" s="68" t="s">
        <v>9</v>
      </c>
      <c r="B6" s="68"/>
      <c r="C6" s="68"/>
      <c r="D6" s="13"/>
      <c r="E6" s="11">
        <v>20</v>
      </c>
      <c r="F6" s="11"/>
      <c r="G6" s="11">
        <v>18</v>
      </c>
      <c r="H6" s="17">
        <v>90</v>
      </c>
      <c r="I6" s="11"/>
      <c r="J6" s="11">
        <v>2</v>
      </c>
      <c r="K6" s="17">
        <v>10</v>
      </c>
    </row>
    <row r="7" spans="1:11" ht="42.6" customHeight="1" x14ac:dyDescent="0.25">
      <c r="A7" s="68" t="s">
        <v>10</v>
      </c>
      <c r="B7" s="68"/>
      <c r="C7" s="68"/>
      <c r="D7" s="13"/>
      <c r="E7" s="11">
        <v>61</v>
      </c>
      <c r="F7" s="11"/>
      <c r="G7" s="11">
        <v>37</v>
      </c>
      <c r="H7" s="17">
        <v>60.655737704918032</v>
      </c>
      <c r="I7" s="11"/>
      <c r="J7" s="11">
        <v>24</v>
      </c>
      <c r="K7" s="17">
        <v>39.344262295081968</v>
      </c>
    </row>
    <row r="8" spans="1:11" ht="42.6" customHeight="1" x14ac:dyDescent="0.25">
      <c r="A8" s="68" t="s">
        <v>11</v>
      </c>
      <c r="B8" s="68"/>
      <c r="C8" s="68"/>
      <c r="D8" s="4"/>
      <c r="E8" s="11">
        <v>43</v>
      </c>
      <c r="F8" s="11"/>
      <c r="G8" s="11">
        <v>34</v>
      </c>
      <c r="H8" s="17">
        <v>79.069767441860463</v>
      </c>
      <c r="I8" s="11"/>
      <c r="J8" s="11">
        <v>9</v>
      </c>
      <c r="K8" s="17">
        <v>20.930232558139537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22">
        <v>0</v>
      </c>
      <c r="I9" s="11"/>
      <c r="J9" s="11">
        <v>1</v>
      </c>
      <c r="K9" s="17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17</v>
      </c>
      <c r="F10" s="15"/>
      <c r="G10" s="15">
        <v>10</v>
      </c>
      <c r="H10" s="18">
        <v>58.82352941176471</v>
      </c>
      <c r="I10" s="15"/>
      <c r="J10" s="15">
        <v>7</v>
      </c>
      <c r="K10" s="18">
        <v>41.17647058823529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工作表5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18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1</v>
      </c>
      <c r="H5" s="12">
        <v>50</v>
      </c>
      <c r="I5" s="11"/>
      <c r="J5" s="11">
        <v>1</v>
      </c>
      <c r="K5" s="12">
        <v>50</v>
      </c>
    </row>
    <row r="6" spans="1:11" ht="42.6" customHeight="1" x14ac:dyDescent="0.25">
      <c r="A6" s="68" t="s">
        <v>9</v>
      </c>
      <c r="B6" s="68"/>
      <c r="C6" s="68"/>
      <c r="D6" s="13"/>
      <c r="E6" s="11">
        <v>11</v>
      </c>
      <c r="F6" s="11"/>
      <c r="G6" s="11">
        <v>11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71</v>
      </c>
      <c r="F7" s="11"/>
      <c r="G7" s="11">
        <v>49</v>
      </c>
      <c r="H7" s="17">
        <v>69.014084507042256</v>
      </c>
      <c r="I7" s="11"/>
      <c r="J7" s="11">
        <v>22</v>
      </c>
      <c r="K7" s="17">
        <v>30.985915492957744</v>
      </c>
    </row>
    <row r="8" spans="1:11" ht="42.6" customHeight="1" x14ac:dyDescent="0.25">
      <c r="A8" s="68" t="s">
        <v>11</v>
      </c>
      <c r="B8" s="68"/>
      <c r="C8" s="68"/>
      <c r="D8" s="4"/>
      <c r="E8" s="11">
        <v>75</v>
      </c>
      <c r="F8" s="11"/>
      <c r="G8" s="11">
        <v>67</v>
      </c>
      <c r="H8" s="17">
        <v>89.333333333333329</v>
      </c>
      <c r="I8" s="11"/>
      <c r="J8" s="11">
        <v>8</v>
      </c>
      <c r="K8" s="17">
        <v>10.666666666666668</v>
      </c>
    </row>
    <row r="9" spans="1:11" ht="42.6" customHeight="1" x14ac:dyDescent="0.25">
      <c r="A9" s="68" t="s">
        <v>12</v>
      </c>
      <c r="B9" s="68"/>
      <c r="C9" s="68"/>
      <c r="D9" s="4"/>
      <c r="E9" s="11">
        <v>3</v>
      </c>
      <c r="F9" s="11"/>
      <c r="G9" s="11">
        <v>0</v>
      </c>
      <c r="H9" s="17">
        <v>0</v>
      </c>
      <c r="I9" s="11"/>
      <c r="J9" s="11">
        <v>3</v>
      </c>
      <c r="K9" s="17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18</v>
      </c>
      <c r="F10" s="15"/>
      <c r="G10" s="15">
        <v>14</v>
      </c>
      <c r="H10" s="18">
        <v>77.777777777777786</v>
      </c>
      <c r="I10" s="15"/>
      <c r="J10" s="15">
        <v>4</v>
      </c>
      <c r="K10" s="18">
        <v>22.222222222222221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工作表6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19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4</v>
      </c>
      <c r="F5" s="11"/>
      <c r="G5" s="10">
        <v>2</v>
      </c>
      <c r="H5" s="12">
        <v>50</v>
      </c>
      <c r="I5" s="11"/>
      <c r="J5" s="11">
        <v>2</v>
      </c>
      <c r="K5" s="12">
        <v>50</v>
      </c>
    </row>
    <row r="6" spans="1:11" ht="42.6" customHeight="1" x14ac:dyDescent="0.25">
      <c r="A6" s="68" t="s">
        <v>9</v>
      </c>
      <c r="B6" s="68"/>
      <c r="C6" s="68"/>
      <c r="D6" s="13"/>
      <c r="E6" s="11">
        <v>13</v>
      </c>
      <c r="F6" s="11"/>
      <c r="G6" s="11">
        <v>10</v>
      </c>
      <c r="H6" s="17">
        <v>76.923076923076934</v>
      </c>
      <c r="I6" s="11"/>
      <c r="J6" s="11">
        <v>3</v>
      </c>
      <c r="K6" s="17">
        <v>23.076923076923077</v>
      </c>
    </row>
    <row r="7" spans="1:11" ht="42.6" customHeight="1" x14ac:dyDescent="0.25">
      <c r="A7" s="68" t="s">
        <v>10</v>
      </c>
      <c r="B7" s="68"/>
      <c r="C7" s="68"/>
      <c r="D7" s="13"/>
      <c r="E7" s="11">
        <v>30</v>
      </c>
      <c r="F7" s="11"/>
      <c r="G7" s="11">
        <v>15</v>
      </c>
      <c r="H7" s="17">
        <v>50</v>
      </c>
      <c r="I7" s="11"/>
      <c r="J7" s="11">
        <v>15</v>
      </c>
      <c r="K7" s="17">
        <v>50</v>
      </c>
    </row>
    <row r="8" spans="1:11" ht="42.6" customHeight="1" x14ac:dyDescent="0.25">
      <c r="A8" s="68" t="s">
        <v>11</v>
      </c>
      <c r="B8" s="68"/>
      <c r="C8" s="68"/>
      <c r="D8" s="4"/>
      <c r="E8" s="11">
        <v>86</v>
      </c>
      <c r="F8" s="11"/>
      <c r="G8" s="11">
        <v>71</v>
      </c>
      <c r="H8" s="17">
        <v>82.558139534883722</v>
      </c>
      <c r="I8" s="11"/>
      <c r="J8" s="11">
        <v>15</v>
      </c>
      <c r="K8" s="17">
        <v>17.441860465116278</v>
      </c>
    </row>
    <row r="9" spans="1:11" ht="42.6" customHeight="1" x14ac:dyDescent="0.25">
      <c r="A9" s="68" t="s">
        <v>12</v>
      </c>
      <c r="B9" s="68"/>
      <c r="C9" s="68"/>
      <c r="D9" s="4"/>
      <c r="E9" s="11">
        <v>4</v>
      </c>
      <c r="F9" s="11"/>
      <c r="G9" s="11">
        <v>1</v>
      </c>
      <c r="H9" s="17">
        <v>25</v>
      </c>
      <c r="I9" s="11"/>
      <c r="J9" s="11">
        <v>3</v>
      </c>
      <c r="K9" s="17">
        <v>75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19</v>
      </c>
      <c r="F10" s="15"/>
      <c r="G10" s="15">
        <v>15</v>
      </c>
      <c r="H10" s="18">
        <v>78.94736842105263</v>
      </c>
      <c r="I10" s="15"/>
      <c r="J10" s="15">
        <v>4</v>
      </c>
      <c r="K10" s="18">
        <v>21.052631578947366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工作表7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20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18</v>
      </c>
      <c r="F6" s="11"/>
      <c r="G6" s="11">
        <v>17</v>
      </c>
      <c r="H6" s="17">
        <v>94.444444444444443</v>
      </c>
      <c r="I6" s="11"/>
      <c r="J6" s="11">
        <v>1</v>
      </c>
      <c r="K6" s="11">
        <v>5.5555555555555554</v>
      </c>
    </row>
    <row r="7" spans="1:11" ht="42.6" customHeight="1" x14ac:dyDescent="0.25">
      <c r="A7" s="68" t="s">
        <v>10</v>
      </c>
      <c r="B7" s="68"/>
      <c r="C7" s="68"/>
      <c r="D7" s="13"/>
      <c r="E7" s="11">
        <v>41</v>
      </c>
      <c r="F7" s="11"/>
      <c r="G7" s="11">
        <v>23</v>
      </c>
      <c r="H7" s="17">
        <v>56.09756097560976</v>
      </c>
      <c r="I7" s="11"/>
      <c r="J7" s="11">
        <v>18</v>
      </c>
      <c r="K7" s="17">
        <v>43.902439024390247</v>
      </c>
    </row>
    <row r="8" spans="1:11" ht="42.6" customHeight="1" x14ac:dyDescent="0.25">
      <c r="A8" s="68" t="s">
        <v>11</v>
      </c>
      <c r="B8" s="68"/>
      <c r="C8" s="68"/>
      <c r="D8" s="4"/>
      <c r="E8" s="11">
        <v>89</v>
      </c>
      <c r="F8" s="11"/>
      <c r="G8" s="11">
        <v>79</v>
      </c>
      <c r="H8" s="17">
        <v>88.764044943820224</v>
      </c>
      <c r="I8" s="11"/>
      <c r="J8" s="11">
        <v>10</v>
      </c>
      <c r="K8" s="17">
        <v>11.235955056179774</v>
      </c>
    </row>
    <row r="9" spans="1:11" ht="42.6" customHeight="1" x14ac:dyDescent="0.25">
      <c r="A9" s="68" t="s">
        <v>12</v>
      </c>
      <c r="B9" s="68"/>
      <c r="C9" s="68"/>
      <c r="D9" s="4"/>
      <c r="E9" s="11">
        <v>3</v>
      </c>
      <c r="F9" s="11"/>
      <c r="G9" s="11">
        <v>2</v>
      </c>
      <c r="H9" s="17">
        <v>66.666666666666657</v>
      </c>
      <c r="I9" s="11"/>
      <c r="J9" s="11">
        <v>1</v>
      </c>
      <c r="K9" s="11">
        <v>33.333333333333329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25</v>
      </c>
      <c r="F10" s="15"/>
      <c r="G10" s="15">
        <v>17</v>
      </c>
      <c r="H10" s="18">
        <v>68</v>
      </c>
      <c r="I10" s="15"/>
      <c r="J10" s="15">
        <v>8</v>
      </c>
      <c r="K10" s="18">
        <v>32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工作表8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21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4</v>
      </c>
      <c r="F5" s="11"/>
      <c r="G5" s="10">
        <v>3</v>
      </c>
      <c r="H5" s="12">
        <v>75</v>
      </c>
      <c r="I5" s="11"/>
      <c r="J5" s="11">
        <v>1</v>
      </c>
      <c r="K5" s="12">
        <v>25</v>
      </c>
    </row>
    <row r="6" spans="1:11" ht="42.6" customHeight="1" x14ac:dyDescent="0.25">
      <c r="A6" s="68" t="s">
        <v>9</v>
      </c>
      <c r="B6" s="68"/>
      <c r="C6" s="68"/>
      <c r="D6" s="13"/>
      <c r="E6" s="11">
        <v>37</v>
      </c>
      <c r="F6" s="11"/>
      <c r="G6" s="11">
        <v>32</v>
      </c>
      <c r="H6" s="17">
        <v>86.486486486486484</v>
      </c>
      <c r="I6" s="11"/>
      <c r="J6" s="11">
        <v>5</v>
      </c>
      <c r="K6" s="17">
        <v>13.513513513513514</v>
      </c>
    </row>
    <row r="7" spans="1:11" ht="42.6" customHeight="1" x14ac:dyDescent="0.25">
      <c r="A7" s="68" t="s">
        <v>10</v>
      </c>
      <c r="B7" s="68"/>
      <c r="C7" s="68"/>
      <c r="D7" s="13"/>
      <c r="E7" s="11">
        <v>64</v>
      </c>
      <c r="F7" s="11"/>
      <c r="G7" s="11">
        <v>46</v>
      </c>
      <c r="H7" s="17">
        <v>71.875</v>
      </c>
      <c r="I7" s="11"/>
      <c r="J7" s="11">
        <v>18</v>
      </c>
      <c r="K7" s="17">
        <v>28.125</v>
      </c>
    </row>
    <row r="8" spans="1:11" ht="42.6" customHeight="1" x14ac:dyDescent="0.25">
      <c r="A8" s="68" t="s">
        <v>11</v>
      </c>
      <c r="B8" s="68"/>
      <c r="C8" s="68"/>
      <c r="D8" s="4"/>
      <c r="E8" s="11">
        <v>67</v>
      </c>
      <c r="F8" s="11"/>
      <c r="G8" s="11">
        <v>61</v>
      </c>
      <c r="H8" s="17">
        <v>91.044776119402982</v>
      </c>
      <c r="I8" s="11"/>
      <c r="J8" s="11">
        <v>6</v>
      </c>
      <c r="K8" s="17">
        <v>8.9552238805970141</v>
      </c>
    </row>
    <row r="9" spans="1:11" ht="42.6" customHeight="1" x14ac:dyDescent="0.25">
      <c r="A9" s="68" t="s">
        <v>12</v>
      </c>
      <c r="B9" s="68"/>
      <c r="C9" s="68"/>
      <c r="D9" s="4"/>
      <c r="E9" s="11">
        <v>9</v>
      </c>
      <c r="F9" s="11"/>
      <c r="G9" s="11">
        <v>8</v>
      </c>
      <c r="H9" s="17">
        <v>88.888888888888886</v>
      </c>
      <c r="I9" s="11"/>
      <c r="J9" s="11">
        <v>1</v>
      </c>
      <c r="K9" s="17">
        <v>11.111111111111111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14</v>
      </c>
      <c r="F10" s="15"/>
      <c r="G10" s="15">
        <v>8</v>
      </c>
      <c r="H10" s="18">
        <v>57.142857142857139</v>
      </c>
      <c r="I10" s="15"/>
      <c r="J10" s="15">
        <v>6</v>
      </c>
      <c r="K10" s="18">
        <v>42.857142857142854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工作表9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22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12</v>
      </c>
      <c r="F6" s="11"/>
      <c r="G6" s="11">
        <v>12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36</v>
      </c>
      <c r="F7" s="11"/>
      <c r="G7" s="11">
        <v>25</v>
      </c>
      <c r="H7" s="17">
        <v>69.444444444444443</v>
      </c>
      <c r="I7" s="11"/>
      <c r="J7" s="11">
        <v>11</v>
      </c>
      <c r="K7" s="17">
        <v>30.555555555555557</v>
      </c>
    </row>
    <row r="8" spans="1:11" ht="42.6" customHeight="1" x14ac:dyDescent="0.25">
      <c r="A8" s="68" t="s">
        <v>11</v>
      </c>
      <c r="B8" s="68"/>
      <c r="C8" s="68"/>
      <c r="D8" s="4"/>
      <c r="E8" s="11">
        <v>51</v>
      </c>
      <c r="F8" s="11"/>
      <c r="G8" s="11">
        <v>44</v>
      </c>
      <c r="H8" s="17">
        <v>86.274509803921575</v>
      </c>
      <c r="I8" s="11"/>
      <c r="J8" s="11">
        <v>7</v>
      </c>
      <c r="K8" s="17">
        <v>13.725490196078432</v>
      </c>
    </row>
    <row r="9" spans="1:11" ht="42.6" customHeight="1" x14ac:dyDescent="0.25">
      <c r="A9" s="68" t="s">
        <v>12</v>
      </c>
      <c r="B9" s="68"/>
      <c r="C9" s="68"/>
      <c r="D9" s="4"/>
      <c r="E9" s="11">
        <v>13</v>
      </c>
      <c r="F9" s="11"/>
      <c r="G9" s="11">
        <v>13</v>
      </c>
      <c r="H9" s="17">
        <v>100</v>
      </c>
      <c r="I9" s="11"/>
      <c r="J9" s="11">
        <v>0</v>
      </c>
      <c r="K9" s="11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14</v>
      </c>
      <c r="F10" s="15"/>
      <c r="G10" s="15">
        <v>12</v>
      </c>
      <c r="H10" s="18">
        <v>85.714285714285708</v>
      </c>
      <c r="I10" s="15"/>
      <c r="J10" s="15">
        <v>2</v>
      </c>
      <c r="K10" s="18">
        <v>14.285714285714285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工作表10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23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21</v>
      </c>
      <c r="F6" s="11"/>
      <c r="G6" s="11">
        <v>20</v>
      </c>
      <c r="H6" s="17">
        <v>95.238095238095227</v>
      </c>
      <c r="I6" s="11"/>
      <c r="J6" s="11">
        <v>1</v>
      </c>
      <c r="K6" s="17">
        <v>4.7619047619047619</v>
      </c>
    </row>
    <row r="7" spans="1:11" ht="42.6" customHeight="1" x14ac:dyDescent="0.25">
      <c r="A7" s="68" t="s">
        <v>10</v>
      </c>
      <c r="B7" s="68"/>
      <c r="C7" s="68"/>
      <c r="D7" s="13"/>
      <c r="E7" s="11">
        <v>35</v>
      </c>
      <c r="F7" s="11"/>
      <c r="G7" s="11">
        <v>29</v>
      </c>
      <c r="H7" s="17">
        <v>82.857142857142861</v>
      </c>
      <c r="I7" s="11"/>
      <c r="J7" s="11">
        <v>6</v>
      </c>
      <c r="K7" s="17">
        <v>17.142857142857142</v>
      </c>
    </row>
    <row r="8" spans="1:11" ht="42.6" customHeight="1" x14ac:dyDescent="0.25">
      <c r="A8" s="68" t="s">
        <v>11</v>
      </c>
      <c r="B8" s="68"/>
      <c r="C8" s="68"/>
      <c r="D8" s="4"/>
      <c r="E8" s="11">
        <v>33</v>
      </c>
      <c r="F8" s="11"/>
      <c r="G8" s="11">
        <v>24</v>
      </c>
      <c r="H8" s="17">
        <v>72.727272727272734</v>
      </c>
      <c r="I8" s="11"/>
      <c r="J8" s="11">
        <v>9</v>
      </c>
      <c r="K8" s="17">
        <v>27.27272727272727</v>
      </c>
    </row>
    <row r="9" spans="1:11" ht="42.6" customHeight="1" x14ac:dyDescent="0.25">
      <c r="A9" s="68" t="s">
        <v>12</v>
      </c>
      <c r="B9" s="68"/>
      <c r="C9" s="68"/>
      <c r="D9" s="4"/>
      <c r="E9" s="11">
        <v>3</v>
      </c>
      <c r="F9" s="11"/>
      <c r="G9" s="11">
        <v>2</v>
      </c>
      <c r="H9" s="17">
        <v>66.666666666666657</v>
      </c>
      <c r="I9" s="11"/>
      <c r="J9" s="11">
        <v>1</v>
      </c>
      <c r="K9" s="17">
        <v>33.333333333333329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19</v>
      </c>
      <c r="F10" s="15"/>
      <c r="G10" s="15">
        <v>12</v>
      </c>
      <c r="H10" s="18">
        <v>63.157894736842103</v>
      </c>
      <c r="I10" s="15"/>
      <c r="J10" s="15">
        <v>7</v>
      </c>
      <c r="K10" s="18">
        <v>36.84210526315789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E747-856D-44B1-9534-CA0715305658}">
  <sheetPr codeName="工作表152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178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1</v>
      </c>
      <c r="F5" s="47"/>
      <c r="G5" s="46">
        <v>1</v>
      </c>
      <c r="H5" s="52">
        <v>100</v>
      </c>
      <c r="I5" s="47"/>
      <c r="J5" s="47">
        <v>0</v>
      </c>
      <c r="K5" s="52">
        <v>0</v>
      </c>
    </row>
    <row r="6" spans="1:11" ht="42.6" customHeight="1" x14ac:dyDescent="0.25">
      <c r="A6" s="57" t="s">
        <v>9</v>
      </c>
      <c r="B6" s="57"/>
      <c r="C6" s="57"/>
      <c r="D6" s="41"/>
      <c r="E6" s="47">
        <v>1</v>
      </c>
      <c r="F6" s="47"/>
      <c r="G6" s="47">
        <v>1</v>
      </c>
      <c r="H6" s="53">
        <v>100</v>
      </c>
      <c r="I6" s="47"/>
      <c r="J6" s="47">
        <v>0</v>
      </c>
      <c r="K6" s="53">
        <v>0</v>
      </c>
    </row>
    <row r="7" spans="1:11" ht="42.6" customHeight="1" x14ac:dyDescent="0.25">
      <c r="A7" s="57" t="s">
        <v>10</v>
      </c>
      <c r="B7" s="57"/>
      <c r="C7" s="57"/>
      <c r="D7" s="41"/>
      <c r="E7" s="47">
        <v>18</v>
      </c>
      <c r="F7" s="47"/>
      <c r="G7" s="47">
        <v>16</v>
      </c>
      <c r="H7" s="53">
        <v>88.888888888888886</v>
      </c>
      <c r="I7" s="47"/>
      <c r="J7" s="47">
        <v>2</v>
      </c>
      <c r="K7" s="53">
        <v>11.111111111111111</v>
      </c>
    </row>
    <row r="8" spans="1:11" ht="42.6" customHeight="1" x14ac:dyDescent="0.25">
      <c r="A8" s="57" t="s">
        <v>11</v>
      </c>
      <c r="B8" s="57"/>
      <c r="C8" s="57"/>
      <c r="D8" s="32"/>
      <c r="E8" s="47">
        <v>35</v>
      </c>
      <c r="F8" s="47"/>
      <c r="G8" s="47">
        <v>26</v>
      </c>
      <c r="H8" s="53">
        <v>74.285714285714292</v>
      </c>
      <c r="I8" s="47"/>
      <c r="J8" s="47">
        <v>9</v>
      </c>
      <c r="K8" s="53">
        <v>25.714285714285712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2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5</v>
      </c>
      <c r="F10" s="50"/>
      <c r="G10" s="50">
        <v>5</v>
      </c>
      <c r="H10" s="51">
        <v>100</v>
      </c>
      <c r="I10" s="50"/>
      <c r="J10" s="50">
        <v>0</v>
      </c>
      <c r="K10" s="51">
        <v>0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工作表11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25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3</v>
      </c>
      <c r="F5" s="11"/>
      <c r="G5" s="10">
        <v>2</v>
      </c>
      <c r="H5" s="12">
        <v>66.666666666666657</v>
      </c>
      <c r="I5" s="11"/>
      <c r="J5" s="11">
        <v>1</v>
      </c>
      <c r="K5" s="12">
        <v>33.333333333333329</v>
      </c>
    </row>
    <row r="6" spans="1:11" ht="42.6" customHeight="1" x14ac:dyDescent="0.25">
      <c r="A6" s="68" t="s">
        <v>9</v>
      </c>
      <c r="B6" s="68"/>
      <c r="C6" s="68"/>
      <c r="D6" s="13"/>
      <c r="E6" s="11">
        <v>10</v>
      </c>
      <c r="F6" s="11"/>
      <c r="G6" s="11">
        <v>10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82</v>
      </c>
      <c r="F7" s="11"/>
      <c r="G7" s="11">
        <v>50</v>
      </c>
      <c r="H7" s="17">
        <v>60.975609756097562</v>
      </c>
      <c r="I7" s="11"/>
      <c r="J7" s="11">
        <v>32</v>
      </c>
      <c r="K7" s="17">
        <v>39.024390243902438</v>
      </c>
    </row>
    <row r="8" spans="1:11" ht="42.6" customHeight="1" x14ac:dyDescent="0.25">
      <c r="A8" s="68" t="s">
        <v>11</v>
      </c>
      <c r="B8" s="68"/>
      <c r="C8" s="68"/>
      <c r="D8" s="4"/>
      <c r="E8" s="11">
        <v>72</v>
      </c>
      <c r="F8" s="11"/>
      <c r="G8" s="11">
        <v>63</v>
      </c>
      <c r="H8" s="17">
        <v>87.5</v>
      </c>
      <c r="I8" s="11"/>
      <c r="J8" s="11">
        <v>9</v>
      </c>
      <c r="K8" s="17">
        <v>12.5</v>
      </c>
    </row>
    <row r="9" spans="1:11" ht="42.6" customHeight="1" x14ac:dyDescent="0.25">
      <c r="A9" s="68" t="s">
        <v>12</v>
      </c>
      <c r="B9" s="68"/>
      <c r="C9" s="68"/>
      <c r="D9" s="4"/>
      <c r="E9" s="11">
        <v>13</v>
      </c>
      <c r="F9" s="11"/>
      <c r="G9" s="11">
        <v>1</v>
      </c>
      <c r="H9" s="17">
        <v>7.6923076923076925</v>
      </c>
      <c r="I9" s="11"/>
      <c r="J9" s="11">
        <v>12</v>
      </c>
      <c r="K9" s="17">
        <v>92.307692307692307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11</v>
      </c>
      <c r="F10" s="15"/>
      <c r="G10" s="15">
        <v>6</v>
      </c>
      <c r="H10" s="18">
        <v>54.54545454545454</v>
      </c>
      <c r="I10" s="15"/>
      <c r="J10" s="15">
        <v>5</v>
      </c>
      <c r="K10" s="18">
        <v>45.454545454545453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工作表12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26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1</v>
      </c>
      <c r="F5" s="11"/>
      <c r="G5" s="10">
        <v>0</v>
      </c>
      <c r="H5" s="10">
        <v>0</v>
      </c>
      <c r="I5" s="11"/>
      <c r="J5" s="11">
        <v>1</v>
      </c>
      <c r="K5" s="12">
        <v>100</v>
      </c>
    </row>
    <row r="6" spans="1:11" ht="42.6" customHeight="1" x14ac:dyDescent="0.25">
      <c r="A6" s="68" t="s">
        <v>9</v>
      </c>
      <c r="B6" s="68"/>
      <c r="C6" s="68"/>
      <c r="D6" s="13"/>
      <c r="E6" s="11">
        <v>17</v>
      </c>
      <c r="F6" s="11"/>
      <c r="G6" s="11">
        <v>17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39</v>
      </c>
      <c r="F7" s="11"/>
      <c r="G7" s="11">
        <v>24</v>
      </c>
      <c r="H7" s="17">
        <v>61.53846153846154</v>
      </c>
      <c r="I7" s="11"/>
      <c r="J7" s="11">
        <v>15</v>
      </c>
      <c r="K7" s="17">
        <v>38.461538461538467</v>
      </c>
    </row>
    <row r="8" spans="1:11" ht="42.6" customHeight="1" x14ac:dyDescent="0.25">
      <c r="A8" s="68" t="s">
        <v>11</v>
      </c>
      <c r="B8" s="68"/>
      <c r="C8" s="68"/>
      <c r="D8" s="4"/>
      <c r="E8" s="11">
        <v>31</v>
      </c>
      <c r="F8" s="11"/>
      <c r="G8" s="11">
        <v>16</v>
      </c>
      <c r="H8" s="17">
        <v>51.612903225806448</v>
      </c>
      <c r="I8" s="11"/>
      <c r="J8" s="11">
        <v>15</v>
      </c>
      <c r="K8" s="17">
        <v>48.387096774193552</v>
      </c>
    </row>
    <row r="9" spans="1:11" ht="42.6" customHeight="1" x14ac:dyDescent="0.25">
      <c r="A9" s="68" t="s">
        <v>12</v>
      </c>
      <c r="B9" s="68"/>
      <c r="C9" s="68"/>
      <c r="D9" s="4"/>
      <c r="E9" s="11">
        <v>1</v>
      </c>
      <c r="F9" s="11"/>
      <c r="G9" s="11">
        <v>0</v>
      </c>
      <c r="H9" s="11">
        <v>0</v>
      </c>
      <c r="I9" s="11"/>
      <c r="J9" s="11">
        <v>1</v>
      </c>
      <c r="K9" s="12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7</v>
      </c>
      <c r="F10" s="15"/>
      <c r="G10" s="15">
        <v>3</v>
      </c>
      <c r="H10" s="18">
        <v>42.857142857142854</v>
      </c>
      <c r="I10" s="15"/>
      <c r="J10" s="15">
        <v>4</v>
      </c>
      <c r="K10" s="18">
        <v>57.142857142857139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工作表13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27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8</v>
      </c>
      <c r="F6" s="11"/>
      <c r="G6" s="11">
        <v>8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48</v>
      </c>
      <c r="F7" s="11"/>
      <c r="G7" s="11">
        <v>33</v>
      </c>
      <c r="H7" s="17">
        <v>68.75</v>
      </c>
      <c r="I7" s="11"/>
      <c r="J7" s="11">
        <v>15</v>
      </c>
      <c r="K7" s="17">
        <v>31.25</v>
      </c>
    </row>
    <row r="8" spans="1:11" ht="42.6" customHeight="1" x14ac:dyDescent="0.25">
      <c r="A8" s="68" t="s">
        <v>11</v>
      </c>
      <c r="B8" s="68"/>
      <c r="C8" s="68"/>
      <c r="D8" s="4"/>
      <c r="E8" s="11">
        <v>22</v>
      </c>
      <c r="F8" s="11"/>
      <c r="G8" s="11">
        <v>18</v>
      </c>
      <c r="H8" s="17">
        <v>81.818181818181827</v>
      </c>
      <c r="I8" s="11"/>
      <c r="J8" s="11">
        <v>4</v>
      </c>
      <c r="K8" s="17">
        <v>18.181818181818183</v>
      </c>
    </row>
    <row r="9" spans="1:11" ht="42.6" customHeight="1" x14ac:dyDescent="0.25">
      <c r="A9" s="68" t="s">
        <v>12</v>
      </c>
      <c r="B9" s="68"/>
      <c r="C9" s="68"/>
      <c r="D9" s="4"/>
      <c r="E9" s="11">
        <v>2</v>
      </c>
      <c r="F9" s="11"/>
      <c r="G9" s="11">
        <v>0</v>
      </c>
      <c r="H9" s="11">
        <v>0</v>
      </c>
      <c r="I9" s="11"/>
      <c r="J9" s="11">
        <v>2</v>
      </c>
      <c r="K9" s="17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8</v>
      </c>
      <c r="F10" s="15"/>
      <c r="G10" s="15">
        <v>6</v>
      </c>
      <c r="H10" s="18">
        <v>75</v>
      </c>
      <c r="I10" s="15"/>
      <c r="J10" s="15">
        <v>2</v>
      </c>
      <c r="K10" s="18">
        <v>25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工作表1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28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f>SUM('10512:10501'!E5)</f>
        <v>20</v>
      </c>
      <c r="F5" s="11"/>
      <c r="G5" s="10">
        <f>SUM('10512:10501'!G5)</f>
        <v>16</v>
      </c>
      <c r="H5" s="12">
        <f t="shared" ref="H5:H10" si="0">IFERROR((G5/E5)*100,"--")</f>
        <v>80</v>
      </c>
      <c r="I5" s="11"/>
      <c r="J5" s="10">
        <f>SUM('10512:10501'!J5)</f>
        <v>4</v>
      </c>
      <c r="K5" s="12">
        <f t="shared" ref="K5:K10" si="1">IFERROR((J5/E5)*100,"--")</f>
        <v>20</v>
      </c>
    </row>
    <row r="6" spans="1:11" ht="42.6" customHeight="1" x14ac:dyDescent="0.25">
      <c r="A6" s="68" t="s">
        <v>9</v>
      </c>
      <c r="B6" s="68"/>
      <c r="C6" s="68"/>
      <c r="D6" s="13"/>
      <c r="E6" s="11">
        <f>SUM('10512:10501'!E6)</f>
        <v>350</v>
      </c>
      <c r="F6" s="11"/>
      <c r="G6" s="11">
        <f>SUM('10512:10501'!G6)</f>
        <v>307</v>
      </c>
      <c r="H6" s="12">
        <f t="shared" si="0"/>
        <v>87.714285714285708</v>
      </c>
      <c r="I6" s="11"/>
      <c r="J6" s="11">
        <f>SUM('10512:10501'!J6)</f>
        <v>43</v>
      </c>
      <c r="K6" s="12">
        <f t="shared" si="1"/>
        <v>12.285714285714286</v>
      </c>
    </row>
    <row r="7" spans="1:11" ht="42.6" customHeight="1" x14ac:dyDescent="0.25">
      <c r="A7" s="68" t="s">
        <v>10</v>
      </c>
      <c r="B7" s="68"/>
      <c r="C7" s="68"/>
      <c r="D7" s="13"/>
      <c r="E7" s="11">
        <f>SUM('10512:10501'!E7)</f>
        <v>465</v>
      </c>
      <c r="F7" s="11"/>
      <c r="G7" s="11">
        <f>SUM('10512:10501'!G7)</f>
        <v>329</v>
      </c>
      <c r="H7" s="12">
        <f t="shared" si="0"/>
        <v>70.752688172043008</v>
      </c>
      <c r="I7" s="11"/>
      <c r="J7" s="11">
        <f>SUM('10512:10501'!J7)</f>
        <v>136</v>
      </c>
      <c r="K7" s="12">
        <f t="shared" si="1"/>
        <v>29.247311827956992</v>
      </c>
    </row>
    <row r="8" spans="1:11" ht="42.6" customHeight="1" x14ac:dyDescent="0.25">
      <c r="A8" s="68" t="s">
        <v>11</v>
      </c>
      <c r="B8" s="68"/>
      <c r="C8" s="68"/>
      <c r="D8" s="4"/>
      <c r="E8" s="11">
        <f>SUM('10512:10501'!E8)</f>
        <v>787</v>
      </c>
      <c r="F8" s="11"/>
      <c r="G8" s="11">
        <f>SUM('10512:10501'!G8)</f>
        <v>607</v>
      </c>
      <c r="H8" s="12">
        <f t="shared" si="0"/>
        <v>77.128335451080048</v>
      </c>
      <c r="I8" s="11"/>
      <c r="J8" s="11">
        <f>SUM('10512:10501'!J8)</f>
        <v>180</v>
      </c>
      <c r="K8" s="12">
        <f t="shared" si="1"/>
        <v>22.871664548919949</v>
      </c>
    </row>
    <row r="9" spans="1:11" ht="42.6" customHeight="1" x14ac:dyDescent="0.25">
      <c r="A9" s="68" t="s">
        <v>12</v>
      </c>
      <c r="B9" s="68"/>
      <c r="C9" s="68"/>
      <c r="D9" s="4"/>
      <c r="E9" s="11">
        <f>SUM('10512:10501'!E9)</f>
        <v>43</v>
      </c>
      <c r="F9" s="11"/>
      <c r="G9" s="11">
        <f>SUM('10512:10501'!G9)</f>
        <v>19</v>
      </c>
      <c r="H9" s="12">
        <f t="shared" si="0"/>
        <v>44.186046511627907</v>
      </c>
      <c r="I9" s="11"/>
      <c r="J9" s="11">
        <f>SUM('10512:10501'!J9)</f>
        <v>24</v>
      </c>
      <c r="K9" s="12">
        <f t="shared" si="1"/>
        <v>55.813953488372093</v>
      </c>
    </row>
    <row r="10" spans="1:11" ht="42.6" customHeight="1" x14ac:dyDescent="0.25">
      <c r="A10" s="69" t="s">
        <v>13</v>
      </c>
      <c r="B10" s="69"/>
      <c r="C10" s="69"/>
      <c r="D10" s="14"/>
      <c r="E10" s="15">
        <f>SUM('10512:10501'!E10)</f>
        <v>253</v>
      </c>
      <c r="F10" s="15"/>
      <c r="G10" s="15">
        <f>SUM('10512:10501'!G10)</f>
        <v>201</v>
      </c>
      <c r="H10" s="12">
        <f t="shared" si="0"/>
        <v>79.446640316205531</v>
      </c>
      <c r="I10" s="15"/>
      <c r="J10" s="15">
        <f>SUM('10512:10501'!J10)</f>
        <v>52</v>
      </c>
      <c r="K10" s="12">
        <f t="shared" si="1"/>
        <v>20.553359683794469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工作表1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29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2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33</v>
      </c>
      <c r="F6" s="11"/>
      <c r="G6" s="11">
        <v>30</v>
      </c>
      <c r="H6" s="17">
        <v>90.909090909090907</v>
      </c>
      <c r="I6" s="11"/>
      <c r="J6" s="11">
        <v>3</v>
      </c>
      <c r="K6" s="17">
        <v>9.0909090909090917</v>
      </c>
    </row>
    <row r="7" spans="1:11" ht="42.6" customHeight="1" x14ac:dyDescent="0.25">
      <c r="A7" s="68" t="s">
        <v>10</v>
      </c>
      <c r="B7" s="68"/>
      <c r="C7" s="68"/>
      <c r="D7" s="13"/>
      <c r="E7" s="11">
        <v>34</v>
      </c>
      <c r="F7" s="11"/>
      <c r="G7" s="11">
        <v>26</v>
      </c>
      <c r="H7" s="17">
        <v>76.470588235294116</v>
      </c>
      <c r="I7" s="11"/>
      <c r="J7" s="11">
        <v>8</v>
      </c>
      <c r="K7" s="17">
        <v>23.52941176470588</v>
      </c>
    </row>
    <row r="8" spans="1:11" ht="42.6" customHeight="1" x14ac:dyDescent="0.25">
      <c r="A8" s="68" t="s">
        <v>11</v>
      </c>
      <c r="B8" s="68"/>
      <c r="C8" s="68"/>
      <c r="D8" s="4"/>
      <c r="E8" s="11">
        <v>31</v>
      </c>
      <c r="F8" s="11"/>
      <c r="G8" s="11">
        <v>24</v>
      </c>
      <c r="H8" s="17">
        <v>77.41935483870968</v>
      </c>
      <c r="I8" s="11"/>
      <c r="J8" s="11">
        <v>7</v>
      </c>
      <c r="K8" s="17">
        <v>22.58064516129032</v>
      </c>
    </row>
    <row r="9" spans="1:11" ht="42.6" customHeight="1" x14ac:dyDescent="0.25">
      <c r="A9" s="68" t="s">
        <v>12</v>
      </c>
      <c r="B9" s="68"/>
      <c r="C9" s="68"/>
      <c r="D9" s="4"/>
      <c r="E9" s="11">
        <v>4</v>
      </c>
      <c r="F9" s="11"/>
      <c r="G9" s="11">
        <v>0</v>
      </c>
      <c r="H9" s="12">
        <v>0</v>
      </c>
      <c r="I9" s="11"/>
      <c r="J9" s="11">
        <v>4</v>
      </c>
      <c r="K9" s="12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11</v>
      </c>
      <c r="F10" s="15"/>
      <c r="G10" s="15">
        <v>8</v>
      </c>
      <c r="H10" s="18">
        <v>72.727272727272734</v>
      </c>
      <c r="I10" s="15"/>
      <c r="J10" s="15">
        <v>3</v>
      </c>
      <c r="K10" s="18">
        <v>27.27272727272727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工作表1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30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1</v>
      </c>
      <c r="H5" s="12">
        <v>50</v>
      </c>
      <c r="I5" s="11"/>
      <c r="J5" s="11">
        <v>1</v>
      </c>
      <c r="K5" s="12">
        <v>50</v>
      </c>
    </row>
    <row r="6" spans="1:11" ht="42.6" customHeight="1" x14ac:dyDescent="0.25">
      <c r="A6" s="68" t="s">
        <v>9</v>
      </c>
      <c r="B6" s="68"/>
      <c r="C6" s="68"/>
      <c r="D6" s="13"/>
      <c r="E6" s="11">
        <v>28</v>
      </c>
      <c r="F6" s="11"/>
      <c r="G6" s="11">
        <v>22</v>
      </c>
      <c r="H6" s="17">
        <v>78.571428571428569</v>
      </c>
      <c r="I6" s="11"/>
      <c r="J6" s="11">
        <v>6</v>
      </c>
      <c r="K6" s="17">
        <v>21.428571428571427</v>
      </c>
    </row>
    <row r="7" spans="1:11" ht="42.6" customHeight="1" x14ac:dyDescent="0.25">
      <c r="A7" s="68" t="s">
        <v>10</v>
      </c>
      <c r="B7" s="68"/>
      <c r="C7" s="68"/>
      <c r="D7" s="13"/>
      <c r="E7" s="11">
        <v>50</v>
      </c>
      <c r="F7" s="11"/>
      <c r="G7" s="11">
        <v>31</v>
      </c>
      <c r="H7" s="17">
        <v>62</v>
      </c>
      <c r="I7" s="11"/>
      <c r="J7" s="11">
        <v>19</v>
      </c>
      <c r="K7" s="17">
        <v>38</v>
      </c>
    </row>
    <row r="8" spans="1:11" ht="42.6" customHeight="1" x14ac:dyDescent="0.25">
      <c r="A8" s="68" t="s">
        <v>11</v>
      </c>
      <c r="B8" s="68"/>
      <c r="C8" s="68"/>
      <c r="D8" s="4"/>
      <c r="E8" s="11">
        <v>69</v>
      </c>
      <c r="F8" s="11"/>
      <c r="G8" s="11">
        <v>58</v>
      </c>
      <c r="H8" s="17">
        <v>84.05797101449275</v>
      </c>
      <c r="I8" s="11"/>
      <c r="J8" s="11">
        <v>11</v>
      </c>
      <c r="K8" s="17">
        <v>15.942028985507244</v>
      </c>
    </row>
    <row r="9" spans="1:11" ht="42.6" customHeight="1" x14ac:dyDescent="0.25">
      <c r="A9" s="68" t="s">
        <v>12</v>
      </c>
      <c r="B9" s="68"/>
      <c r="C9" s="68"/>
      <c r="D9" s="4"/>
      <c r="E9" s="11">
        <v>4</v>
      </c>
      <c r="F9" s="11"/>
      <c r="G9" s="11">
        <v>0</v>
      </c>
      <c r="H9" s="17">
        <v>0</v>
      </c>
      <c r="I9" s="11"/>
      <c r="J9" s="11">
        <v>4</v>
      </c>
      <c r="K9" s="17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23</v>
      </c>
      <c r="F10" s="15"/>
      <c r="G10" s="15">
        <v>14</v>
      </c>
      <c r="H10" s="18">
        <v>60.869565217391312</v>
      </c>
      <c r="I10" s="15"/>
      <c r="J10" s="15">
        <v>9</v>
      </c>
      <c r="K10" s="18">
        <v>39.130434782608695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工作表1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31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68" t="s">
        <v>9</v>
      </c>
      <c r="B6" s="68"/>
      <c r="C6" s="68"/>
      <c r="D6" s="13"/>
      <c r="E6" s="11">
        <v>11</v>
      </c>
      <c r="F6" s="11"/>
      <c r="G6" s="11">
        <v>5</v>
      </c>
      <c r="H6" s="17">
        <v>45.454545454545453</v>
      </c>
      <c r="I6" s="11"/>
      <c r="J6" s="11">
        <v>6</v>
      </c>
      <c r="K6" s="17">
        <v>54.54545454545454</v>
      </c>
    </row>
    <row r="7" spans="1:11" ht="42.6" customHeight="1" x14ac:dyDescent="0.25">
      <c r="A7" s="68" t="s">
        <v>10</v>
      </c>
      <c r="B7" s="68"/>
      <c r="C7" s="68"/>
      <c r="D7" s="13"/>
      <c r="E7" s="11">
        <v>35</v>
      </c>
      <c r="F7" s="11"/>
      <c r="G7" s="11">
        <v>26</v>
      </c>
      <c r="H7" s="17">
        <v>74.285714285714292</v>
      </c>
      <c r="I7" s="11"/>
      <c r="J7" s="11">
        <v>9</v>
      </c>
      <c r="K7" s="17">
        <v>25.714285714285712</v>
      </c>
    </row>
    <row r="8" spans="1:11" ht="42.6" customHeight="1" x14ac:dyDescent="0.25">
      <c r="A8" s="68" t="s">
        <v>11</v>
      </c>
      <c r="B8" s="68"/>
      <c r="C8" s="68"/>
      <c r="D8" s="4"/>
      <c r="E8" s="11">
        <v>97</v>
      </c>
      <c r="F8" s="11"/>
      <c r="G8" s="11">
        <v>65</v>
      </c>
      <c r="H8" s="17">
        <v>67.010309278350505</v>
      </c>
      <c r="I8" s="11"/>
      <c r="J8" s="11">
        <v>32</v>
      </c>
      <c r="K8" s="17">
        <v>32.989690721649481</v>
      </c>
    </row>
    <row r="9" spans="1:11" ht="42.6" customHeight="1" x14ac:dyDescent="0.25">
      <c r="A9" s="68" t="s">
        <v>12</v>
      </c>
      <c r="B9" s="68"/>
      <c r="C9" s="68"/>
      <c r="D9" s="4"/>
      <c r="E9" s="11">
        <v>4</v>
      </c>
      <c r="F9" s="11"/>
      <c r="G9" s="11">
        <v>0</v>
      </c>
      <c r="H9" s="17">
        <v>0</v>
      </c>
      <c r="I9" s="11"/>
      <c r="J9" s="11">
        <v>4</v>
      </c>
      <c r="K9" s="17">
        <v>100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9</v>
      </c>
      <c r="F10" s="15"/>
      <c r="G10" s="15">
        <v>7</v>
      </c>
      <c r="H10" s="18">
        <v>77.777777777777786</v>
      </c>
      <c r="I10" s="15"/>
      <c r="J10" s="15">
        <v>2</v>
      </c>
      <c r="K10" s="18">
        <v>22.222222222222221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工作表1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32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1</v>
      </c>
      <c r="H5" s="12">
        <v>50</v>
      </c>
      <c r="I5" s="11"/>
      <c r="J5" s="11">
        <v>1</v>
      </c>
      <c r="K5" s="12">
        <v>50</v>
      </c>
    </row>
    <row r="6" spans="1:11" ht="42.6" customHeight="1" x14ac:dyDescent="0.25">
      <c r="A6" s="68" t="s">
        <v>9</v>
      </c>
      <c r="B6" s="68"/>
      <c r="C6" s="68"/>
      <c r="D6" s="13"/>
      <c r="E6" s="11">
        <v>25</v>
      </c>
      <c r="F6" s="11"/>
      <c r="G6" s="11">
        <v>24</v>
      </c>
      <c r="H6" s="17">
        <v>96</v>
      </c>
      <c r="I6" s="11"/>
      <c r="J6" s="11">
        <v>1</v>
      </c>
      <c r="K6" s="17">
        <v>4</v>
      </c>
    </row>
    <row r="7" spans="1:11" ht="42.6" customHeight="1" x14ac:dyDescent="0.25">
      <c r="A7" s="68" t="s">
        <v>10</v>
      </c>
      <c r="B7" s="68"/>
      <c r="C7" s="68"/>
      <c r="D7" s="13"/>
      <c r="E7" s="11">
        <v>42</v>
      </c>
      <c r="F7" s="11"/>
      <c r="G7" s="11">
        <v>22</v>
      </c>
      <c r="H7" s="17">
        <v>52.380952380952387</v>
      </c>
      <c r="I7" s="11"/>
      <c r="J7" s="11">
        <v>20</v>
      </c>
      <c r="K7" s="17">
        <v>47.619047619047613</v>
      </c>
    </row>
    <row r="8" spans="1:11" ht="42.6" customHeight="1" x14ac:dyDescent="0.25">
      <c r="A8" s="68" t="s">
        <v>11</v>
      </c>
      <c r="B8" s="68"/>
      <c r="C8" s="68"/>
      <c r="D8" s="4"/>
      <c r="E8" s="11">
        <v>66</v>
      </c>
      <c r="F8" s="11"/>
      <c r="G8" s="11">
        <v>58</v>
      </c>
      <c r="H8" s="17">
        <v>87.878787878787875</v>
      </c>
      <c r="I8" s="11"/>
      <c r="J8" s="11">
        <v>8</v>
      </c>
      <c r="K8" s="17">
        <v>12.121212121212121</v>
      </c>
    </row>
    <row r="9" spans="1:11" ht="42.6" customHeight="1" x14ac:dyDescent="0.25">
      <c r="A9" s="68" t="s">
        <v>12</v>
      </c>
      <c r="B9" s="68"/>
      <c r="C9" s="68"/>
      <c r="D9" s="4"/>
      <c r="E9" s="11">
        <v>2</v>
      </c>
      <c r="F9" s="11"/>
      <c r="G9" s="11">
        <v>2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10</v>
      </c>
      <c r="F10" s="15"/>
      <c r="G10" s="15">
        <v>9</v>
      </c>
      <c r="H10" s="18">
        <v>90</v>
      </c>
      <c r="I10" s="15"/>
      <c r="J10" s="15">
        <v>1</v>
      </c>
      <c r="K10" s="18">
        <v>10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工作表19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33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2</v>
      </c>
      <c r="F5" s="11"/>
      <c r="G5" s="10">
        <v>1</v>
      </c>
      <c r="H5" s="12">
        <v>50</v>
      </c>
      <c r="I5" s="11"/>
      <c r="J5" s="11">
        <v>1</v>
      </c>
      <c r="K5" s="12">
        <v>50</v>
      </c>
    </row>
    <row r="6" spans="1:11" ht="42.6" customHeight="1" x14ac:dyDescent="0.25">
      <c r="A6" s="68" t="s">
        <v>9</v>
      </c>
      <c r="B6" s="68"/>
      <c r="C6" s="68"/>
      <c r="D6" s="13"/>
      <c r="E6" s="11">
        <v>28</v>
      </c>
      <c r="F6" s="11"/>
      <c r="G6" s="11">
        <v>26</v>
      </c>
      <c r="H6" s="17">
        <v>92.857142857142861</v>
      </c>
      <c r="I6" s="11"/>
      <c r="J6" s="11">
        <v>2</v>
      </c>
      <c r="K6" s="17">
        <v>7.1428571428571423</v>
      </c>
    </row>
    <row r="7" spans="1:11" ht="42.6" customHeight="1" x14ac:dyDescent="0.25">
      <c r="A7" s="68" t="s">
        <v>10</v>
      </c>
      <c r="B7" s="68"/>
      <c r="C7" s="68"/>
      <c r="D7" s="13"/>
      <c r="E7" s="11">
        <v>49</v>
      </c>
      <c r="F7" s="11"/>
      <c r="G7" s="11">
        <v>34</v>
      </c>
      <c r="H7" s="17">
        <v>69.387755102040813</v>
      </c>
      <c r="I7" s="11"/>
      <c r="J7" s="11">
        <v>15</v>
      </c>
      <c r="K7" s="17">
        <v>30.612244897959183</v>
      </c>
    </row>
    <row r="8" spans="1:11" ht="42.6" customHeight="1" x14ac:dyDescent="0.25">
      <c r="A8" s="68" t="s">
        <v>11</v>
      </c>
      <c r="B8" s="68"/>
      <c r="C8" s="68"/>
      <c r="D8" s="4"/>
      <c r="E8" s="11">
        <v>140</v>
      </c>
      <c r="F8" s="11"/>
      <c r="G8" s="11">
        <v>125</v>
      </c>
      <c r="H8" s="17">
        <v>89.285714285714292</v>
      </c>
      <c r="I8" s="11"/>
      <c r="J8" s="11">
        <v>15</v>
      </c>
      <c r="K8" s="17">
        <v>10.714285714285714</v>
      </c>
    </row>
    <row r="9" spans="1:11" ht="42.6" customHeight="1" x14ac:dyDescent="0.25">
      <c r="A9" s="68" t="s">
        <v>12</v>
      </c>
      <c r="B9" s="68"/>
      <c r="C9" s="68"/>
      <c r="D9" s="4"/>
      <c r="E9" s="11">
        <v>9</v>
      </c>
      <c r="F9" s="11"/>
      <c r="G9" s="11">
        <v>1</v>
      </c>
      <c r="H9" s="17">
        <v>11.111111111111111</v>
      </c>
      <c r="I9" s="11"/>
      <c r="J9" s="11">
        <v>8</v>
      </c>
      <c r="K9" s="17">
        <v>88.888888888888886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24</v>
      </c>
      <c r="F10" s="15"/>
      <c r="G10" s="15">
        <v>19</v>
      </c>
      <c r="H10" s="18">
        <v>79.166666666666657</v>
      </c>
      <c r="I10" s="15"/>
      <c r="J10" s="15">
        <v>5</v>
      </c>
      <c r="K10" s="18">
        <v>20.833333333333336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工作表20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6.5" customHeight="1" x14ac:dyDescent="0.25">
      <c r="A2" s="2"/>
      <c r="B2" s="2"/>
      <c r="C2" s="2"/>
      <c r="D2" s="71" t="s">
        <v>34</v>
      </c>
      <c r="E2" s="71"/>
      <c r="F2" s="71"/>
      <c r="G2" s="71"/>
      <c r="H2" s="3"/>
      <c r="I2" s="3"/>
      <c r="J2" s="72" t="s">
        <v>2</v>
      </c>
      <c r="K2" s="72"/>
    </row>
    <row r="3" spans="1:11" ht="30.75" customHeight="1" x14ac:dyDescent="0.25">
      <c r="A3" s="73" t="s">
        <v>3</v>
      </c>
      <c r="B3" s="73"/>
      <c r="C3" s="73"/>
      <c r="D3" s="74" t="s">
        <v>4</v>
      </c>
      <c r="E3" s="74"/>
      <c r="F3" s="75" t="s">
        <v>5</v>
      </c>
      <c r="G3" s="75"/>
      <c r="H3" s="75"/>
      <c r="I3" s="76" t="s">
        <v>6</v>
      </c>
      <c r="J3" s="76"/>
      <c r="K3" s="76"/>
    </row>
    <row r="4" spans="1:11" ht="30.75" customHeight="1" x14ac:dyDescent="0.25">
      <c r="A4" s="73"/>
      <c r="B4" s="73"/>
      <c r="C4" s="73"/>
      <c r="D4" s="74"/>
      <c r="E4" s="74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67" t="s">
        <v>8</v>
      </c>
      <c r="B5" s="67"/>
      <c r="C5" s="67"/>
      <c r="D5" s="9"/>
      <c r="E5" s="10">
        <v>6</v>
      </c>
      <c r="F5" s="11"/>
      <c r="G5" s="10">
        <v>6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68" t="s">
        <v>9</v>
      </c>
      <c r="B6" s="68"/>
      <c r="C6" s="68"/>
      <c r="D6" s="13"/>
      <c r="E6" s="11">
        <v>38</v>
      </c>
      <c r="F6" s="11"/>
      <c r="G6" s="11">
        <v>38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68" t="s">
        <v>10</v>
      </c>
      <c r="B7" s="68"/>
      <c r="C7" s="68"/>
      <c r="D7" s="13"/>
      <c r="E7" s="11">
        <v>31</v>
      </c>
      <c r="F7" s="11"/>
      <c r="G7" s="11">
        <v>22</v>
      </c>
      <c r="H7" s="17">
        <v>70.967741935483872</v>
      </c>
      <c r="I7" s="11"/>
      <c r="J7" s="11">
        <v>9</v>
      </c>
      <c r="K7" s="17">
        <v>29.032258064516132</v>
      </c>
    </row>
    <row r="8" spans="1:11" ht="42.6" customHeight="1" x14ac:dyDescent="0.25">
      <c r="A8" s="68" t="s">
        <v>11</v>
      </c>
      <c r="B8" s="68"/>
      <c r="C8" s="68"/>
      <c r="D8" s="4"/>
      <c r="E8" s="11">
        <v>36</v>
      </c>
      <c r="F8" s="11"/>
      <c r="G8" s="11">
        <v>22</v>
      </c>
      <c r="H8" s="17">
        <v>61.111111111111114</v>
      </c>
      <c r="I8" s="11"/>
      <c r="J8" s="11">
        <v>14</v>
      </c>
      <c r="K8" s="17">
        <v>38.888888888888893</v>
      </c>
    </row>
    <row r="9" spans="1:11" ht="42.6" customHeight="1" x14ac:dyDescent="0.25">
      <c r="A9" s="68" t="s">
        <v>12</v>
      </c>
      <c r="B9" s="68"/>
      <c r="C9" s="68"/>
      <c r="D9" s="4"/>
      <c r="E9" s="11">
        <v>4</v>
      </c>
      <c r="F9" s="11"/>
      <c r="G9" s="11">
        <v>4</v>
      </c>
      <c r="H9" s="17">
        <v>100</v>
      </c>
      <c r="I9" s="11"/>
      <c r="J9" s="11">
        <v>0</v>
      </c>
      <c r="K9" s="11">
        <v>0</v>
      </c>
    </row>
    <row r="10" spans="1:11" ht="42.6" customHeight="1" x14ac:dyDescent="0.25">
      <c r="A10" s="69" t="s">
        <v>13</v>
      </c>
      <c r="B10" s="69"/>
      <c r="C10" s="69"/>
      <c r="D10" s="14"/>
      <c r="E10" s="15">
        <v>21</v>
      </c>
      <c r="F10" s="15"/>
      <c r="G10" s="15">
        <v>19</v>
      </c>
      <c r="H10" s="18">
        <v>90.476190476190482</v>
      </c>
      <c r="I10" s="15"/>
      <c r="J10" s="15">
        <v>2</v>
      </c>
      <c r="K10" s="18">
        <v>9.5238095238095237</v>
      </c>
    </row>
    <row r="11" spans="1:11" s="16" customFormat="1" ht="36.7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158</vt:i4>
      </vt:variant>
    </vt:vector>
  </HeadingPairs>
  <TitlesOfParts>
    <vt:vector size="158" baseType="lpstr">
      <vt:lpstr>11301</vt:lpstr>
      <vt:lpstr>112累計</vt:lpstr>
      <vt:lpstr>11212</vt:lpstr>
      <vt:lpstr>11211</vt:lpstr>
      <vt:lpstr>11210</vt:lpstr>
      <vt:lpstr>11209</vt:lpstr>
      <vt:lpstr>11208</vt:lpstr>
      <vt:lpstr>11207</vt:lpstr>
      <vt:lpstr>11206</vt:lpstr>
      <vt:lpstr>11205</vt:lpstr>
      <vt:lpstr>11204</vt:lpstr>
      <vt:lpstr>11203</vt:lpstr>
      <vt:lpstr>11202</vt:lpstr>
      <vt:lpstr>11201</vt:lpstr>
      <vt:lpstr>111累計</vt:lpstr>
      <vt:lpstr>11112</vt:lpstr>
      <vt:lpstr>11111</vt:lpstr>
      <vt:lpstr>11110</vt:lpstr>
      <vt:lpstr>11109</vt:lpstr>
      <vt:lpstr>11108</vt:lpstr>
      <vt:lpstr>11107</vt:lpstr>
      <vt:lpstr>11106</vt:lpstr>
      <vt:lpstr>11105</vt:lpstr>
      <vt:lpstr>11104</vt:lpstr>
      <vt:lpstr>11103</vt:lpstr>
      <vt:lpstr>11102</vt:lpstr>
      <vt:lpstr>11101</vt:lpstr>
      <vt:lpstr>110累計</vt:lpstr>
      <vt:lpstr>11012</vt:lpstr>
      <vt:lpstr>11011</vt:lpstr>
      <vt:lpstr>11010</vt:lpstr>
      <vt:lpstr>11009</vt:lpstr>
      <vt:lpstr>11008</vt:lpstr>
      <vt:lpstr>11007</vt:lpstr>
      <vt:lpstr>11006</vt:lpstr>
      <vt:lpstr>11005</vt:lpstr>
      <vt:lpstr>11004</vt:lpstr>
      <vt:lpstr>11003</vt:lpstr>
      <vt:lpstr>11002</vt:lpstr>
      <vt:lpstr>11001</vt:lpstr>
      <vt:lpstr>109累計</vt:lpstr>
      <vt:lpstr>10912</vt:lpstr>
      <vt:lpstr>10911</vt:lpstr>
      <vt:lpstr>10910</vt:lpstr>
      <vt:lpstr>10909</vt:lpstr>
      <vt:lpstr>10908</vt:lpstr>
      <vt:lpstr>10907</vt:lpstr>
      <vt:lpstr>10906</vt:lpstr>
      <vt:lpstr>10905</vt:lpstr>
      <vt:lpstr>10904</vt:lpstr>
      <vt:lpstr>10903</vt:lpstr>
      <vt:lpstr>10902</vt:lpstr>
      <vt:lpstr>10901</vt:lpstr>
      <vt:lpstr>108累計</vt:lpstr>
      <vt:lpstr>10812</vt:lpstr>
      <vt:lpstr>10811</vt:lpstr>
      <vt:lpstr>10810</vt:lpstr>
      <vt:lpstr>10809</vt:lpstr>
      <vt:lpstr>10808</vt:lpstr>
      <vt:lpstr>10807</vt:lpstr>
      <vt:lpstr>10806</vt:lpstr>
      <vt:lpstr>10805</vt:lpstr>
      <vt:lpstr>10804</vt:lpstr>
      <vt:lpstr>10803</vt:lpstr>
      <vt:lpstr>10802</vt:lpstr>
      <vt:lpstr>10801</vt:lpstr>
      <vt:lpstr>107累計</vt:lpstr>
      <vt:lpstr>10712</vt:lpstr>
      <vt:lpstr>10711</vt:lpstr>
      <vt:lpstr>10710</vt:lpstr>
      <vt:lpstr>10709</vt:lpstr>
      <vt:lpstr>10708</vt:lpstr>
      <vt:lpstr>10707</vt:lpstr>
      <vt:lpstr>10706</vt:lpstr>
      <vt:lpstr>10705</vt:lpstr>
      <vt:lpstr>10704</vt:lpstr>
      <vt:lpstr>10703</vt:lpstr>
      <vt:lpstr>10702</vt:lpstr>
      <vt:lpstr>10701</vt:lpstr>
      <vt:lpstr>106累計</vt:lpstr>
      <vt:lpstr>10612</vt:lpstr>
      <vt:lpstr>10611</vt:lpstr>
      <vt:lpstr>10610</vt:lpstr>
      <vt:lpstr>10609</vt:lpstr>
      <vt:lpstr>10608</vt:lpstr>
      <vt:lpstr>10607</vt:lpstr>
      <vt:lpstr>10606</vt:lpstr>
      <vt:lpstr>10605</vt:lpstr>
      <vt:lpstr>10604</vt:lpstr>
      <vt:lpstr>10603</vt:lpstr>
      <vt:lpstr>10602</vt:lpstr>
      <vt:lpstr>10601</vt:lpstr>
      <vt:lpstr>105累計</vt:lpstr>
      <vt:lpstr>10512</vt:lpstr>
      <vt:lpstr>10511</vt:lpstr>
      <vt:lpstr>10510</vt:lpstr>
      <vt:lpstr>10509</vt:lpstr>
      <vt:lpstr>10508</vt:lpstr>
      <vt:lpstr>10507</vt:lpstr>
      <vt:lpstr>10506</vt:lpstr>
      <vt:lpstr>10505</vt:lpstr>
      <vt:lpstr>10504_</vt:lpstr>
      <vt:lpstr>10503</vt:lpstr>
      <vt:lpstr>10502</vt:lpstr>
      <vt:lpstr>10501</vt:lpstr>
      <vt:lpstr>104累計</vt:lpstr>
      <vt:lpstr>10412</vt:lpstr>
      <vt:lpstr>10411</vt:lpstr>
      <vt:lpstr>10410</vt:lpstr>
      <vt:lpstr>10409</vt:lpstr>
      <vt:lpstr>10408</vt:lpstr>
      <vt:lpstr>10407</vt:lpstr>
      <vt:lpstr>10406</vt:lpstr>
      <vt:lpstr>10405</vt:lpstr>
      <vt:lpstr>10404</vt:lpstr>
      <vt:lpstr>10403</vt:lpstr>
      <vt:lpstr>10402</vt:lpstr>
      <vt:lpstr>10401</vt:lpstr>
      <vt:lpstr>103累計</vt:lpstr>
      <vt:lpstr>10312</vt:lpstr>
      <vt:lpstr>10311</vt:lpstr>
      <vt:lpstr>10310</vt:lpstr>
      <vt:lpstr>10309</vt:lpstr>
      <vt:lpstr>10308</vt:lpstr>
      <vt:lpstr>10307</vt:lpstr>
      <vt:lpstr>10306</vt:lpstr>
      <vt:lpstr>10305</vt:lpstr>
      <vt:lpstr>10304</vt:lpstr>
      <vt:lpstr>10303</vt:lpstr>
      <vt:lpstr>10302</vt:lpstr>
      <vt:lpstr>10301</vt:lpstr>
      <vt:lpstr>102累計</vt:lpstr>
      <vt:lpstr>10212</vt:lpstr>
      <vt:lpstr>10211</vt:lpstr>
      <vt:lpstr>10210</vt:lpstr>
      <vt:lpstr>10209</vt:lpstr>
      <vt:lpstr>10208</vt:lpstr>
      <vt:lpstr>10207</vt:lpstr>
      <vt:lpstr>10206</vt:lpstr>
      <vt:lpstr>10205</vt:lpstr>
      <vt:lpstr>10204</vt:lpstr>
      <vt:lpstr>10203</vt:lpstr>
      <vt:lpstr>10202</vt:lpstr>
      <vt:lpstr>10201</vt:lpstr>
      <vt:lpstr>101累計</vt:lpstr>
      <vt:lpstr>10112</vt:lpstr>
      <vt:lpstr>10111</vt:lpstr>
      <vt:lpstr>10110</vt:lpstr>
      <vt:lpstr>10109</vt:lpstr>
      <vt:lpstr>10108</vt:lpstr>
      <vt:lpstr>10107</vt:lpstr>
      <vt:lpstr>10106</vt:lpstr>
      <vt:lpstr>10105</vt:lpstr>
      <vt:lpstr>10104</vt:lpstr>
      <vt:lpstr>10103</vt:lpstr>
      <vt:lpstr>10102</vt:lpstr>
      <vt:lpstr>10101</vt:lpstr>
      <vt:lpstr>0000-26-03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經濟部標準檢驗局檢驗技術服務業務</dc:title>
  <dc:subject>經濟部標準檢驗局檢驗技術服務業務</dc:subject>
  <dc:creator>bsmi</dc:creator>
  <cp:keywords>商品檢驗</cp:keywords>
  <cp:lastModifiedBy>吳同偉</cp:lastModifiedBy>
  <cp:lastPrinted>2014-09-09T07:31:10Z</cp:lastPrinted>
  <dcterms:created xsi:type="dcterms:W3CDTF">2004-01-09T02:07:26Z</dcterms:created>
  <dcterms:modified xsi:type="dcterms:W3CDTF">2024-03-06T06:58:46Z</dcterms:modified>
</cp:coreProperties>
</file>