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A3788659-D451-4D4B-BECB-01EEDCBDD49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各年度時間序列" sheetId="7" r:id="rId1"/>
    <sheet name="112年" sheetId="9" r:id="rId2"/>
    <sheet name="111年" sheetId="11" r:id="rId3"/>
    <sheet name="110年" sheetId="10" r:id="rId4"/>
    <sheet name="109年" sheetId="8" r:id="rId5"/>
    <sheet name="108年" sheetId="6" r:id="rId6"/>
    <sheet name="107年" sheetId="5" r:id="rId7"/>
    <sheet name="106年" sheetId="4" r:id="rId8"/>
    <sheet name="105年" sheetId="2" r:id="rId9"/>
    <sheet name="104年" sheetId="3" r:id="rId10"/>
  </sheets>
  <externalReferences>
    <externalReference r:id="rId11"/>
  </externalReferences>
  <definedNames>
    <definedName name="a">'[1]1月'!$A$7:$F$31</definedName>
    <definedName name="b">'[1]2月'!$A$7:$F$31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N">'[1]3月'!$A$7:$F$31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7" l="1"/>
  <c r="F12" i="7"/>
  <c r="F11" i="7"/>
  <c r="F10" i="7"/>
  <c r="F9" i="7"/>
  <c r="F8" i="7"/>
  <c r="F7" i="7"/>
  <c r="F6" i="7"/>
  <c r="D13" i="7"/>
  <c r="D12" i="7"/>
  <c r="D11" i="7"/>
  <c r="D10" i="7"/>
  <c r="D9" i="7"/>
  <c r="D8" i="7"/>
  <c r="D7" i="7"/>
  <c r="D6" i="7"/>
  <c r="F5" i="7"/>
  <c r="D5" i="7"/>
  <c r="H8" i="9"/>
  <c r="D20" i="11"/>
  <c r="H20" i="11" s="1"/>
  <c r="H19" i="11"/>
  <c r="D19" i="11"/>
  <c r="F19" i="11" s="1"/>
  <c r="D18" i="11"/>
  <c r="H18" i="11" s="1"/>
  <c r="D17" i="11"/>
  <c r="H17" i="11" s="1"/>
  <c r="D16" i="11"/>
  <c r="H16" i="11" s="1"/>
  <c r="H15" i="11"/>
  <c r="D15" i="11"/>
  <c r="F15" i="11" s="1"/>
  <c r="D14" i="11"/>
  <c r="H14" i="11" s="1"/>
  <c r="D13" i="11"/>
  <c r="H13" i="11" s="1"/>
  <c r="D12" i="11"/>
  <c r="H12" i="11" s="1"/>
  <c r="H11" i="11"/>
  <c r="D11" i="11"/>
  <c r="F11" i="11" s="1"/>
  <c r="D10" i="11"/>
  <c r="H10" i="11" s="1"/>
  <c r="D9" i="11"/>
  <c r="D8" i="11" s="1"/>
  <c r="G8" i="11"/>
  <c r="H8" i="11" s="1"/>
  <c r="E8" i="11"/>
  <c r="F8" i="11" s="1"/>
  <c r="F12" i="11" l="1"/>
  <c r="F16" i="11"/>
  <c r="F9" i="11"/>
  <c r="F13" i="11"/>
  <c r="F17" i="11"/>
  <c r="H9" i="11"/>
  <c r="F10" i="11"/>
  <c r="F14" i="11"/>
  <c r="F18" i="11"/>
  <c r="F20" i="11"/>
  <c r="D20" i="10" l="1"/>
  <c r="H20" i="10" s="1"/>
  <c r="H19" i="10"/>
  <c r="F19" i="10"/>
  <c r="D19" i="10"/>
  <c r="D18" i="10"/>
  <c r="H18" i="10" s="1"/>
  <c r="D17" i="10"/>
  <c r="F17" i="10" s="1"/>
  <c r="D16" i="10"/>
  <c r="H16" i="10" s="1"/>
  <c r="H15" i="10"/>
  <c r="F15" i="10"/>
  <c r="D15" i="10"/>
  <c r="D14" i="10"/>
  <c r="H14" i="10" s="1"/>
  <c r="D13" i="10"/>
  <c r="H13" i="10" s="1"/>
  <c r="D12" i="10"/>
  <c r="F12" i="10" s="1"/>
  <c r="H11" i="10"/>
  <c r="F11" i="10"/>
  <c r="D11" i="10"/>
  <c r="D10" i="10"/>
  <c r="H10" i="10" s="1"/>
  <c r="D9" i="10"/>
  <c r="H9" i="10" s="1"/>
  <c r="G8" i="10"/>
  <c r="H8" i="10" s="1"/>
  <c r="E8" i="10"/>
  <c r="F8" i="10" s="1"/>
  <c r="D8" i="10"/>
  <c r="F16" i="10" l="1"/>
  <c r="F20" i="10"/>
  <c r="H12" i="10"/>
  <c r="F13" i="10"/>
  <c r="H17" i="10"/>
  <c r="F10" i="10"/>
  <c r="F14" i="10"/>
  <c r="F18" i="10"/>
  <c r="F9" i="10"/>
  <c r="D20" i="9" l="1"/>
  <c r="H20" i="9" s="1"/>
  <c r="D19" i="9"/>
  <c r="F19" i="9" s="1"/>
  <c r="D18" i="9"/>
  <c r="F18" i="9" s="1"/>
  <c r="D17" i="9"/>
  <c r="F17" i="9" s="1"/>
  <c r="D16" i="9"/>
  <c r="H16" i="9" s="1"/>
  <c r="D15" i="9"/>
  <c r="F15" i="9" s="1"/>
  <c r="D14" i="9"/>
  <c r="F14" i="9" s="1"/>
  <c r="D13" i="9"/>
  <c r="F13" i="9" s="1"/>
  <c r="D12" i="9"/>
  <c r="H12" i="9" s="1"/>
  <c r="D11" i="9"/>
  <c r="F11" i="9" s="1"/>
  <c r="D10" i="9"/>
  <c r="F10" i="9" s="1"/>
  <c r="D9" i="9"/>
  <c r="G8" i="9"/>
  <c r="E8" i="9"/>
  <c r="H10" i="9" l="1"/>
  <c r="H14" i="9"/>
  <c r="D8" i="9"/>
  <c r="F8" i="9" s="1"/>
  <c r="H18" i="9"/>
  <c r="H13" i="9"/>
  <c r="H17" i="9"/>
  <c r="H9" i="9"/>
  <c r="F12" i="9"/>
  <c r="F16" i="9"/>
  <c r="F20" i="9"/>
  <c r="H11" i="9"/>
  <c r="H15" i="9"/>
  <c r="H19" i="9"/>
  <c r="F9" i="9"/>
  <c r="D20" i="8"/>
  <c r="H20" i="8" s="1"/>
  <c r="D19" i="8"/>
  <c r="F19" i="8" s="1"/>
  <c r="D18" i="8"/>
  <c r="H18" i="8" s="1"/>
  <c r="D17" i="8"/>
  <c r="H17" i="8" s="1"/>
  <c r="D16" i="8"/>
  <c r="H16" i="8" s="1"/>
  <c r="D15" i="8"/>
  <c r="F15" i="8" s="1"/>
  <c r="D14" i="8"/>
  <c r="H14" i="8" s="1"/>
  <c r="D13" i="8"/>
  <c r="H13" i="8" s="1"/>
  <c r="D12" i="8"/>
  <c r="H12" i="8" s="1"/>
  <c r="D11" i="8"/>
  <c r="F11" i="8" s="1"/>
  <c r="D10" i="8"/>
  <c r="F10" i="8" s="1"/>
  <c r="D9" i="8"/>
  <c r="H9" i="8" s="1"/>
  <c r="G8" i="8"/>
  <c r="E8" i="8"/>
  <c r="H10" i="8" l="1"/>
  <c r="H19" i="8"/>
  <c r="H15" i="8"/>
  <c r="F18" i="8"/>
  <c r="D8" i="8"/>
  <c r="H8" i="8" s="1"/>
  <c r="H11" i="8"/>
  <c r="F14" i="8"/>
  <c r="F9" i="8"/>
  <c r="F13" i="8"/>
  <c r="F17" i="8"/>
  <c r="F12" i="8"/>
  <c r="F16" i="8"/>
  <c r="F20" i="8"/>
  <c r="G8" i="6"/>
  <c r="E8" i="6"/>
  <c r="D20" i="6"/>
  <c r="H20" i="6" s="1"/>
  <c r="D19" i="6"/>
  <c r="F19" i="6" s="1"/>
  <c r="D18" i="6"/>
  <c r="F18" i="6" s="1"/>
  <c r="D17" i="6"/>
  <c r="F17" i="6" s="1"/>
  <c r="D16" i="6"/>
  <c r="H16" i="6" s="1"/>
  <c r="D15" i="6"/>
  <c r="F15" i="6" s="1"/>
  <c r="D14" i="6"/>
  <c r="H14" i="6" s="1"/>
  <c r="D13" i="6"/>
  <c r="H13" i="6" s="1"/>
  <c r="D12" i="6"/>
  <c r="H12" i="6" s="1"/>
  <c r="D11" i="6"/>
  <c r="F11" i="6" s="1"/>
  <c r="D10" i="6"/>
  <c r="H10" i="6" s="1"/>
  <c r="D9" i="6"/>
  <c r="F9" i="6" s="1"/>
  <c r="H11" i="6" l="1"/>
  <c r="F10" i="6"/>
  <c r="H18" i="6"/>
  <c r="F14" i="6"/>
  <c r="H19" i="6"/>
  <c r="D8" i="6"/>
  <c r="F8" i="6" s="1"/>
  <c r="H15" i="6"/>
  <c r="F8" i="8"/>
  <c r="F13" i="6"/>
  <c r="H9" i="6"/>
  <c r="F12" i="6"/>
  <c r="F16" i="6"/>
  <c r="H17" i="6"/>
  <c r="F20" i="6"/>
  <c r="D20" i="5"/>
  <c r="H20" i="5" s="1"/>
  <c r="D19" i="5"/>
  <c r="H19" i="5" s="1"/>
  <c r="D18" i="5"/>
  <c r="H18" i="5" s="1"/>
  <c r="D17" i="5"/>
  <c r="F17" i="5" s="1"/>
  <c r="D16" i="5"/>
  <c r="H16" i="5" s="1"/>
  <c r="D15" i="5"/>
  <c r="H15" i="5" s="1"/>
  <c r="D14" i="5"/>
  <c r="H14" i="5" s="1"/>
  <c r="D13" i="5"/>
  <c r="F13" i="5" s="1"/>
  <c r="D12" i="5"/>
  <c r="H12" i="5" s="1"/>
  <c r="D11" i="5"/>
  <c r="H11" i="5" s="1"/>
  <c r="D10" i="5"/>
  <c r="H10" i="5" s="1"/>
  <c r="D9" i="5"/>
  <c r="F9" i="5" s="1"/>
  <c r="G8" i="5"/>
  <c r="E8" i="5"/>
  <c r="H8" i="6" l="1"/>
  <c r="F12" i="5"/>
  <c r="H13" i="5"/>
  <c r="F16" i="5"/>
  <c r="H17" i="5"/>
  <c r="F20" i="5"/>
  <c r="H9" i="5"/>
  <c r="D8" i="5"/>
  <c r="F8" i="5" s="1"/>
  <c r="F11" i="5"/>
  <c r="F15" i="5"/>
  <c r="F19" i="5"/>
  <c r="F10" i="5"/>
  <c r="F14" i="5"/>
  <c r="F18" i="5"/>
  <c r="G8" i="4"/>
  <c r="E8" i="4"/>
  <c r="E8" i="2"/>
  <c r="G8" i="2"/>
  <c r="D20" i="4"/>
  <c r="F20" i="4" s="1"/>
  <c r="D19" i="4"/>
  <c r="H19" i="4" s="1"/>
  <c r="D18" i="4"/>
  <c r="H18" i="4"/>
  <c r="D17" i="4"/>
  <c r="H17" i="4" s="1"/>
  <c r="D16" i="4"/>
  <c r="H16" i="4" s="1"/>
  <c r="D15" i="4"/>
  <c r="F15" i="4" s="1"/>
  <c r="D14" i="4"/>
  <c r="H14" i="4" s="1"/>
  <c r="D13" i="4"/>
  <c r="H13" i="4" s="1"/>
  <c r="D12" i="4"/>
  <c r="H12" i="4" s="1"/>
  <c r="D11" i="4"/>
  <c r="H11" i="4" s="1"/>
  <c r="D10" i="4"/>
  <c r="H10" i="4"/>
  <c r="D9" i="4"/>
  <c r="H9" i="4" s="1"/>
  <c r="H20" i="3"/>
  <c r="D20" i="3"/>
  <c r="F20" i="3"/>
  <c r="D19" i="3"/>
  <c r="H19" i="3" s="1"/>
  <c r="D18" i="3"/>
  <c r="F18" i="3" s="1"/>
  <c r="D17" i="3"/>
  <c r="F17" i="3" s="1"/>
  <c r="D16" i="3"/>
  <c r="H16" i="3" s="1"/>
  <c r="D15" i="3"/>
  <c r="F15" i="3" s="1"/>
  <c r="D14" i="3"/>
  <c r="H14" i="3" s="1"/>
  <c r="D13" i="3"/>
  <c r="H13" i="3" s="1"/>
  <c r="H12" i="3"/>
  <c r="D12" i="3"/>
  <c r="F12" i="3" s="1"/>
  <c r="D11" i="3"/>
  <c r="F11" i="3" s="1"/>
  <c r="D10" i="3"/>
  <c r="H10" i="3"/>
  <c r="D9" i="3"/>
  <c r="H9" i="3" s="1"/>
  <c r="G8" i="3"/>
  <c r="E8" i="3"/>
  <c r="D9" i="2"/>
  <c r="H9" i="2" s="1"/>
  <c r="D10" i="2"/>
  <c r="F10" i="2" s="1"/>
  <c r="D11" i="2"/>
  <c r="F11" i="2" s="1"/>
  <c r="D12" i="2"/>
  <c r="H12" i="2" s="1"/>
  <c r="D13" i="2"/>
  <c r="F13" i="2" s="1"/>
  <c r="D14" i="2"/>
  <c r="H14" i="2" s="1"/>
  <c r="D15" i="2"/>
  <c r="F15" i="2" s="1"/>
  <c r="D16" i="2"/>
  <c r="F16" i="2" s="1"/>
  <c r="D17" i="2"/>
  <c r="F17" i="2" s="1"/>
  <c r="D18" i="2"/>
  <c r="F18" i="2" s="1"/>
  <c r="D19" i="2"/>
  <c r="F19" i="2" s="1"/>
  <c r="D20" i="2"/>
  <c r="F20" i="2" s="1"/>
  <c r="H20" i="2"/>
  <c r="F19" i="3"/>
  <c r="F10" i="3"/>
  <c r="H15" i="3"/>
  <c r="H16" i="2"/>
  <c r="H18" i="2"/>
  <c r="F10" i="4"/>
  <c r="F18" i="4"/>
  <c r="F11" i="4"/>
  <c r="F16" i="3"/>
  <c r="H20" i="4"/>
  <c r="F13" i="3"/>
  <c r="F14" i="4"/>
  <c r="F14" i="3" l="1"/>
  <c r="F12" i="2"/>
  <c r="D8" i="2"/>
  <c r="F8" i="2" s="1"/>
  <c r="H15" i="2"/>
  <c r="H18" i="3"/>
  <c r="H11" i="3"/>
  <c r="F14" i="2"/>
  <c r="H17" i="2"/>
  <c r="H10" i="2"/>
  <c r="F16" i="4"/>
  <c r="H8" i="5"/>
  <c r="D8" i="3"/>
  <c r="H13" i="2"/>
  <c r="F9" i="3"/>
  <c r="H17" i="3"/>
  <c r="H19" i="2"/>
  <c r="F9" i="2"/>
  <c r="H8" i="2"/>
  <c r="H11" i="2"/>
  <c r="F17" i="4"/>
  <c r="F12" i="4"/>
  <c r="F19" i="4"/>
  <c r="F9" i="4"/>
  <c r="H15" i="4"/>
  <c r="F13" i="4"/>
  <c r="D8" i="4"/>
  <c r="F8" i="3" l="1"/>
  <c r="H8" i="3"/>
  <c r="F8" i="4"/>
  <c r="H8" i="4"/>
</calcChain>
</file>

<file path=xl/sharedStrings.xml><?xml version="1.0" encoding="utf-8"?>
<sst xmlns="http://schemas.openxmlformats.org/spreadsheetml/2006/main" count="380" uniqueCount="136">
  <si>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別</t>
    </r>
    <phoneticPr fontId="2" type="noConversion"/>
  </si>
  <si>
    <r>
      <t>1</t>
    </r>
    <r>
      <rPr>
        <sz val="12"/>
        <rFont val="標楷體"/>
        <family val="4"/>
        <charset val="136"/>
      </rPr>
      <t>月</t>
    </r>
  </si>
  <si>
    <r>
      <t>2</t>
    </r>
    <r>
      <rPr>
        <sz val="12"/>
        <rFont val="標楷體"/>
        <family val="4"/>
        <charset val="136"/>
      </rPr>
      <t>月</t>
    </r>
  </si>
  <si>
    <r>
      <t>3</t>
    </r>
    <r>
      <rPr>
        <sz val="12"/>
        <rFont val="標楷體"/>
        <family val="4"/>
        <charset val="136"/>
      </rPr>
      <t>月</t>
    </r>
  </si>
  <si>
    <r>
      <t>4</t>
    </r>
    <r>
      <rPr>
        <sz val="12"/>
        <rFont val="標楷體"/>
        <family val="4"/>
        <charset val="136"/>
      </rPr>
      <t>月</t>
    </r>
  </si>
  <si>
    <r>
      <t>5</t>
    </r>
    <r>
      <rPr>
        <sz val="12"/>
        <rFont val="標楷體"/>
        <family val="4"/>
        <charset val="136"/>
      </rPr>
      <t>月</t>
    </r>
  </si>
  <si>
    <r>
      <t>6</t>
    </r>
    <r>
      <rPr>
        <sz val="12"/>
        <rFont val="標楷體"/>
        <family val="4"/>
        <charset val="136"/>
      </rPr>
      <t>月</t>
    </r>
  </si>
  <si>
    <r>
      <t>7</t>
    </r>
    <r>
      <rPr>
        <sz val="12"/>
        <rFont val="標楷體"/>
        <family val="4"/>
        <charset val="136"/>
      </rPr>
      <t>月</t>
    </r>
  </si>
  <si>
    <r>
      <t>8</t>
    </r>
    <r>
      <rPr>
        <sz val="12"/>
        <rFont val="標楷體"/>
        <family val="4"/>
        <charset val="136"/>
      </rPr>
      <t>月</t>
    </r>
  </si>
  <si>
    <r>
      <t>9</t>
    </r>
    <r>
      <rPr>
        <sz val="12"/>
        <rFont val="標楷體"/>
        <family val="4"/>
        <charset val="136"/>
      </rPr>
      <t>月</t>
    </r>
  </si>
  <si>
    <r>
      <t>10</t>
    </r>
    <r>
      <rPr>
        <sz val="12"/>
        <rFont val="標楷體"/>
        <family val="4"/>
        <charset val="136"/>
      </rPr>
      <t>月</t>
    </r>
  </si>
  <si>
    <r>
      <t>11</t>
    </r>
    <r>
      <rPr>
        <sz val="12"/>
        <rFont val="標楷體"/>
        <family val="4"/>
        <charset val="136"/>
      </rPr>
      <t>月</t>
    </r>
  </si>
  <si>
    <r>
      <t>12</t>
    </r>
    <r>
      <rPr>
        <sz val="12"/>
        <rFont val="標楷體"/>
        <family val="4"/>
        <charset val="136"/>
      </rPr>
      <t>月</t>
    </r>
  </si>
  <si>
    <t>Jan.</t>
    <phoneticPr fontId="2" type="noConversion"/>
  </si>
  <si>
    <t>Feb.</t>
    <phoneticPr fontId="2" type="noConversion"/>
  </si>
  <si>
    <t>Mar.</t>
    <phoneticPr fontId="2" type="noConversion"/>
  </si>
  <si>
    <t>Apr.</t>
    <phoneticPr fontId="2" type="noConversion"/>
  </si>
  <si>
    <t>May</t>
    <phoneticPr fontId="2" type="noConversion"/>
  </si>
  <si>
    <t>June</t>
    <phoneticPr fontId="2" type="noConversion"/>
  </si>
  <si>
    <t>July</t>
    <phoneticPr fontId="2" type="noConversion"/>
  </si>
  <si>
    <t>Aug.</t>
    <phoneticPr fontId="2" type="noConversion"/>
  </si>
  <si>
    <t>Sep.</t>
    <phoneticPr fontId="2" type="noConversion"/>
  </si>
  <si>
    <t>Oct.</t>
    <phoneticPr fontId="2" type="noConversion"/>
  </si>
  <si>
    <t>Nov.</t>
    <phoneticPr fontId="2" type="noConversion"/>
  </si>
  <si>
    <t>Dec.</t>
    <phoneticPr fontId="2" type="noConversion"/>
  </si>
  <si>
    <t>Period</t>
    <phoneticPr fontId="2" type="noConversion"/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</si>
  <si>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計
</t>
    </r>
    <r>
      <rPr>
        <sz val="12"/>
        <rFont val="Times New Roman"/>
        <family val="1"/>
      </rPr>
      <t>Total</t>
    </r>
    <phoneticPr fontId="2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</si>
  <si>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2" type="noConversion"/>
  </si>
  <si>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數
</t>
    </r>
    <r>
      <rPr>
        <sz val="12"/>
        <rFont val="Times New Roman"/>
        <family val="1"/>
      </rPr>
      <t>Number of pieces</t>
    </r>
    <phoneticPr fontId="2" type="noConversion"/>
  </si>
  <si>
    <r>
      <rPr>
        <sz val="10"/>
        <rFont val="標楷體"/>
        <family val="4"/>
        <charset val="136"/>
      </rPr>
      <t>單位：件；</t>
    </r>
    <r>
      <rPr>
        <sz val="10"/>
        <rFont val="Times New Roman"/>
        <family val="1"/>
      </rPr>
      <t>%</t>
    </r>
    <phoneticPr fontId="2" type="noConversion"/>
  </si>
  <si>
    <r>
      <rPr>
        <sz val="12"/>
        <rFont val="標楷體"/>
        <family val="4"/>
        <charset val="136"/>
      </rPr>
      <t xml:space="preserve">男性負責人
</t>
    </r>
    <r>
      <rPr>
        <sz val="12"/>
        <rFont val="標楷體"/>
        <family val="4"/>
        <charset val="136"/>
      </rPr>
      <t>Male owner</t>
    </r>
    <phoneticPr fontId="2" type="noConversion"/>
  </si>
  <si>
    <r>
      <rPr>
        <sz val="12"/>
        <rFont val="標楷體"/>
        <family val="4"/>
        <charset val="136"/>
      </rPr>
      <t xml:space="preserve">女性負責人
</t>
    </r>
    <r>
      <rPr>
        <sz val="12"/>
        <rFont val="標楷體"/>
        <family val="4"/>
        <charset val="136"/>
      </rPr>
      <t>Female owner</t>
    </r>
    <phoneticPr fontId="2" type="noConversion"/>
  </si>
  <si>
    <r>
      <t>Unit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>Pieces</t>
    </r>
    <r>
      <rPr>
        <sz val="10"/>
        <rFont val="細明體"/>
        <family val="3"/>
        <charset val="136"/>
      </rPr>
      <t>；</t>
    </r>
    <r>
      <rPr>
        <sz val="10"/>
        <rFont val="Times New Roman"/>
        <family val="1"/>
      </rPr>
      <t>Rate</t>
    </r>
    <phoneticPr fontId="2" type="noConversion"/>
  </si>
  <si>
    <r>
      <rPr>
        <sz val="11"/>
        <rFont val="標楷體"/>
        <family val="4"/>
        <charset val="136"/>
      </rPr>
      <t>資料來源：經濟部國際貿易局貿易安全與管控小組</t>
    </r>
    <phoneticPr fontId="2" type="noConversion"/>
  </si>
  <si>
    <r>
      <rPr>
        <b/>
        <sz val="18"/>
        <rFont val="標楷體"/>
        <family val="4"/>
        <charset val="136"/>
      </rPr>
      <t>聯合國禁止化學武器公約列管化學物質最終用途保證書(CWC)-按申請人性別分</t>
    </r>
    <r>
      <rPr>
        <b/>
        <sz val="20"/>
        <rFont val="標楷體"/>
        <family val="4"/>
        <charset val="136"/>
      </rPr>
      <t xml:space="preserve">
</t>
    </r>
    <r>
      <rPr>
        <b/>
        <sz val="12"/>
        <rFont val="標楷體"/>
        <family val="4"/>
        <charset val="136"/>
      </rPr>
      <t>The statistics of the gender of applicants for End-Use Certificate for Chemicals of Chemical Weapons Convention</t>
    </r>
    <phoneticPr fontId="2" type="noConversion"/>
  </si>
  <si>
    <r>
      <rPr>
        <b/>
        <sz val="10"/>
        <rFont val="標楷體"/>
        <family val="4"/>
        <charset val="136"/>
      </rPr>
      <t>中華民國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 xml:space="preserve">年
</t>
    </r>
    <r>
      <rPr>
        <b/>
        <sz val="10"/>
        <rFont val="Times New Roman"/>
        <family val="1"/>
      </rPr>
      <t>2016</t>
    </r>
    <phoneticPr fontId="2" type="noConversion"/>
  </si>
  <si>
    <r>
      <t>105</t>
    </r>
    <r>
      <rPr>
        <sz val="12"/>
        <rFont val="標楷體"/>
        <family val="4"/>
        <charset val="136"/>
      </rPr>
      <t>年</t>
    </r>
    <phoneticPr fontId="2" type="noConversion"/>
  </si>
  <si>
    <r>
      <rPr>
        <b/>
        <sz val="18"/>
        <color indexed="8"/>
        <rFont val="標楷體"/>
        <family val="4"/>
        <charset val="136"/>
      </rPr>
      <t>聯合國禁止化學武器公約列管化學物質最終用途保證書(CWC)-按申請人性別分</t>
    </r>
    <r>
      <rPr>
        <b/>
        <sz val="18"/>
        <color indexed="8"/>
        <rFont val="標楷體"/>
        <family val="4"/>
        <charset val="136"/>
      </rPr>
      <t xml:space="preserve">
</t>
    </r>
    <r>
      <rPr>
        <b/>
        <sz val="12"/>
        <color indexed="8"/>
        <rFont val="標楷體"/>
        <family val="4"/>
        <charset val="136"/>
      </rPr>
      <t>The statistics of the gender of applicants for End-Use Certificate for Chemicals of Chemical Weapons Convention</t>
    </r>
  </si>
  <si>
    <r>
      <rPr>
        <b/>
        <sz val="10"/>
        <color indexed="8"/>
        <rFont val="標楷體"/>
        <family val="4"/>
        <charset val="136"/>
      </rPr>
      <t>中華民國</t>
    </r>
    <r>
      <rPr>
        <b/>
        <sz val="10"/>
        <color indexed="8"/>
        <rFont val="Times New Roman"/>
        <family val="1"/>
      </rPr>
      <t>104</t>
    </r>
    <r>
      <rPr>
        <b/>
        <sz val="10"/>
        <color indexed="8"/>
        <rFont val="標楷體"/>
        <family val="4"/>
        <charset val="136"/>
      </rPr>
      <t>年</t>
    </r>
    <r>
      <rPr>
        <b/>
        <sz val="10"/>
        <color indexed="8"/>
        <rFont val="標楷體"/>
        <family val="4"/>
        <charset val="136"/>
      </rPr>
      <t xml:space="preserve">
</t>
    </r>
    <r>
      <rPr>
        <b/>
        <sz val="10"/>
        <color indexed="8"/>
        <rFont val="Times New Roman"/>
        <family val="1"/>
      </rPr>
      <t>2015</t>
    </r>
  </si>
  <si>
    <r>
      <rPr>
        <sz val="10"/>
        <color indexed="8"/>
        <rFont val="標楷體"/>
        <family val="4"/>
        <charset val="136"/>
      </rPr>
      <t>單位：件；</t>
    </r>
    <r>
      <rPr>
        <sz val="10"/>
        <color indexed="8"/>
        <rFont val="Times New Roman"/>
        <family val="1"/>
      </rPr>
      <t>%</t>
    </r>
  </si>
  <si>
    <r>
      <t>Unit</t>
    </r>
    <r>
      <rPr>
        <sz val="10"/>
        <color indexed="8"/>
        <rFont val="細明體"/>
        <family val="3"/>
        <charset val="136"/>
      </rPr>
      <t>：</t>
    </r>
    <r>
      <rPr>
        <sz val="10"/>
        <color indexed="8"/>
        <rFont val="Times New Roman"/>
        <family val="1"/>
      </rPr>
      <t>Pieces</t>
    </r>
    <r>
      <rPr>
        <sz val="10"/>
        <color indexed="8"/>
        <rFont val="細明體"/>
        <family val="3"/>
        <charset val="136"/>
      </rPr>
      <t>；</t>
    </r>
    <r>
      <rPr>
        <sz val="10"/>
        <color indexed="8"/>
        <rFont val="Times New Roman"/>
        <family val="1"/>
      </rPr>
      <t>Rate</t>
    </r>
  </si>
  <si>
    <r>
      <rPr>
        <sz val="12"/>
        <color indexed="8"/>
        <rFont val="標楷體"/>
        <family val="4"/>
        <charset val="136"/>
      </rPr>
      <t>合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標楷體"/>
        <family val="4"/>
        <charset val="136"/>
      </rPr>
      <t>計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>Total</t>
    </r>
  </si>
  <si>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別</t>
    </r>
  </si>
  <si>
    <r>
      <rPr>
        <sz val="12"/>
        <color indexed="8"/>
        <rFont val="標楷體"/>
        <family val="4"/>
        <charset val="136"/>
      </rPr>
      <t>男性負責人</t>
    </r>
    <r>
      <rPr>
        <sz val="12"/>
        <color indexed="8"/>
        <rFont val="標楷體"/>
        <family val="4"/>
        <charset val="136"/>
      </rPr>
      <t xml:space="preserve">
Male owner</t>
    </r>
  </si>
  <si>
    <r>
      <rPr>
        <sz val="12"/>
        <color indexed="8"/>
        <rFont val="標楷體"/>
        <family val="4"/>
        <charset val="136"/>
      </rPr>
      <t>女性負責人</t>
    </r>
    <r>
      <rPr>
        <sz val="12"/>
        <color indexed="8"/>
        <rFont val="標楷體"/>
        <family val="4"/>
        <charset val="136"/>
      </rPr>
      <t xml:space="preserve">
Female owner</t>
    </r>
  </si>
  <si>
    <t>Period</t>
  </si>
  <si>
    <r>
      <rPr>
        <sz val="12"/>
        <color indexed="8"/>
        <rFont val="標楷體"/>
        <family val="4"/>
        <charset val="136"/>
      </rPr>
      <t>件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數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>Number of pieces</t>
    </r>
  </si>
  <si>
    <r>
      <rPr>
        <sz val="12"/>
        <color indexed="8"/>
        <rFont val="標楷體"/>
        <family val="4"/>
        <charset val="136"/>
      </rPr>
      <t>比重</t>
    </r>
    <r>
      <rPr>
        <sz val="12"/>
        <color indexed="8"/>
        <rFont val="Times New Roman"/>
        <family val="1"/>
      </rPr>
      <t>(%)
Rate</t>
    </r>
  </si>
  <si>
    <r>
      <t>104</t>
    </r>
    <r>
      <rPr>
        <sz val="12"/>
        <color indexed="8"/>
        <rFont val="標楷體"/>
        <family val="4"/>
        <charset val="136"/>
      </rPr>
      <t>年</t>
    </r>
  </si>
  <si>
    <r>
      <t>1</t>
    </r>
    <r>
      <rPr>
        <sz val="12"/>
        <color indexed="8"/>
        <rFont val="標楷體"/>
        <family val="4"/>
        <charset val="136"/>
      </rPr>
      <t>月</t>
    </r>
  </si>
  <si>
    <t>Jan.</t>
  </si>
  <si>
    <r>
      <t>2</t>
    </r>
    <r>
      <rPr>
        <sz val="12"/>
        <color indexed="8"/>
        <rFont val="標楷體"/>
        <family val="4"/>
        <charset val="136"/>
      </rPr>
      <t>月</t>
    </r>
  </si>
  <si>
    <t>Feb.</t>
  </si>
  <si>
    <r>
      <t>3</t>
    </r>
    <r>
      <rPr>
        <sz val="12"/>
        <color indexed="8"/>
        <rFont val="標楷體"/>
        <family val="4"/>
        <charset val="136"/>
      </rPr>
      <t>月</t>
    </r>
  </si>
  <si>
    <t>Mar.</t>
  </si>
  <si>
    <r>
      <t>4</t>
    </r>
    <r>
      <rPr>
        <sz val="12"/>
        <color indexed="8"/>
        <rFont val="標楷體"/>
        <family val="4"/>
        <charset val="136"/>
      </rPr>
      <t>月</t>
    </r>
  </si>
  <si>
    <t>Apr.</t>
  </si>
  <si>
    <r>
      <t>5</t>
    </r>
    <r>
      <rPr>
        <sz val="12"/>
        <color indexed="8"/>
        <rFont val="標楷體"/>
        <family val="4"/>
        <charset val="136"/>
      </rPr>
      <t>月</t>
    </r>
  </si>
  <si>
    <t>May</t>
  </si>
  <si>
    <r>
      <t>6</t>
    </r>
    <r>
      <rPr>
        <sz val="12"/>
        <color indexed="8"/>
        <rFont val="標楷體"/>
        <family val="4"/>
        <charset val="136"/>
      </rPr>
      <t>月</t>
    </r>
  </si>
  <si>
    <t>June</t>
  </si>
  <si>
    <r>
      <t>7</t>
    </r>
    <r>
      <rPr>
        <sz val="12"/>
        <color indexed="8"/>
        <rFont val="標楷體"/>
        <family val="4"/>
        <charset val="136"/>
      </rPr>
      <t>月</t>
    </r>
  </si>
  <si>
    <t>July</t>
  </si>
  <si>
    <r>
      <t>8</t>
    </r>
    <r>
      <rPr>
        <sz val="12"/>
        <color indexed="8"/>
        <rFont val="標楷體"/>
        <family val="4"/>
        <charset val="136"/>
      </rPr>
      <t>月</t>
    </r>
  </si>
  <si>
    <t>Aug.</t>
  </si>
  <si>
    <r>
      <t>9</t>
    </r>
    <r>
      <rPr>
        <sz val="12"/>
        <color indexed="8"/>
        <rFont val="標楷體"/>
        <family val="4"/>
        <charset val="136"/>
      </rPr>
      <t>月</t>
    </r>
  </si>
  <si>
    <t>Sep.</t>
  </si>
  <si>
    <r>
      <t>10</t>
    </r>
    <r>
      <rPr>
        <sz val="12"/>
        <color indexed="8"/>
        <rFont val="標楷體"/>
        <family val="4"/>
        <charset val="136"/>
      </rPr>
      <t>月</t>
    </r>
  </si>
  <si>
    <t>Oct.</t>
  </si>
  <si>
    <r>
      <t>11</t>
    </r>
    <r>
      <rPr>
        <sz val="12"/>
        <color indexed="8"/>
        <rFont val="標楷體"/>
        <family val="4"/>
        <charset val="136"/>
      </rPr>
      <t>月</t>
    </r>
  </si>
  <si>
    <t>Nov.</t>
  </si>
  <si>
    <r>
      <t>12</t>
    </r>
    <r>
      <rPr>
        <sz val="12"/>
        <color indexed="8"/>
        <rFont val="標楷體"/>
        <family val="4"/>
        <charset val="136"/>
      </rPr>
      <t>月</t>
    </r>
  </si>
  <si>
    <t>Dec.</t>
  </si>
  <si>
    <r>
      <rPr>
        <sz val="11"/>
        <color indexed="8"/>
        <rFont val="標楷體"/>
        <family val="4"/>
        <charset val="136"/>
      </rPr>
      <t>資料來源：經濟部國際貿易局貿易安全與管控小組</t>
    </r>
  </si>
  <si>
    <r>
      <rPr>
        <b/>
        <sz val="10"/>
        <rFont val="標楷體"/>
        <family val="4"/>
        <charset val="136"/>
      </rPr>
      <t>中華民國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 xml:space="preserve">年
</t>
    </r>
    <r>
      <rPr>
        <b/>
        <sz val="10"/>
        <rFont val="Times New Roman"/>
        <family val="1"/>
      </rPr>
      <t>2017</t>
    </r>
    <phoneticPr fontId="2" type="noConversion"/>
  </si>
  <si>
    <r>
      <t>106</t>
    </r>
    <r>
      <rPr>
        <sz val="12"/>
        <rFont val="標楷體"/>
        <family val="4"/>
        <charset val="136"/>
      </rPr>
      <t>年</t>
    </r>
    <phoneticPr fontId="2" type="noConversion"/>
  </si>
  <si>
    <r>
      <t xml:space="preserve">聯合國禁止化學武器公約列管化學物質最終用途保證書(CWC)-按申請人性別分
</t>
    </r>
    <r>
      <rPr>
        <b/>
        <sz val="11"/>
        <rFont val="標楷體"/>
        <family val="4"/>
        <charset val="136"/>
      </rPr>
      <t>The statistics of the gender of applicants for End-Use Certificate for Chemicals of Chemical Weapons Convention</t>
    </r>
    <phoneticPr fontId="2" type="noConversion"/>
  </si>
  <si>
    <r>
      <t>107</t>
    </r>
    <r>
      <rPr>
        <sz val="12"/>
        <rFont val="標楷體"/>
        <family val="4"/>
        <charset val="136"/>
      </rPr>
      <t>年</t>
    </r>
    <phoneticPr fontId="2" type="noConversion"/>
  </si>
  <si>
    <r>
      <rPr>
        <b/>
        <sz val="10"/>
        <rFont val="標楷體"/>
        <family val="4"/>
        <charset val="136"/>
      </rPr>
      <t>中華民國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 xml:space="preserve">年
</t>
    </r>
    <r>
      <rPr>
        <b/>
        <sz val="10"/>
        <rFont val="Times New Roman"/>
        <family val="1"/>
      </rPr>
      <t>2018</t>
    </r>
    <phoneticPr fontId="2" type="noConversion"/>
  </si>
  <si>
    <r>
      <rPr>
        <b/>
        <sz val="10"/>
        <rFont val="標楷體"/>
        <family val="4"/>
        <charset val="136"/>
      </rPr>
      <t>中華民國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 xml:space="preserve">年
</t>
    </r>
    <r>
      <rPr>
        <b/>
        <sz val="10"/>
        <rFont val="Times New Roman"/>
        <family val="1"/>
      </rPr>
      <t>2019</t>
    </r>
    <phoneticPr fontId="2" type="noConversion"/>
  </si>
  <si>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別</t>
    </r>
    <phoneticPr fontId="2" type="noConversion"/>
  </si>
  <si>
    <r>
      <t>108</t>
    </r>
    <r>
      <rPr>
        <sz val="12"/>
        <rFont val="標楷體"/>
        <family val="4"/>
        <charset val="136"/>
      </rPr>
      <t>年</t>
    </r>
    <phoneticPr fontId="2" type="noConversion"/>
  </si>
  <si>
    <t>Jan.</t>
    <phoneticPr fontId="2" type="noConversion"/>
  </si>
  <si>
    <t>Mar.</t>
    <phoneticPr fontId="2" type="noConversion"/>
  </si>
  <si>
    <t>Apr.</t>
    <phoneticPr fontId="2" type="noConversion"/>
  </si>
  <si>
    <t>May</t>
    <phoneticPr fontId="2" type="noConversion"/>
  </si>
  <si>
    <t>June</t>
    <phoneticPr fontId="2" type="noConversion"/>
  </si>
  <si>
    <t>July</t>
    <phoneticPr fontId="2" type="noConversion"/>
  </si>
  <si>
    <t>Aug.</t>
    <phoneticPr fontId="2" type="noConversion"/>
  </si>
  <si>
    <t>Sep.</t>
    <phoneticPr fontId="2" type="noConversion"/>
  </si>
  <si>
    <t>Oct.</t>
    <phoneticPr fontId="2" type="noConversion"/>
  </si>
  <si>
    <t>Nov.</t>
    <phoneticPr fontId="2" type="noConversion"/>
  </si>
  <si>
    <t>Dec.</t>
    <phoneticPr fontId="2" type="noConversion"/>
  </si>
  <si>
    <r>
      <rPr>
        <sz val="11"/>
        <rFont val="標楷體"/>
        <family val="4"/>
        <charset val="136"/>
      </rPr>
      <t>資料來源：經濟部國際貿易局貿易安全管理辦公室</t>
    </r>
    <phoneticPr fontId="2" type="noConversion"/>
  </si>
  <si>
    <t/>
  </si>
  <si>
    <t>單位：件；%
Unitl：Pieces；Rate</t>
    <phoneticPr fontId="46" type="noConversion"/>
  </si>
  <si>
    <t>年度</t>
    <phoneticPr fontId="2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</si>
  <si>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46" type="noConversion"/>
  </si>
  <si>
    <r>
      <rPr>
        <sz val="12"/>
        <rFont val="標楷體"/>
        <family val="4"/>
        <charset val="136"/>
      </rPr>
      <t xml:space="preserve">男性
</t>
    </r>
    <r>
      <rPr>
        <sz val="12"/>
        <rFont val="Times New Roman"/>
        <family val="1"/>
      </rPr>
      <t xml:space="preserve"> Male</t>
    </r>
    <phoneticPr fontId="46" type="noConversion"/>
  </si>
  <si>
    <r>
      <rPr>
        <sz val="12"/>
        <rFont val="標楷體"/>
        <family val="4"/>
        <charset val="136"/>
      </rPr>
      <t xml:space="preserve">女性
</t>
    </r>
    <r>
      <rPr>
        <sz val="12"/>
        <rFont val="Times New Roman"/>
        <family val="1"/>
      </rPr>
      <t>Female</t>
    </r>
    <phoneticPr fontId="46" type="noConversion"/>
  </si>
  <si>
    <t>Period</t>
    <phoneticPr fontId="2" type="noConversion"/>
  </si>
  <si>
    <t>件數
Pieces</t>
    <phoneticPr fontId="46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</si>
  <si>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46" type="noConversion"/>
  </si>
  <si>
    <t>108年</t>
    <phoneticPr fontId="46" type="noConversion"/>
  </si>
  <si>
    <t>107年</t>
    <phoneticPr fontId="46" type="noConversion"/>
  </si>
  <si>
    <t>106年</t>
    <phoneticPr fontId="46" type="noConversion"/>
  </si>
  <si>
    <t>105年</t>
    <phoneticPr fontId="46" type="noConversion"/>
  </si>
  <si>
    <t>104年</t>
    <phoneticPr fontId="2" type="noConversion"/>
  </si>
  <si>
    <t>聯合國禁止化學武器公約列管化學物質最終用途保證書(CWC)-按申請人性別分
The statistics of the gender of applicants for End-Use Certificate for Chemicals of Chemical Weapons Convention</t>
    <phoneticPr fontId="46" type="noConversion"/>
  </si>
  <si>
    <r>
      <t>109</t>
    </r>
    <r>
      <rPr>
        <sz val="12"/>
        <rFont val="標楷體"/>
        <family val="4"/>
        <charset val="136"/>
      </rPr>
      <t>年</t>
    </r>
    <phoneticPr fontId="2" type="noConversion"/>
  </si>
  <si>
    <t>109年</t>
    <phoneticPr fontId="46" type="noConversion"/>
  </si>
  <si>
    <r>
      <rPr>
        <b/>
        <sz val="10"/>
        <rFont val="標楷體"/>
        <family val="4"/>
        <charset val="136"/>
      </rPr>
      <t>中華民國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 xml:space="preserve">年
</t>
    </r>
    <r>
      <rPr>
        <b/>
        <sz val="10"/>
        <rFont val="Times New Roman"/>
        <family val="1"/>
      </rPr>
      <t>2020</t>
    </r>
    <phoneticPr fontId="2" type="noConversion"/>
  </si>
  <si>
    <r>
      <t xml:space="preserve">聯合國禁止化學武器公約列管化學物質最終用途保證書(CWC)-按申請人性別分
</t>
    </r>
    <r>
      <rPr>
        <b/>
        <sz val="11"/>
        <rFont val="標楷體"/>
        <family val="4"/>
        <charset val="136"/>
      </rPr>
      <t>The statistics of the gender of applicants for End-Use Certificate for Chemicals of Chemical Weapons Convention</t>
    </r>
    <phoneticPr fontId="2" type="noConversion"/>
  </si>
  <si>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數
</t>
    </r>
    <r>
      <rPr>
        <sz val="12"/>
        <rFont val="Times New Roman"/>
        <family val="1"/>
      </rPr>
      <t>Number of pieces</t>
    </r>
    <phoneticPr fontId="2" type="noConversion"/>
  </si>
  <si>
    <t>Jan.</t>
    <phoneticPr fontId="2" type="noConversion"/>
  </si>
  <si>
    <t>Feb.</t>
    <phoneticPr fontId="2" type="noConversion"/>
  </si>
  <si>
    <t>Mar.</t>
    <phoneticPr fontId="2" type="noConversion"/>
  </si>
  <si>
    <t>Apr.</t>
    <phoneticPr fontId="2" type="noConversion"/>
  </si>
  <si>
    <t>May</t>
    <phoneticPr fontId="2" type="noConversion"/>
  </si>
  <si>
    <t>June</t>
    <phoneticPr fontId="2" type="noConversion"/>
  </si>
  <si>
    <t>July</t>
    <phoneticPr fontId="2" type="noConversion"/>
  </si>
  <si>
    <t>Aug.</t>
    <phoneticPr fontId="2" type="noConversion"/>
  </si>
  <si>
    <t>Sep.</t>
    <phoneticPr fontId="2" type="noConversion"/>
  </si>
  <si>
    <t>Oct.</t>
    <phoneticPr fontId="2" type="noConversion"/>
  </si>
  <si>
    <t>Nov.</t>
    <phoneticPr fontId="2" type="noConversion"/>
  </si>
  <si>
    <t>Dec.</t>
    <phoneticPr fontId="2" type="noConversion"/>
  </si>
  <si>
    <r>
      <rPr>
        <b/>
        <sz val="10"/>
        <rFont val="標楷體"/>
        <family val="4"/>
        <charset val="136"/>
      </rPr>
      <t>中華民國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 xml:space="preserve">年
</t>
    </r>
    <r>
      <rPr>
        <b/>
        <sz val="10"/>
        <rFont val="Times New Roman"/>
        <family val="1"/>
      </rPr>
      <t>2021</t>
    </r>
    <phoneticPr fontId="2" type="noConversion"/>
  </si>
  <si>
    <r>
      <t>110</t>
    </r>
    <r>
      <rPr>
        <sz val="12"/>
        <rFont val="標楷體"/>
        <family val="4"/>
        <charset val="136"/>
      </rPr>
      <t>年</t>
    </r>
    <phoneticPr fontId="2" type="noConversion"/>
  </si>
  <si>
    <t>110年</t>
    <phoneticPr fontId="46" type="noConversion"/>
  </si>
  <si>
    <t>111年</t>
    <phoneticPr fontId="46" type="noConversion"/>
  </si>
  <si>
    <r>
      <t>111</t>
    </r>
    <r>
      <rPr>
        <sz val="12"/>
        <rFont val="標楷體"/>
        <family val="4"/>
        <charset val="136"/>
      </rPr>
      <t>年</t>
    </r>
    <phoneticPr fontId="2" type="noConversion"/>
  </si>
  <si>
    <r>
      <rPr>
        <b/>
        <sz val="10"/>
        <rFont val="標楷體"/>
        <family val="4"/>
        <charset val="136"/>
      </rPr>
      <t>中華民國</t>
    </r>
    <r>
      <rPr>
        <b/>
        <sz val="10"/>
        <rFont val="Times New Roman"/>
        <family val="1"/>
      </rPr>
      <t>111</t>
    </r>
    <r>
      <rPr>
        <b/>
        <sz val="10"/>
        <rFont val="標楷體"/>
        <family val="4"/>
        <charset val="136"/>
      </rPr>
      <t xml:space="preserve">年
</t>
    </r>
    <r>
      <rPr>
        <b/>
        <sz val="10"/>
        <rFont val="Times New Roman"/>
        <family val="1"/>
      </rPr>
      <t>2022</t>
    </r>
    <phoneticPr fontId="2" type="noConversion"/>
  </si>
  <si>
    <r>
      <rPr>
        <b/>
        <sz val="10"/>
        <rFont val="標楷體"/>
        <family val="4"/>
        <charset val="136"/>
      </rPr>
      <t>中華民國</t>
    </r>
    <r>
      <rPr>
        <b/>
        <sz val="10"/>
        <rFont val="Times New Roman"/>
        <family val="1"/>
      </rPr>
      <t>112</t>
    </r>
    <r>
      <rPr>
        <b/>
        <sz val="10"/>
        <rFont val="標楷體"/>
        <family val="4"/>
        <charset val="136"/>
      </rPr>
      <t xml:space="preserve">年
</t>
    </r>
    <r>
      <rPr>
        <b/>
        <sz val="10"/>
        <rFont val="Times New Roman"/>
        <family val="1"/>
      </rPr>
      <t>2023</t>
    </r>
    <phoneticPr fontId="2" type="noConversion"/>
  </si>
  <si>
    <r>
      <t>112</t>
    </r>
    <r>
      <rPr>
        <sz val="12"/>
        <rFont val="標楷體"/>
        <family val="4"/>
        <charset val="136"/>
      </rPr>
      <t>年</t>
    </r>
    <phoneticPr fontId="2" type="noConversion"/>
  </si>
  <si>
    <t>112年</t>
    <phoneticPr fontId="46" type="noConversion"/>
  </si>
  <si>
    <r>
      <rPr>
        <sz val="11"/>
        <rFont val="標楷體"/>
        <family val="4"/>
        <charset val="136"/>
      </rPr>
      <t>資料來源：經濟部國際貿易署貿易安全管理辦公室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</si>
</sst>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&gt;0]###\ ###\ ###\ ###\ ##0;[=0]\-;###\ ###\ ###\ ##0"/>
    <numFmt numFmtId="177" formatCode="0.00_);[Red]\(0.00\)"/>
    <numFmt numFmtId="178" formatCode="0_ "/>
    <numFmt numFmtId="179" formatCode="0&quot; &quot;"/>
    <numFmt numFmtId="180" formatCode="[&gt;0]#&quot; &quot;###&quot; &quot;###&quot; &quot;###&quot; &quot;##0;[=0]&quot;-&quot;;#&quot; &quot;###&quot; &quot;###&quot; &quot;##0"/>
    <numFmt numFmtId="181" formatCode="0.00&quot; &quot;;[Red]&quot;(&quot;0.00&quot;)&quot;"/>
    <numFmt numFmtId="182" formatCode="#,##0_ ;[Red]\-#,##0\ "/>
    <numFmt numFmtId="183" formatCode="_(* #,##0.00_);_(* \(#,##0.00\);_(* &quot;-&quot;??_);_(@_)"/>
    <numFmt numFmtId="184" formatCode="_(* #,##0_);_(* \(#,##0\);_(* &quot;-&quot;??_);_(@_)"/>
    <numFmt numFmtId="185" formatCode="#,##0.00_ "/>
    <numFmt numFmtId="186" formatCode="#,##0.00_ ;[Red]\-#,##0.00\ "/>
  </numFmts>
  <fonts count="4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2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sz val="14"/>
      <name val="Times New Roman"/>
      <family val="1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sz val="11"/>
      <name val="細明體"/>
      <family val="3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0"/>
      <color indexed="8"/>
      <name val="Times New Roman"/>
      <family val="1"/>
    </font>
    <font>
      <b/>
      <sz val="10"/>
      <color indexed="8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color indexed="8"/>
      <name val="細明體"/>
      <family val="3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2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11"/>
      <color rgb="FF000000"/>
      <name val="細明體"/>
      <family val="3"/>
      <charset val="136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b/>
      <sz val="20"/>
      <color rgb="FF000000"/>
      <name val="標楷體"/>
      <family val="4"/>
      <charset val="136"/>
    </font>
    <font>
      <b/>
      <sz val="10"/>
      <color rgb="FF000000"/>
      <name val="Times New Roman"/>
      <family val="1"/>
    </font>
    <font>
      <sz val="12"/>
      <name val="Arial Unicode MS"/>
      <family val="2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9"/>
      <name val="細明體"/>
      <family val="3"/>
      <charset val="136"/>
    </font>
    <font>
      <sz val="10"/>
      <name val="Arial"/>
      <family val="2"/>
    </font>
    <font>
      <b/>
      <sz val="10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4" fillId="0" borderId="0">
      <alignment vertical="center"/>
    </xf>
    <xf numFmtId="0" fontId="47" fillId="0" borderId="0"/>
    <xf numFmtId="183" fontId="47" fillId="0" borderId="0" applyFont="0" applyFill="0" applyBorder="0" applyAlignment="0" applyProtection="0"/>
  </cellStyleXfs>
  <cellXfs count="134">
    <xf numFmtId="0" fontId="0" fillId="0" borderId="0" xfId="0">
      <alignment vertical="center"/>
    </xf>
    <xf numFmtId="0" fontId="7" fillId="0" borderId="0" xfId="1" applyFont="1" applyProtection="1"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right"/>
      <protection locked="0"/>
    </xf>
    <xf numFmtId="0" fontId="8" fillId="0" borderId="0" xfId="1" applyFont="1" applyProtection="1"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8" fillId="0" borderId="2" xfId="1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right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176" fontId="5" fillId="0" borderId="0" xfId="1" applyNumberFormat="1" applyFont="1" applyAlignment="1" applyProtection="1">
      <alignment vertical="center"/>
      <protection hidden="1"/>
    </xf>
    <xf numFmtId="0" fontId="5" fillId="0" borderId="0" xfId="0" quotePrefix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9" fillId="0" borderId="0" xfId="1" quotePrefix="1" applyFont="1" applyAlignment="1" applyProtection="1">
      <alignment horizontal="left"/>
      <protection locked="0"/>
    </xf>
    <xf numFmtId="0" fontId="9" fillId="0" borderId="0" xfId="1" applyFont="1" applyBorder="1" applyProtection="1">
      <protection locked="0"/>
    </xf>
    <xf numFmtId="0" fontId="5" fillId="0" borderId="0" xfId="1" applyFont="1" applyProtection="1">
      <protection locked="0"/>
    </xf>
    <xf numFmtId="0" fontId="5" fillId="0" borderId="0" xfId="1" applyFont="1" applyBorder="1" applyProtection="1">
      <protection locked="0"/>
    </xf>
    <xf numFmtId="0" fontId="9" fillId="0" borderId="0" xfId="1" applyFont="1" applyProtection="1">
      <protection locked="0"/>
    </xf>
    <xf numFmtId="0" fontId="10" fillId="0" borderId="0" xfId="1" applyFont="1" applyBorder="1" applyProtection="1">
      <protection locked="0"/>
    </xf>
    <xf numFmtId="0" fontId="9" fillId="0" borderId="0" xfId="1" applyFont="1" applyAlignment="1" applyProtection="1">
      <alignment horizontal="left"/>
      <protection locked="0"/>
    </xf>
    <xf numFmtId="0" fontId="11" fillId="0" borderId="0" xfId="1" applyFont="1" applyBorder="1" applyProtection="1">
      <protection locked="0"/>
    </xf>
    <xf numFmtId="0" fontId="11" fillId="0" borderId="0" xfId="1" applyFont="1" applyProtection="1">
      <protection locked="0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0" xfId="1" applyNumberFormat="1" applyFont="1" applyAlignment="1" applyProtection="1">
      <alignment vertical="center"/>
      <protection hidden="1"/>
    </xf>
    <xf numFmtId="176" fontId="5" fillId="0" borderId="5" xfId="1" applyNumberFormat="1" applyFont="1" applyBorder="1" applyAlignment="1" applyProtection="1">
      <alignment vertical="center"/>
      <protection hidden="1"/>
    </xf>
    <xf numFmtId="177" fontId="5" fillId="0" borderId="5" xfId="1" applyNumberFormat="1" applyFont="1" applyBorder="1" applyAlignment="1" applyProtection="1">
      <alignment vertical="center"/>
      <protection hidden="1"/>
    </xf>
    <xf numFmtId="0" fontId="5" fillId="0" borderId="7" xfId="0" applyFont="1" applyFill="1" applyBorder="1" applyAlignment="1">
      <alignment horizontal="left" vertical="center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12" fillId="0" borderId="10" xfId="1" quotePrefix="1" applyFont="1" applyBorder="1" applyAlignment="1" applyProtection="1">
      <alignment horizontal="center" vertical="center" wrapText="1"/>
      <protection locked="0"/>
    </xf>
    <xf numFmtId="0" fontId="14" fillId="0" borderId="0" xfId="1" quotePrefix="1" applyFont="1" applyAlignment="1" applyProtection="1">
      <alignment horizontal="left"/>
      <protection locked="0"/>
    </xf>
    <xf numFmtId="178" fontId="5" fillId="0" borderId="11" xfId="1" applyNumberFormat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0" fontId="31" fillId="0" borderId="0" xfId="1" applyFont="1" applyFill="1" applyAlignment="1" applyProtection="1">
      <protection locked="0"/>
    </xf>
    <xf numFmtId="0" fontId="32" fillId="0" borderId="0" xfId="1" applyFont="1" applyFill="1" applyAlignment="1" applyProtection="1">
      <alignment horizontal="center"/>
      <protection locked="0"/>
    </xf>
    <xf numFmtId="0" fontId="32" fillId="0" borderId="0" xfId="1" applyFont="1" applyFill="1" applyAlignment="1" applyProtection="1">
      <protection locked="0"/>
    </xf>
    <xf numFmtId="0" fontId="32" fillId="0" borderId="0" xfId="1" applyFont="1" applyFill="1" applyAlignment="1" applyProtection="1">
      <alignment horizontal="right"/>
      <protection locked="0"/>
    </xf>
    <xf numFmtId="0" fontId="32" fillId="0" borderId="19" xfId="1" applyFont="1" applyFill="1" applyBorder="1" applyAlignment="1" applyProtection="1">
      <alignment horizontal="center"/>
      <protection locked="0"/>
    </xf>
    <xf numFmtId="0" fontId="32" fillId="0" borderId="20" xfId="1" applyFont="1" applyFill="1" applyBorder="1" applyAlignment="1" applyProtection="1">
      <alignment horizontal="center"/>
      <protection locked="0"/>
    </xf>
    <xf numFmtId="0" fontId="32" fillId="0" borderId="19" xfId="1" applyFont="1" applyFill="1" applyBorder="1" applyAlignment="1" applyProtection="1">
      <alignment horizontal="right"/>
      <protection locked="0"/>
    </xf>
    <xf numFmtId="0" fontId="33" fillId="0" borderId="0" xfId="1" applyFont="1" applyFill="1" applyAlignment="1" applyProtection="1">
      <alignment vertical="center"/>
      <protection locked="0"/>
    </xf>
    <xf numFmtId="0" fontId="33" fillId="0" borderId="21" xfId="1" applyFont="1" applyFill="1" applyBorder="1" applyAlignment="1" applyProtection="1">
      <alignment vertical="center"/>
      <protection locked="0"/>
    </xf>
    <xf numFmtId="0" fontId="33" fillId="0" borderId="21" xfId="1" applyFont="1" applyFill="1" applyBorder="1" applyAlignment="1" applyProtection="1">
      <alignment horizontal="center" vertical="center"/>
      <protection locked="0"/>
    </xf>
    <xf numFmtId="0" fontId="34" fillId="0" borderId="22" xfId="1" applyFont="1" applyFill="1" applyBorder="1" applyAlignment="1" applyProtection="1">
      <alignment horizontal="center" vertical="center" wrapText="1"/>
      <protection locked="0"/>
    </xf>
    <xf numFmtId="0" fontId="33" fillId="0" borderId="23" xfId="1" applyFont="1" applyFill="1" applyBorder="1" applyAlignment="1" applyProtection="1">
      <alignment horizontal="center" vertical="center" wrapText="1"/>
      <protection locked="0"/>
    </xf>
    <xf numFmtId="0" fontId="33" fillId="0" borderId="24" xfId="1" applyFont="1" applyFill="1" applyBorder="1" applyAlignment="1" applyProtection="1">
      <alignment horizontal="center" vertical="center" wrapText="1"/>
      <protection locked="0"/>
    </xf>
    <xf numFmtId="0" fontId="33" fillId="0" borderId="25" xfId="1" applyFont="1" applyFill="1" applyBorder="1" applyAlignment="1" applyProtection="1">
      <alignment vertical="center"/>
      <protection locked="0"/>
    </xf>
    <xf numFmtId="0" fontId="33" fillId="0" borderId="26" xfId="1" applyFont="1" applyFill="1" applyBorder="1" applyAlignment="1" applyProtection="1">
      <alignment horizontal="left" vertical="center"/>
      <protection locked="0"/>
    </xf>
    <xf numFmtId="179" fontId="33" fillId="0" borderId="27" xfId="1" applyNumberFormat="1" applyFont="1" applyFill="1" applyBorder="1" applyAlignment="1" applyProtection="1">
      <alignment vertical="center"/>
      <protection locked="0"/>
    </xf>
    <xf numFmtId="180" fontId="33" fillId="0" borderId="0" xfId="1" applyNumberFormat="1" applyFont="1" applyFill="1" applyAlignment="1" applyProtection="1">
      <alignment vertical="center"/>
      <protection hidden="1"/>
    </xf>
    <xf numFmtId="181" fontId="33" fillId="0" borderId="0" xfId="1" applyNumberFormat="1" applyFont="1" applyFill="1" applyAlignment="1" applyProtection="1">
      <alignment vertical="center"/>
      <protection hidden="1"/>
    </xf>
    <xf numFmtId="0" fontId="33" fillId="0" borderId="0" xfId="0" applyFont="1" applyFill="1" applyAlignment="1">
      <alignment vertical="center"/>
    </xf>
    <xf numFmtId="0" fontId="33" fillId="0" borderId="28" xfId="0" applyFont="1" applyFill="1" applyBorder="1" applyAlignment="1">
      <alignment horizontal="left" vertical="center"/>
    </xf>
    <xf numFmtId="179" fontId="33" fillId="0" borderId="0" xfId="0" applyNumberFormat="1" applyFont="1" applyFill="1" applyAlignment="1">
      <alignment horizontal="right" vertical="center"/>
    </xf>
    <xf numFmtId="0" fontId="33" fillId="0" borderId="29" xfId="1" applyFont="1" applyFill="1" applyBorder="1" applyAlignment="1" applyProtection="1">
      <alignment vertical="center"/>
      <protection locked="0"/>
    </xf>
    <xf numFmtId="0" fontId="33" fillId="0" borderId="30" xfId="1" applyFont="1" applyFill="1" applyBorder="1" applyAlignment="1" applyProtection="1">
      <alignment vertical="center"/>
      <protection locked="0"/>
    </xf>
    <xf numFmtId="180" fontId="33" fillId="0" borderId="29" xfId="1" applyNumberFormat="1" applyFont="1" applyFill="1" applyBorder="1" applyAlignment="1" applyProtection="1">
      <alignment vertical="center"/>
      <protection hidden="1"/>
    </xf>
    <xf numFmtId="181" fontId="33" fillId="0" borderId="29" xfId="1" applyNumberFormat="1" applyFont="1" applyFill="1" applyBorder="1" applyAlignment="1" applyProtection="1">
      <alignment vertical="center"/>
      <protection hidden="1"/>
    </xf>
    <xf numFmtId="0" fontId="35" fillId="0" borderId="0" xfId="1" applyFont="1" applyFill="1" applyAlignment="1" applyProtection="1">
      <alignment horizontal="left"/>
      <protection locked="0"/>
    </xf>
    <xf numFmtId="0" fontId="36" fillId="0" borderId="0" xfId="1" applyFont="1" applyFill="1" applyAlignment="1" applyProtection="1">
      <alignment horizontal="left"/>
      <protection locked="0"/>
    </xf>
    <xf numFmtId="0" fontId="36" fillId="0" borderId="0" xfId="1" applyFont="1" applyFill="1" applyAlignment="1" applyProtection="1">
      <protection locked="0"/>
    </xf>
    <xf numFmtId="0" fontId="33" fillId="0" borderId="0" xfId="1" applyFont="1" applyFill="1" applyAlignment="1" applyProtection="1">
      <protection locked="0"/>
    </xf>
    <xf numFmtId="0" fontId="37" fillId="0" borderId="0" xfId="1" applyFont="1" applyFill="1" applyAlignment="1" applyProtection="1">
      <protection locked="0"/>
    </xf>
    <xf numFmtId="177" fontId="40" fillId="0" borderId="0" xfId="1" applyNumberFormat="1" applyFont="1" applyAlignment="1" applyProtection="1">
      <alignment vertical="center"/>
      <protection hidden="1"/>
    </xf>
    <xf numFmtId="0" fontId="40" fillId="0" borderId="5" xfId="1" applyFont="1" applyBorder="1" applyAlignment="1" applyProtection="1">
      <alignment vertical="center"/>
      <protection locked="0"/>
    </xf>
    <xf numFmtId="176" fontId="40" fillId="0" borderId="5" xfId="1" applyNumberFormat="1" applyFont="1" applyBorder="1" applyAlignment="1" applyProtection="1">
      <alignment vertical="center"/>
      <protection hidden="1"/>
    </xf>
    <xf numFmtId="177" fontId="40" fillId="0" borderId="5" xfId="1" applyNumberFormat="1" applyFont="1" applyBorder="1" applyAlignment="1" applyProtection="1">
      <alignment vertical="center"/>
      <protection hidden="1"/>
    </xf>
    <xf numFmtId="182" fontId="40" fillId="0" borderId="0" xfId="1" applyNumberFormat="1" applyFont="1" applyAlignment="1" applyProtection="1">
      <alignment vertical="center"/>
      <protection hidden="1"/>
    </xf>
    <xf numFmtId="182" fontId="40" fillId="0" borderId="0" xfId="1" applyNumberFormat="1" applyFont="1" applyFill="1" applyAlignment="1" applyProtection="1">
      <alignment vertical="center"/>
      <protection hidden="1"/>
    </xf>
    <xf numFmtId="0" fontId="8" fillId="0" borderId="0" xfId="3" applyFont="1"/>
    <xf numFmtId="0" fontId="8" fillId="0" borderId="0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 wrapText="1"/>
    </xf>
    <xf numFmtId="0" fontId="5" fillId="0" borderId="35" xfId="3" applyFont="1" applyBorder="1" applyAlignment="1">
      <alignment horizontal="center" vertical="center" wrapText="1"/>
    </xf>
    <xf numFmtId="0" fontId="4" fillId="0" borderId="36" xfId="3" applyFont="1" applyBorder="1" applyAlignment="1">
      <alignment horizontal="center" vertical="center" wrapText="1"/>
    </xf>
    <xf numFmtId="184" fontId="40" fillId="0" borderId="0" xfId="4" applyNumberFormat="1" applyFont="1" applyBorder="1" applyAlignment="1">
      <alignment horizontal="right" vertical="center"/>
    </xf>
    <xf numFmtId="185" fontId="40" fillId="0" borderId="0" xfId="4" applyNumberFormat="1" applyFont="1" applyBorder="1" applyAlignment="1">
      <alignment horizontal="right" vertical="center"/>
    </xf>
    <xf numFmtId="182" fontId="40" fillId="0" borderId="0" xfId="4" applyNumberFormat="1" applyFont="1" applyBorder="1" applyAlignment="1">
      <alignment horizontal="right" vertical="center"/>
    </xf>
    <xf numFmtId="186" fontId="40" fillId="0" borderId="0" xfId="4" applyNumberFormat="1" applyFont="1" applyBorder="1" applyAlignment="1">
      <alignment horizontal="right" vertical="center"/>
    </xf>
    <xf numFmtId="0" fontId="4" fillId="0" borderId="37" xfId="3" applyFont="1" applyBorder="1" applyAlignment="1">
      <alignment horizontal="center" vertical="center" wrapText="1"/>
    </xf>
    <xf numFmtId="183" fontId="40" fillId="0" borderId="0" xfId="4" applyFont="1" applyBorder="1" applyAlignment="1">
      <alignment horizontal="right" vertical="center"/>
    </xf>
    <xf numFmtId="0" fontId="4" fillId="0" borderId="38" xfId="3" applyFont="1" applyBorder="1" applyAlignment="1">
      <alignment horizontal="center" vertical="center" wrapText="1"/>
    </xf>
    <xf numFmtId="184" fontId="40" fillId="0" borderId="5" xfId="4" applyNumberFormat="1" applyFont="1" applyBorder="1" applyAlignment="1">
      <alignment horizontal="center" vertical="center"/>
    </xf>
    <xf numFmtId="184" fontId="40" fillId="0" borderId="5" xfId="4" applyNumberFormat="1" applyFont="1" applyBorder="1" applyAlignment="1">
      <alignment horizontal="right" vertical="center"/>
    </xf>
    <xf numFmtId="185" fontId="40" fillId="0" borderId="5" xfId="4" applyNumberFormat="1" applyFont="1" applyBorder="1" applyAlignment="1">
      <alignment horizontal="right" vertical="center"/>
    </xf>
    <xf numFmtId="183" fontId="40" fillId="0" borderId="5" xfId="4" applyFont="1" applyBorder="1" applyAlignment="1">
      <alignment horizontal="right" vertical="center"/>
    </xf>
    <xf numFmtId="0" fontId="4" fillId="0" borderId="39" xfId="3" quotePrefix="1" applyFont="1" applyBorder="1" applyAlignment="1">
      <alignment horizontal="center" vertical="center" wrapText="1"/>
    </xf>
    <xf numFmtId="184" fontId="40" fillId="0" borderId="0" xfId="4" applyNumberFormat="1" applyFont="1" applyFill="1" applyBorder="1" applyAlignment="1">
      <alignment horizontal="right" vertical="center"/>
    </xf>
    <xf numFmtId="185" fontId="40" fillId="0" borderId="0" xfId="4" applyNumberFormat="1" applyFont="1" applyFill="1" applyBorder="1" applyAlignment="1">
      <alignment horizontal="right" vertical="center"/>
    </xf>
    <xf numFmtId="182" fontId="40" fillId="0" borderId="0" xfId="4" applyNumberFormat="1" applyFont="1" applyFill="1" applyBorder="1" applyAlignment="1">
      <alignment horizontal="right" vertical="center"/>
    </xf>
    <xf numFmtId="186" fontId="40" fillId="0" borderId="0" xfId="4" applyNumberFormat="1" applyFont="1" applyFill="1" applyBorder="1" applyAlignment="1">
      <alignment horizontal="right" vertical="center"/>
    </xf>
    <xf numFmtId="0" fontId="8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right"/>
      <protection locked="0"/>
    </xf>
    <xf numFmtId="0" fontId="5" fillId="0" borderId="0" xfId="0" quotePrefix="1" applyFo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0" fillId="0" borderId="0" xfId="1" applyFont="1" applyProtection="1">
      <protection locked="0"/>
    </xf>
    <xf numFmtId="49" fontId="45" fillId="0" borderId="0" xfId="2" applyNumberFormat="1" applyFont="1" applyAlignment="1">
      <alignment horizontal="center" vertical="center" wrapText="1"/>
    </xf>
    <xf numFmtId="0" fontId="3" fillId="0" borderId="0" xfId="3" applyFont="1" applyBorder="1" applyAlignment="1">
      <alignment horizontal="right" wrapText="1"/>
    </xf>
    <xf numFmtId="0" fontId="8" fillId="0" borderId="0" xfId="3" applyFont="1" applyBorder="1" applyAlignment="1">
      <alignment horizontal="right" wrapText="1"/>
    </xf>
    <xf numFmtId="0" fontId="4" fillId="0" borderId="32" xfId="3" applyFont="1" applyBorder="1" applyAlignment="1">
      <alignment horizontal="center" vertical="center"/>
    </xf>
    <xf numFmtId="0" fontId="4" fillId="0" borderId="34" xfId="3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 wrapText="1"/>
    </xf>
    <xf numFmtId="0" fontId="5" fillId="0" borderId="35" xfId="3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/>
    </xf>
    <xf numFmtId="0" fontId="41" fillId="0" borderId="0" xfId="1" applyFont="1" applyBorder="1" applyAlignment="1" applyProtection="1">
      <alignment horizontal="center" vertical="center" wrapText="1"/>
      <protection locked="0"/>
    </xf>
    <xf numFmtId="0" fontId="42" fillId="0" borderId="0" xfId="1" applyFont="1" applyBorder="1" applyAlignment="1" applyProtection="1">
      <alignment horizontal="center" vertical="center"/>
      <protection locked="0"/>
    </xf>
    <xf numFmtId="0" fontId="48" fillId="0" borderId="0" xfId="1" applyFont="1" applyBorder="1" applyAlignment="1" applyProtection="1">
      <alignment horizontal="center" wrapText="1"/>
      <protection locked="0"/>
    </xf>
    <xf numFmtId="0" fontId="19" fillId="0" borderId="0" xfId="1" applyFont="1" applyBorder="1" applyAlignment="1" applyProtection="1">
      <alignment horizontal="center"/>
      <protection locked="0"/>
    </xf>
    <xf numFmtId="0" fontId="12" fillId="0" borderId="13" xfId="1" quotePrefix="1" applyFont="1" applyBorder="1" applyAlignment="1" applyProtection="1">
      <alignment horizontal="center" vertical="center" wrapText="1"/>
      <protection locked="0"/>
    </xf>
    <xf numFmtId="0" fontId="5" fillId="0" borderId="14" xfId="1" quotePrefix="1" applyFont="1" applyBorder="1" applyAlignment="1" applyProtection="1">
      <alignment horizontal="center" vertical="center"/>
      <protection locked="0"/>
    </xf>
    <xf numFmtId="0" fontId="5" fillId="0" borderId="15" xfId="1" quotePrefix="1" applyFont="1" applyBorder="1" applyAlignment="1" applyProtection="1">
      <alignment horizontal="center" vertical="center"/>
      <protection locked="0"/>
    </xf>
    <xf numFmtId="0" fontId="5" fillId="0" borderId="0" xfId="1" quotePrefix="1" applyFont="1" applyBorder="1" applyAlignment="1" applyProtection="1">
      <alignment horizontal="center" vertical="center"/>
      <protection locked="0"/>
    </xf>
    <xf numFmtId="0" fontId="12" fillId="0" borderId="16" xfId="1" quotePrefix="1" applyFont="1" applyBorder="1" applyAlignment="1" applyProtection="1">
      <alignment horizontal="center" vertical="center" wrapText="1"/>
      <protection locked="0"/>
    </xf>
    <xf numFmtId="0" fontId="5" fillId="0" borderId="17" xfId="1" quotePrefix="1" applyFont="1" applyBorder="1" applyAlignment="1" applyProtection="1">
      <alignment horizontal="center" vertical="center" wrapText="1"/>
      <protection locked="0"/>
    </xf>
    <xf numFmtId="0" fontId="5" fillId="0" borderId="18" xfId="1" quotePrefix="1" applyFont="1" applyBorder="1" applyAlignment="1" applyProtection="1">
      <alignment horizontal="center" vertical="center" wrapText="1"/>
      <protection locked="0"/>
    </xf>
    <xf numFmtId="0" fontId="41" fillId="0" borderId="0" xfId="1" applyFont="1" applyAlignment="1" applyProtection="1">
      <alignment horizontal="center" vertical="center" wrapText="1"/>
      <protection locked="0"/>
    </xf>
    <xf numFmtId="0" fontId="42" fillId="0" borderId="0" xfId="1" applyFont="1" applyAlignment="1" applyProtection="1">
      <alignment horizontal="center" vertical="center"/>
      <protection locked="0"/>
    </xf>
    <xf numFmtId="0" fontId="48" fillId="0" borderId="0" xfId="1" applyFont="1" applyAlignment="1" applyProtection="1">
      <alignment horizontal="center" wrapText="1"/>
      <protection locked="0"/>
    </xf>
    <xf numFmtId="0" fontId="19" fillId="0" borderId="0" xfId="1" applyFont="1" applyAlignment="1" applyProtection="1">
      <alignment horizontal="center"/>
      <protection locked="0"/>
    </xf>
    <xf numFmtId="0" fontId="5" fillId="0" borderId="0" xfId="1" quotePrefix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wrapText="1"/>
      <protection locked="0"/>
    </xf>
    <xf numFmtId="0" fontId="19" fillId="0" borderId="0" xfId="1" applyFont="1" applyBorder="1" applyAlignment="1" applyProtection="1">
      <alignment horizontal="center" wrapText="1"/>
      <protection locked="0"/>
    </xf>
    <xf numFmtId="0" fontId="15" fillId="0" borderId="0" xfId="1" applyFont="1" applyBorder="1" applyAlignment="1" applyProtection="1">
      <alignment horizontal="center" vertical="center" wrapText="1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38" fillId="0" borderId="0" xfId="1" applyFont="1" applyFill="1" applyAlignment="1" applyProtection="1">
      <alignment horizontal="center" vertical="center" wrapText="1"/>
      <protection locked="0"/>
    </xf>
    <xf numFmtId="0" fontId="39" fillId="0" borderId="0" xfId="1" applyFont="1" applyFill="1" applyAlignment="1" applyProtection="1">
      <alignment horizontal="center" wrapText="1"/>
      <protection locked="0"/>
    </xf>
    <xf numFmtId="0" fontId="34" fillId="0" borderId="31" xfId="1" applyFont="1" applyFill="1" applyBorder="1" applyAlignment="1" applyProtection="1">
      <alignment horizontal="center" vertical="center" wrapText="1"/>
      <protection locked="0"/>
    </xf>
    <xf numFmtId="0" fontId="33" fillId="0" borderId="28" xfId="1" applyFont="1" applyFill="1" applyBorder="1" applyAlignment="1" applyProtection="1">
      <alignment horizontal="center" vertical="center"/>
      <protection locked="0"/>
    </xf>
    <xf numFmtId="0" fontId="34" fillId="0" borderId="22" xfId="1" applyFont="1" applyFill="1" applyBorder="1" applyAlignment="1" applyProtection="1">
      <alignment horizontal="center" vertical="center" wrapText="1"/>
      <protection locked="0"/>
    </xf>
    <xf numFmtId="0" fontId="34" fillId="0" borderId="24" xfId="1" applyFont="1" applyFill="1" applyBorder="1" applyAlignment="1" applyProtection="1">
      <alignment horizontal="center" vertical="center" wrapText="1"/>
      <protection locked="0"/>
    </xf>
  </cellXfs>
  <cellStyles count="5">
    <cellStyle name="一般" xfId="0" builtinId="0"/>
    <cellStyle name="一般 2" xfId="3" xr:uid="{00000000-0005-0000-0000-000001000000}"/>
    <cellStyle name="一般 3" xfId="2" xr:uid="{00000000-0005-0000-0000-000002000000}"/>
    <cellStyle name="千分位 2 2" xfId="4" xr:uid="{00000000-0005-0000-0000-000003000000}"/>
    <cellStyle name="㽎㼿㼿㼿㼿㼿?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workbookViewId="0">
      <selection activeCell="C11" sqref="C11"/>
    </sheetView>
  </sheetViews>
  <sheetFormatPr defaultColWidth="9.125" defaultRowHeight="12.75"/>
  <cols>
    <col min="1" max="1" width="9.125" style="73"/>
    <col min="2" max="2" width="20.875" style="73" customWidth="1"/>
    <col min="3" max="6" width="18.75" style="73" customWidth="1"/>
    <col min="7" max="16384" width="9.125" style="73"/>
  </cols>
  <sheetData>
    <row r="1" spans="1:7" ht="75.75" customHeight="1">
      <c r="A1" s="100" t="s">
        <v>108</v>
      </c>
      <c r="B1" s="100"/>
      <c r="C1" s="100"/>
      <c r="D1" s="100"/>
      <c r="E1" s="100"/>
      <c r="F1" s="100"/>
      <c r="G1" s="100"/>
    </row>
    <row r="2" spans="1:7" ht="40.15" customHeight="1" thickBot="1">
      <c r="A2" s="74" t="s">
        <v>94</v>
      </c>
      <c r="B2" s="74" t="s">
        <v>94</v>
      </c>
      <c r="C2" s="74" t="s">
        <v>94</v>
      </c>
      <c r="D2" s="74" t="s">
        <v>94</v>
      </c>
      <c r="E2" s="101" t="s">
        <v>95</v>
      </c>
      <c r="F2" s="102"/>
      <c r="G2" s="102"/>
    </row>
    <row r="3" spans="1:7" ht="36" customHeight="1">
      <c r="A3" s="103" t="s">
        <v>96</v>
      </c>
      <c r="B3" s="105" t="s">
        <v>97</v>
      </c>
      <c r="C3" s="105" t="s">
        <v>98</v>
      </c>
      <c r="D3" s="107" t="s">
        <v>94</v>
      </c>
      <c r="E3" s="105" t="s">
        <v>99</v>
      </c>
      <c r="F3" s="107" t="s">
        <v>94</v>
      </c>
      <c r="G3" s="107" t="s">
        <v>100</v>
      </c>
    </row>
    <row r="4" spans="1:7" ht="33">
      <c r="A4" s="104" t="s">
        <v>94</v>
      </c>
      <c r="B4" s="106" t="s">
        <v>94</v>
      </c>
      <c r="C4" s="75" t="s">
        <v>101</v>
      </c>
      <c r="D4" s="76" t="s">
        <v>102</v>
      </c>
      <c r="E4" s="75" t="s">
        <v>101</v>
      </c>
      <c r="F4" s="76" t="s">
        <v>102</v>
      </c>
      <c r="G4" s="106" t="s">
        <v>94</v>
      </c>
    </row>
    <row r="5" spans="1:7" ht="37.5" customHeight="1">
      <c r="A5" s="77" t="s">
        <v>134</v>
      </c>
      <c r="B5" s="90">
        <v>70</v>
      </c>
      <c r="C5" s="90">
        <v>64</v>
      </c>
      <c r="D5" s="91">
        <f>C5/B5*100</f>
        <v>91.428571428571431</v>
      </c>
      <c r="E5" s="92">
        <v>6</v>
      </c>
      <c r="F5" s="93">
        <f>E5/B5*100</f>
        <v>8.5714285714285712</v>
      </c>
      <c r="G5" s="82">
        <v>2023</v>
      </c>
    </row>
    <row r="6" spans="1:7" ht="37.5" customHeight="1">
      <c r="A6" s="77" t="s">
        <v>129</v>
      </c>
      <c r="B6" s="90">
        <v>87</v>
      </c>
      <c r="C6" s="90">
        <v>72</v>
      </c>
      <c r="D6" s="91">
        <f t="shared" ref="D6:D13" si="0">C6/B6*100</f>
        <v>82.758620689655174</v>
      </c>
      <c r="E6" s="92">
        <v>15</v>
      </c>
      <c r="F6" s="93">
        <f t="shared" ref="F6:F13" si="1">E6/B6*100</f>
        <v>17.241379310344829</v>
      </c>
      <c r="G6" s="82">
        <v>2022</v>
      </c>
    </row>
    <row r="7" spans="1:7" ht="37.5" customHeight="1">
      <c r="A7" s="77" t="s">
        <v>128</v>
      </c>
      <c r="B7" s="90">
        <v>164</v>
      </c>
      <c r="C7" s="90">
        <v>118</v>
      </c>
      <c r="D7" s="91">
        <f t="shared" si="0"/>
        <v>71.951219512195124</v>
      </c>
      <c r="E7" s="92">
        <v>46</v>
      </c>
      <c r="F7" s="93">
        <f t="shared" si="1"/>
        <v>28.04878048780488</v>
      </c>
      <c r="G7" s="82">
        <v>2021</v>
      </c>
    </row>
    <row r="8" spans="1:7" ht="37.5" customHeight="1">
      <c r="A8" s="77" t="s">
        <v>110</v>
      </c>
      <c r="B8" s="90">
        <v>108</v>
      </c>
      <c r="C8" s="90">
        <v>91</v>
      </c>
      <c r="D8" s="91">
        <f t="shared" si="0"/>
        <v>84.259259259259252</v>
      </c>
      <c r="E8" s="92">
        <v>17</v>
      </c>
      <c r="F8" s="93">
        <f t="shared" si="1"/>
        <v>15.74074074074074</v>
      </c>
      <c r="G8" s="82">
        <v>2020</v>
      </c>
    </row>
    <row r="9" spans="1:7" ht="37.5" customHeight="1">
      <c r="A9" s="77" t="s">
        <v>103</v>
      </c>
      <c r="B9" s="78">
        <v>187</v>
      </c>
      <c r="C9" s="78">
        <v>178</v>
      </c>
      <c r="D9" s="79">
        <f t="shared" si="0"/>
        <v>95.18716577540107</v>
      </c>
      <c r="E9" s="80">
        <v>9</v>
      </c>
      <c r="F9" s="81">
        <f t="shared" si="1"/>
        <v>4.8128342245989302</v>
      </c>
      <c r="G9" s="82">
        <v>2019</v>
      </c>
    </row>
    <row r="10" spans="1:7" ht="37.5" customHeight="1">
      <c r="A10" s="77" t="s">
        <v>104</v>
      </c>
      <c r="B10" s="78">
        <v>102</v>
      </c>
      <c r="C10" s="78">
        <v>97</v>
      </c>
      <c r="D10" s="79">
        <f t="shared" si="0"/>
        <v>95.098039215686271</v>
      </c>
      <c r="E10" s="78">
        <v>5</v>
      </c>
      <c r="F10" s="83">
        <f t="shared" si="1"/>
        <v>4.9019607843137258</v>
      </c>
      <c r="G10" s="82">
        <v>2018</v>
      </c>
    </row>
    <row r="11" spans="1:7" ht="37.5" customHeight="1">
      <c r="A11" s="77" t="s">
        <v>105</v>
      </c>
      <c r="B11" s="78">
        <v>170</v>
      </c>
      <c r="C11" s="78">
        <v>155</v>
      </c>
      <c r="D11" s="79">
        <f t="shared" si="0"/>
        <v>91.17647058823529</v>
      </c>
      <c r="E11" s="78">
        <v>15</v>
      </c>
      <c r="F11" s="83">
        <f t="shared" si="1"/>
        <v>8.8235294117647065</v>
      </c>
      <c r="G11" s="82">
        <v>2017</v>
      </c>
    </row>
    <row r="12" spans="1:7" ht="37.5" customHeight="1">
      <c r="A12" s="77" t="s">
        <v>106</v>
      </c>
      <c r="B12" s="78">
        <v>143</v>
      </c>
      <c r="C12" s="78">
        <v>135</v>
      </c>
      <c r="D12" s="79">
        <f t="shared" si="0"/>
        <v>94.4055944055944</v>
      </c>
      <c r="E12" s="78">
        <v>8</v>
      </c>
      <c r="F12" s="83">
        <f t="shared" si="1"/>
        <v>5.5944055944055942</v>
      </c>
      <c r="G12" s="82">
        <v>2016</v>
      </c>
    </row>
    <row r="13" spans="1:7" ht="37.5" customHeight="1" thickBot="1">
      <c r="A13" s="84" t="s">
        <v>107</v>
      </c>
      <c r="B13" s="85">
        <v>129</v>
      </c>
      <c r="C13" s="86">
        <v>89</v>
      </c>
      <c r="D13" s="87">
        <f t="shared" si="0"/>
        <v>68.992248062015506</v>
      </c>
      <c r="E13" s="86">
        <v>40</v>
      </c>
      <c r="F13" s="88">
        <f t="shared" si="1"/>
        <v>31.007751937984494</v>
      </c>
      <c r="G13" s="89">
        <v>2015</v>
      </c>
    </row>
  </sheetData>
  <mergeCells count="7">
    <mergeCell ref="A1:G1"/>
    <mergeCell ref="E2:G2"/>
    <mergeCell ref="A3:A4"/>
    <mergeCell ref="B3:B4"/>
    <mergeCell ref="C3:D3"/>
    <mergeCell ref="E3:F3"/>
    <mergeCell ref="G3:G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2"/>
  <sheetViews>
    <sheetView workbookViewId="0">
      <selection activeCell="D8" sqref="D8"/>
    </sheetView>
  </sheetViews>
  <sheetFormatPr defaultColWidth="9" defaultRowHeight="15"/>
  <cols>
    <col min="1" max="1" width="7.5" style="64" customWidth="1"/>
    <col min="2" max="2" width="9.125" style="64" customWidth="1"/>
    <col min="3" max="3" width="9.625" style="64" customWidth="1"/>
    <col min="4" max="8" width="19.75" style="64" customWidth="1"/>
    <col min="9" max="9" width="9" style="64" customWidth="1"/>
    <col min="10" max="16384" width="9" style="64"/>
  </cols>
  <sheetData>
    <row r="1" spans="1:8" s="37" customFormat="1" ht="82.5" customHeight="1">
      <c r="A1" s="128" t="s">
        <v>37</v>
      </c>
      <c r="B1" s="128"/>
      <c r="C1" s="128"/>
      <c r="D1" s="128"/>
      <c r="E1" s="128"/>
      <c r="F1" s="128"/>
      <c r="G1" s="128"/>
      <c r="H1" s="128"/>
    </row>
    <row r="2" spans="1:8" s="37" customFormat="1" ht="31.5" customHeight="1">
      <c r="A2" s="129" t="s">
        <v>38</v>
      </c>
      <c r="B2" s="129"/>
      <c r="C2" s="129"/>
      <c r="D2" s="129"/>
      <c r="E2" s="129"/>
      <c r="F2" s="129"/>
      <c r="G2" s="129"/>
      <c r="H2" s="129"/>
    </row>
    <row r="3" spans="1:8" s="39" customFormat="1" ht="18" customHeight="1">
      <c r="A3" s="38"/>
      <c r="B3" s="38"/>
      <c r="C3" s="38"/>
      <c r="D3" s="38"/>
      <c r="E3" s="38"/>
      <c r="F3" s="38"/>
      <c r="H3" s="40" t="s">
        <v>39</v>
      </c>
    </row>
    <row r="4" spans="1:8" s="39" customFormat="1" ht="18" customHeight="1" thickBot="1">
      <c r="A4" s="38"/>
      <c r="B4" s="38"/>
      <c r="C4" s="38"/>
      <c r="D4" s="38"/>
      <c r="E4" s="38"/>
      <c r="F4" s="38"/>
      <c r="H4" s="40" t="s">
        <v>40</v>
      </c>
    </row>
    <row r="5" spans="1:8" s="39" customFormat="1" ht="18" customHeight="1" thickBot="1">
      <c r="A5" s="41"/>
      <c r="B5" s="41"/>
      <c r="C5" s="42"/>
      <c r="D5" s="130" t="s">
        <v>41</v>
      </c>
      <c r="E5" s="41"/>
      <c r="F5" s="41"/>
      <c r="G5" s="41"/>
      <c r="H5" s="43"/>
    </row>
    <row r="6" spans="1:8" s="44" customFormat="1" ht="33.75" customHeight="1" thickBot="1">
      <c r="A6" s="131" t="s">
        <v>42</v>
      </c>
      <c r="B6" s="131"/>
      <c r="C6" s="131"/>
      <c r="D6" s="130"/>
      <c r="E6" s="132" t="s">
        <v>43</v>
      </c>
      <c r="F6" s="132"/>
      <c r="G6" s="133" t="s">
        <v>44</v>
      </c>
      <c r="H6" s="133"/>
    </row>
    <row r="7" spans="1:8" s="44" customFormat="1" ht="48.75" customHeight="1">
      <c r="A7" s="45"/>
      <c r="B7" s="46" t="s">
        <v>45</v>
      </c>
      <c r="C7" s="45"/>
      <c r="D7" s="130"/>
      <c r="E7" s="47" t="s">
        <v>46</v>
      </c>
      <c r="F7" s="48" t="s">
        <v>47</v>
      </c>
      <c r="G7" s="47" t="s">
        <v>46</v>
      </c>
      <c r="H7" s="49" t="s">
        <v>47</v>
      </c>
    </row>
    <row r="8" spans="1:8" s="44" customFormat="1" ht="16.7" customHeight="1">
      <c r="A8" s="50" t="s">
        <v>48</v>
      </c>
      <c r="B8" s="50"/>
      <c r="C8" s="51">
        <v>2015</v>
      </c>
      <c r="D8" s="52">
        <f>SUM(D9:D20)</f>
        <v>129</v>
      </c>
      <c r="E8" s="53">
        <f>SUM(E9:E20)</f>
        <v>89</v>
      </c>
      <c r="F8" s="54">
        <f t="shared" ref="F8:F20" si="0">E8/D8*100</f>
        <v>68.992248062015506</v>
      </c>
      <c r="G8" s="53">
        <f>SUM(G9:G20)</f>
        <v>40</v>
      </c>
      <c r="H8" s="54">
        <f t="shared" ref="H8:H20" si="1">G8/D8*100</f>
        <v>31.007751937984494</v>
      </c>
    </row>
    <row r="9" spans="1:8" s="44" customFormat="1" ht="16.7" customHeight="1">
      <c r="A9" s="55"/>
      <c r="B9" s="55" t="s">
        <v>49</v>
      </c>
      <c r="C9" s="56" t="s">
        <v>50</v>
      </c>
      <c r="D9" s="57">
        <f t="shared" ref="D9:D20" si="2">E9+G9</f>
        <v>14</v>
      </c>
      <c r="E9" s="53">
        <v>12</v>
      </c>
      <c r="F9" s="54">
        <f t="shared" si="0"/>
        <v>85.714285714285708</v>
      </c>
      <c r="G9" s="53">
        <v>2</v>
      </c>
      <c r="H9" s="54">
        <f t="shared" si="1"/>
        <v>14.285714285714285</v>
      </c>
    </row>
    <row r="10" spans="1:8" s="44" customFormat="1" ht="16.7" customHeight="1">
      <c r="A10" s="55"/>
      <c r="B10" s="55" t="s">
        <v>51</v>
      </c>
      <c r="C10" s="56" t="s">
        <v>52</v>
      </c>
      <c r="D10" s="57">
        <f t="shared" si="2"/>
        <v>4</v>
      </c>
      <c r="E10" s="53">
        <v>3</v>
      </c>
      <c r="F10" s="54">
        <f t="shared" si="0"/>
        <v>75</v>
      </c>
      <c r="G10" s="53">
        <v>1</v>
      </c>
      <c r="H10" s="54">
        <f t="shared" si="1"/>
        <v>25</v>
      </c>
    </row>
    <row r="11" spans="1:8" s="44" customFormat="1" ht="16.7" customHeight="1">
      <c r="A11" s="55"/>
      <c r="B11" s="55" t="s">
        <v>53</v>
      </c>
      <c r="C11" s="56" t="s">
        <v>54</v>
      </c>
      <c r="D11" s="57">
        <f t="shared" si="2"/>
        <v>8</v>
      </c>
      <c r="E11" s="53">
        <v>7</v>
      </c>
      <c r="F11" s="54">
        <f t="shared" si="0"/>
        <v>87.5</v>
      </c>
      <c r="G11" s="53">
        <v>1</v>
      </c>
      <c r="H11" s="54">
        <f t="shared" si="1"/>
        <v>12.5</v>
      </c>
    </row>
    <row r="12" spans="1:8" s="44" customFormat="1" ht="16.7" customHeight="1">
      <c r="A12" s="55"/>
      <c r="B12" s="55" t="s">
        <v>55</v>
      </c>
      <c r="C12" s="56" t="s">
        <v>56</v>
      </c>
      <c r="D12" s="57">
        <f t="shared" si="2"/>
        <v>38</v>
      </c>
      <c r="E12" s="53">
        <v>16</v>
      </c>
      <c r="F12" s="54">
        <f t="shared" si="0"/>
        <v>42.105263157894733</v>
      </c>
      <c r="G12" s="53">
        <v>22</v>
      </c>
      <c r="H12" s="54">
        <f t="shared" si="1"/>
        <v>57.894736842105267</v>
      </c>
    </row>
    <row r="13" spans="1:8" s="44" customFormat="1" ht="16.7" customHeight="1">
      <c r="A13" s="55"/>
      <c r="B13" s="55" t="s">
        <v>57</v>
      </c>
      <c r="C13" s="56" t="s">
        <v>58</v>
      </c>
      <c r="D13" s="57">
        <f t="shared" si="2"/>
        <v>13</v>
      </c>
      <c r="E13" s="53">
        <v>5</v>
      </c>
      <c r="F13" s="54">
        <f t="shared" si="0"/>
        <v>38.461538461538467</v>
      </c>
      <c r="G13" s="53">
        <v>8</v>
      </c>
      <c r="H13" s="54">
        <f t="shared" si="1"/>
        <v>61.53846153846154</v>
      </c>
    </row>
    <row r="14" spans="1:8" s="44" customFormat="1" ht="16.7" customHeight="1">
      <c r="A14" s="55"/>
      <c r="B14" s="55" t="s">
        <v>59</v>
      </c>
      <c r="C14" s="56" t="s">
        <v>60</v>
      </c>
      <c r="D14" s="57">
        <f t="shared" si="2"/>
        <v>9</v>
      </c>
      <c r="E14" s="53">
        <v>9</v>
      </c>
      <c r="F14" s="54">
        <f t="shared" si="0"/>
        <v>100</v>
      </c>
      <c r="G14" s="53">
        <v>0</v>
      </c>
      <c r="H14" s="54">
        <f t="shared" si="1"/>
        <v>0</v>
      </c>
    </row>
    <row r="15" spans="1:8" s="44" customFormat="1" ht="16.7" customHeight="1">
      <c r="A15" s="55"/>
      <c r="B15" s="55" t="s">
        <v>61</v>
      </c>
      <c r="C15" s="56" t="s">
        <v>62</v>
      </c>
      <c r="D15" s="57">
        <f t="shared" si="2"/>
        <v>5</v>
      </c>
      <c r="E15" s="53">
        <v>4</v>
      </c>
      <c r="F15" s="54">
        <f t="shared" si="0"/>
        <v>80</v>
      </c>
      <c r="G15" s="53">
        <v>1</v>
      </c>
      <c r="H15" s="54">
        <f t="shared" si="1"/>
        <v>20</v>
      </c>
    </row>
    <row r="16" spans="1:8" s="44" customFormat="1" ht="16.7" customHeight="1">
      <c r="A16" s="55"/>
      <c r="B16" s="55" t="s">
        <v>63</v>
      </c>
      <c r="C16" s="56" t="s">
        <v>64</v>
      </c>
      <c r="D16" s="57">
        <f t="shared" si="2"/>
        <v>8</v>
      </c>
      <c r="E16" s="53">
        <v>8</v>
      </c>
      <c r="F16" s="54">
        <f t="shared" si="0"/>
        <v>100</v>
      </c>
      <c r="G16" s="53">
        <v>0</v>
      </c>
      <c r="H16" s="54">
        <f t="shared" si="1"/>
        <v>0</v>
      </c>
    </row>
    <row r="17" spans="1:8" s="44" customFormat="1" ht="16.7" customHeight="1">
      <c r="A17" s="55"/>
      <c r="B17" s="55" t="s">
        <v>65</v>
      </c>
      <c r="C17" s="56" t="s">
        <v>66</v>
      </c>
      <c r="D17" s="57">
        <f t="shared" si="2"/>
        <v>9</v>
      </c>
      <c r="E17" s="53">
        <v>7</v>
      </c>
      <c r="F17" s="54">
        <f t="shared" si="0"/>
        <v>77.777777777777786</v>
      </c>
      <c r="G17" s="53">
        <v>2</v>
      </c>
      <c r="H17" s="54">
        <f t="shared" si="1"/>
        <v>22.222222222222221</v>
      </c>
    </row>
    <row r="18" spans="1:8" s="44" customFormat="1" ht="16.7" customHeight="1">
      <c r="A18" s="55"/>
      <c r="B18" s="55" t="s">
        <v>67</v>
      </c>
      <c r="C18" s="56" t="s">
        <v>68</v>
      </c>
      <c r="D18" s="57">
        <f t="shared" si="2"/>
        <v>7</v>
      </c>
      <c r="E18" s="53">
        <v>6</v>
      </c>
      <c r="F18" s="54">
        <f t="shared" si="0"/>
        <v>85.714285714285708</v>
      </c>
      <c r="G18" s="53">
        <v>1</v>
      </c>
      <c r="H18" s="54">
        <f t="shared" si="1"/>
        <v>14.285714285714285</v>
      </c>
    </row>
    <row r="19" spans="1:8" s="44" customFormat="1" ht="16.7" customHeight="1">
      <c r="A19" s="55"/>
      <c r="B19" s="55" t="s">
        <v>69</v>
      </c>
      <c r="C19" s="56" t="s">
        <v>70</v>
      </c>
      <c r="D19" s="57">
        <f t="shared" si="2"/>
        <v>5</v>
      </c>
      <c r="E19" s="53">
        <v>4</v>
      </c>
      <c r="F19" s="54">
        <f t="shared" si="0"/>
        <v>80</v>
      </c>
      <c r="G19" s="53">
        <v>1</v>
      </c>
      <c r="H19" s="54">
        <f t="shared" si="1"/>
        <v>20</v>
      </c>
    </row>
    <row r="20" spans="1:8" s="44" customFormat="1" ht="16.7" customHeight="1">
      <c r="A20" s="55"/>
      <c r="B20" s="55" t="s">
        <v>71</v>
      </c>
      <c r="C20" s="56" t="s">
        <v>72</v>
      </c>
      <c r="D20" s="57">
        <f t="shared" si="2"/>
        <v>9</v>
      </c>
      <c r="E20" s="53">
        <v>8</v>
      </c>
      <c r="F20" s="54">
        <f t="shared" si="0"/>
        <v>88.888888888888886</v>
      </c>
      <c r="G20" s="53">
        <v>1</v>
      </c>
      <c r="H20" s="54">
        <f t="shared" si="1"/>
        <v>11.111111111111111</v>
      </c>
    </row>
    <row r="21" spans="1:8" s="44" customFormat="1" ht="9" customHeight="1" thickBot="1">
      <c r="A21" s="58"/>
      <c r="B21" s="58"/>
      <c r="C21" s="59"/>
      <c r="D21" s="58"/>
      <c r="E21" s="60"/>
      <c r="F21" s="61"/>
      <c r="G21" s="60"/>
      <c r="H21" s="61"/>
    </row>
    <row r="22" spans="1:8" s="65" customFormat="1" ht="17.25" customHeight="1">
      <c r="A22" s="62" t="s">
        <v>73</v>
      </c>
      <c r="B22" s="63"/>
      <c r="C22" s="64"/>
      <c r="D22" s="64"/>
      <c r="E22" s="64"/>
      <c r="F22" s="64"/>
      <c r="G22" s="64"/>
      <c r="H22" s="64"/>
    </row>
    <row r="23" spans="1:8" s="65" customFormat="1" ht="15" customHeight="1">
      <c r="A23" s="64"/>
      <c r="B23" s="64"/>
      <c r="C23" s="64"/>
      <c r="D23" s="64"/>
      <c r="G23" s="64"/>
    </row>
    <row r="24" spans="1:8" customFormat="1" ht="15" customHeight="1">
      <c r="A24" s="63"/>
      <c r="B24" s="63"/>
      <c r="C24" s="39"/>
      <c r="D24" s="39"/>
      <c r="E24" s="39"/>
      <c r="F24" s="39"/>
      <c r="G24" s="39"/>
      <c r="H24" s="39"/>
    </row>
    <row r="25" spans="1:8" customFormat="1" ht="15" customHeight="1">
      <c r="A25" s="63"/>
      <c r="B25" s="63"/>
      <c r="C25" s="64"/>
      <c r="D25" s="64"/>
      <c r="E25" s="64"/>
      <c r="F25" s="64"/>
      <c r="G25" s="64"/>
      <c r="H25" s="64"/>
    </row>
    <row r="26" spans="1:8" customFormat="1" ht="15" customHeight="1">
      <c r="A26" s="63"/>
      <c r="B26" s="63"/>
      <c r="C26" s="64"/>
      <c r="D26" s="64"/>
      <c r="E26" s="64"/>
      <c r="F26" s="64"/>
      <c r="G26" s="64"/>
      <c r="H26" s="64"/>
    </row>
    <row r="27" spans="1:8" customFormat="1" ht="16.5">
      <c r="A27" s="64"/>
      <c r="B27" s="64"/>
      <c r="C27" s="64"/>
      <c r="D27" s="64"/>
      <c r="E27" s="64"/>
      <c r="F27" s="64"/>
      <c r="G27" s="64"/>
      <c r="H27" s="64"/>
    </row>
    <row r="28" spans="1:8" s="66" customFormat="1" ht="18.75"/>
    <row r="29" spans="1:8" s="66" customFormat="1" ht="18.75"/>
    <row r="30" spans="1:8" s="66" customFormat="1" ht="18.75"/>
    <row r="31" spans="1:8" s="66" customFormat="1" ht="18.75"/>
    <row r="32" spans="1:8" s="66" customFormat="1" ht="18.75"/>
  </sheetData>
  <mergeCells count="6">
    <mergeCell ref="A1:H1"/>
    <mergeCell ref="A2:H2"/>
    <mergeCell ref="D5:D7"/>
    <mergeCell ref="A6:C6"/>
    <mergeCell ref="E6:F6"/>
    <mergeCell ref="G6:H6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abSelected="1" zoomScaleNormal="100" workbookViewId="0">
      <selection activeCell="H9" sqref="H9"/>
    </sheetView>
  </sheetViews>
  <sheetFormatPr defaultColWidth="9" defaultRowHeight="15"/>
  <cols>
    <col min="1" max="1" width="7.5" style="20" customWidth="1"/>
    <col min="2" max="2" width="8" style="20" customWidth="1"/>
    <col min="3" max="3" width="9.625" style="20" customWidth="1"/>
    <col min="4" max="8" width="18.75" style="20" customWidth="1"/>
    <col min="9" max="16384" width="9" style="20"/>
  </cols>
  <sheetData>
    <row r="1" spans="1:8" s="1" customFormat="1" ht="60" customHeight="1">
      <c r="A1" s="108" t="s">
        <v>112</v>
      </c>
      <c r="B1" s="109"/>
      <c r="C1" s="109"/>
      <c r="D1" s="109"/>
      <c r="E1" s="109"/>
      <c r="F1" s="109"/>
      <c r="G1" s="109"/>
      <c r="H1" s="109"/>
    </row>
    <row r="2" spans="1:8" s="1" customFormat="1" ht="30" customHeight="1">
      <c r="A2" s="110" t="s">
        <v>132</v>
      </c>
      <c r="B2" s="111"/>
      <c r="C2" s="111"/>
      <c r="D2" s="111"/>
      <c r="E2" s="111"/>
      <c r="F2" s="111"/>
      <c r="G2" s="111"/>
      <c r="H2" s="111"/>
    </row>
    <row r="3" spans="1:8" s="4" customFormat="1" ht="15" customHeight="1">
      <c r="A3" s="2"/>
      <c r="B3" s="2"/>
      <c r="C3" s="2"/>
      <c r="D3" s="2"/>
      <c r="E3" s="2"/>
      <c r="F3" s="2"/>
      <c r="H3" s="3" t="s">
        <v>29</v>
      </c>
    </row>
    <row r="4" spans="1:8" s="4" customFormat="1" ht="15" customHeight="1" thickBot="1">
      <c r="A4" s="2"/>
      <c r="B4" s="2"/>
      <c r="C4" s="2"/>
      <c r="D4" s="2"/>
      <c r="E4" s="2"/>
      <c r="F4" s="2"/>
      <c r="H4" s="3" t="s">
        <v>32</v>
      </c>
    </row>
    <row r="5" spans="1:8" s="4" customFormat="1" ht="18" customHeight="1">
      <c r="A5" s="5"/>
      <c r="B5" s="5"/>
      <c r="C5" s="6"/>
      <c r="D5" s="112" t="s">
        <v>26</v>
      </c>
      <c r="E5" s="5"/>
      <c r="F5" s="5"/>
      <c r="G5" s="5"/>
      <c r="H5" s="7"/>
    </row>
    <row r="6" spans="1:8" s="8" customFormat="1" ht="33.75" customHeight="1">
      <c r="A6" s="115" t="s">
        <v>0</v>
      </c>
      <c r="B6" s="115"/>
      <c r="C6" s="115"/>
      <c r="D6" s="113"/>
      <c r="E6" s="116" t="s">
        <v>30</v>
      </c>
      <c r="F6" s="117"/>
      <c r="G6" s="116" t="s">
        <v>31</v>
      </c>
      <c r="H6" s="118"/>
    </row>
    <row r="7" spans="1:8" s="8" customFormat="1" ht="48.75" customHeight="1">
      <c r="A7" s="9"/>
      <c r="B7" s="31" t="s">
        <v>25</v>
      </c>
      <c r="C7" s="9"/>
      <c r="D7" s="114"/>
      <c r="E7" s="33" t="s">
        <v>28</v>
      </c>
      <c r="F7" s="32" t="s">
        <v>27</v>
      </c>
      <c r="G7" s="33" t="s">
        <v>113</v>
      </c>
      <c r="H7" s="36" t="s">
        <v>27</v>
      </c>
    </row>
    <row r="8" spans="1:8" s="8" customFormat="1" ht="30" customHeight="1">
      <c r="A8" s="10" t="s">
        <v>133</v>
      </c>
      <c r="B8" s="10"/>
      <c r="C8" s="30">
        <v>2023</v>
      </c>
      <c r="D8" s="71">
        <f>SUM(D9:D20)</f>
        <v>70</v>
      </c>
      <c r="E8" s="71">
        <f>SUM(E9:E20)</f>
        <v>64</v>
      </c>
      <c r="F8" s="67">
        <f>E8/D8*100</f>
        <v>91.428571428571431</v>
      </c>
      <c r="G8" s="71">
        <f>SUM(G9:G20)</f>
        <v>6</v>
      </c>
      <c r="H8" s="67">
        <f>G8/D8*100</f>
        <v>8.5714285714285712</v>
      </c>
    </row>
    <row r="9" spans="1:8" s="8" customFormat="1" ht="16.5" customHeight="1">
      <c r="A9" s="12"/>
      <c r="B9" s="12" t="s">
        <v>1</v>
      </c>
      <c r="C9" s="29" t="s">
        <v>114</v>
      </c>
      <c r="D9" s="71">
        <f>E9+G9</f>
        <v>2</v>
      </c>
      <c r="E9" s="72">
        <v>1</v>
      </c>
      <c r="F9" s="67">
        <f>E9/D9*100</f>
        <v>50</v>
      </c>
      <c r="G9" s="72">
        <v>1</v>
      </c>
      <c r="H9" s="67">
        <f t="shared" ref="H9:H20" si="0">G9/D9*100</f>
        <v>50</v>
      </c>
    </row>
    <row r="10" spans="1:8" s="8" customFormat="1" ht="16.5" customHeight="1">
      <c r="A10" s="13"/>
      <c r="B10" s="13" t="s">
        <v>2</v>
      </c>
      <c r="C10" s="29" t="s">
        <v>115</v>
      </c>
      <c r="D10" s="71">
        <f t="shared" ref="D10:D19" si="1">E10+G10</f>
        <v>3</v>
      </c>
      <c r="E10" s="72">
        <v>3</v>
      </c>
      <c r="F10" s="67">
        <f t="shared" ref="F10:F20" si="2">E10/D10*100</f>
        <v>100</v>
      </c>
      <c r="G10" s="72">
        <v>0</v>
      </c>
      <c r="H10" s="67">
        <f t="shared" si="0"/>
        <v>0</v>
      </c>
    </row>
    <row r="11" spans="1:8" s="8" customFormat="1" ht="16.5" customHeight="1">
      <c r="A11" s="13"/>
      <c r="B11" s="13" t="s">
        <v>3</v>
      </c>
      <c r="C11" s="29" t="s">
        <v>116</v>
      </c>
      <c r="D11" s="71">
        <f t="shared" si="1"/>
        <v>25</v>
      </c>
      <c r="E11" s="72">
        <v>24</v>
      </c>
      <c r="F11" s="67">
        <f t="shared" si="2"/>
        <v>96</v>
      </c>
      <c r="G11" s="72">
        <v>1</v>
      </c>
      <c r="H11" s="67">
        <f t="shared" si="0"/>
        <v>4</v>
      </c>
    </row>
    <row r="12" spans="1:8" s="8" customFormat="1" ht="16.5" customHeight="1">
      <c r="A12" s="13"/>
      <c r="B12" s="13" t="s">
        <v>4</v>
      </c>
      <c r="C12" s="29" t="s">
        <v>117</v>
      </c>
      <c r="D12" s="71">
        <f t="shared" si="1"/>
        <v>7</v>
      </c>
      <c r="E12" s="72">
        <v>7</v>
      </c>
      <c r="F12" s="67">
        <f t="shared" si="2"/>
        <v>100</v>
      </c>
      <c r="G12" s="72">
        <v>0</v>
      </c>
      <c r="H12" s="67">
        <f t="shared" si="0"/>
        <v>0</v>
      </c>
    </row>
    <row r="13" spans="1:8" s="8" customFormat="1" ht="16.5" customHeight="1">
      <c r="A13" s="13"/>
      <c r="B13" s="13" t="s">
        <v>5</v>
      </c>
      <c r="C13" s="29" t="s">
        <v>118</v>
      </c>
      <c r="D13" s="71">
        <f t="shared" si="1"/>
        <v>7</v>
      </c>
      <c r="E13" s="72">
        <v>5</v>
      </c>
      <c r="F13" s="67">
        <f t="shared" si="2"/>
        <v>71.428571428571431</v>
      </c>
      <c r="G13" s="72">
        <v>2</v>
      </c>
      <c r="H13" s="67">
        <f t="shared" si="0"/>
        <v>28.571428571428569</v>
      </c>
    </row>
    <row r="14" spans="1:8" s="8" customFormat="1" ht="16.5" customHeight="1">
      <c r="A14" s="13"/>
      <c r="B14" s="13" t="s">
        <v>6</v>
      </c>
      <c r="C14" s="29" t="s">
        <v>119</v>
      </c>
      <c r="D14" s="71">
        <f t="shared" si="1"/>
        <v>6</v>
      </c>
      <c r="E14" s="72">
        <v>6</v>
      </c>
      <c r="F14" s="67">
        <f t="shared" si="2"/>
        <v>100</v>
      </c>
      <c r="G14" s="72">
        <v>0</v>
      </c>
      <c r="H14" s="67">
        <f t="shared" si="0"/>
        <v>0</v>
      </c>
    </row>
    <row r="15" spans="1:8" s="8" customFormat="1" ht="16.5" customHeight="1">
      <c r="A15" s="13"/>
      <c r="B15" s="13" t="s">
        <v>7</v>
      </c>
      <c r="C15" s="29" t="s">
        <v>120</v>
      </c>
      <c r="D15" s="71">
        <f t="shared" si="1"/>
        <v>3</v>
      </c>
      <c r="E15" s="72">
        <v>3</v>
      </c>
      <c r="F15" s="67">
        <f t="shared" si="2"/>
        <v>100</v>
      </c>
      <c r="G15" s="72">
        <v>0</v>
      </c>
      <c r="H15" s="67">
        <f t="shared" si="0"/>
        <v>0</v>
      </c>
    </row>
    <row r="16" spans="1:8" s="8" customFormat="1" ht="16.5" customHeight="1">
      <c r="A16" s="13"/>
      <c r="B16" s="13" t="s">
        <v>8</v>
      </c>
      <c r="C16" s="29" t="s">
        <v>121</v>
      </c>
      <c r="D16" s="71">
        <f t="shared" si="1"/>
        <v>4</v>
      </c>
      <c r="E16" s="72">
        <v>4</v>
      </c>
      <c r="F16" s="67">
        <f t="shared" si="2"/>
        <v>100</v>
      </c>
      <c r="G16" s="72">
        <v>0</v>
      </c>
      <c r="H16" s="67">
        <f t="shared" si="0"/>
        <v>0</v>
      </c>
    </row>
    <row r="17" spans="1:8" s="8" customFormat="1" ht="16.5" customHeight="1">
      <c r="A17" s="13"/>
      <c r="B17" s="13" t="s">
        <v>9</v>
      </c>
      <c r="C17" s="29" t="s">
        <v>122</v>
      </c>
      <c r="D17" s="71">
        <f t="shared" si="1"/>
        <v>3</v>
      </c>
      <c r="E17" s="72">
        <v>2</v>
      </c>
      <c r="F17" s="67">
        <f t="shared" si="2"/>
        <v>66.666666666666657</v>
      </c>
      <c r="G17" s="72">
        <v>1</v>
      </c>
      <c r="H17" s="67">
        <f t="shared" si="0"/>
        <v>33.333333333333329</v>
      </c>
    </row>
    <row r="18" spans="1:8" s="8" customFormat="1" ht="16.5" customHeight="1">
      <c r="A18" s="13"/>
      <c r="B18" s="13" t="s">
        <v>10</v>
      </c>
      <c r="C18" s="29" t="s">
        <v>123</v>
      </c>
      <c r="D18" s="71">
        <f t="shared" si="1"/>
        <v>3</v>
      </c>
      <c r="E18" s="72">
        <v>2</v>
      </c>
      <c r="F18" s="67">
        <f t="shared" si="2"/>
        <v>66.666666666666657</v>
      </c>
      <c r="G18" s="72">
        <v>1</v>
      </c>
      <c r="H18" s="67">
        <f t="shared" si="0"/>
        <v>33.333333333333329</v>
      </c>
    </row>
    <row r="19" spans="1:8" s="8" customFormat="1" ht="16.5" customHeight="1">
      <c r="A19" s="13"/>
      <c r="B19" s="13" t="s">
        <v>11</v>
      </c>
      <c r="C19" s="29" t="s">
        <v>124</v>
      </c>
      <c r="D19" s="71">
        <f t="shared" si="1"/>
        <v>6</v>
      </c>
      <c r="E19" s="72">
        <v>6</v>
      </c>
      <c r="F19" s="67">
        <f t="shared" si="2"/>
        <v>100</v>
      </c>
      <c r="G19" s="72">
        <v>0</v>
      </c>
      <c r="H19" s="67">
        <f t="shared" si="0"/>
        <v>0</v>
      </c>
    </row>
    <row r="20" spans="1:8" s="8" customFormat="1" ht="16.5" customHeight="1">
      <c r="A20" s="13"/>
      <c r="B20" s="13" t="s">
        <v>12</v>
      </c>
      <c r="C20" s="29" t="s">
        <v>125</v>
      </c>
      <c r="D20" s="71">
        <f>E20+G20</f>
        <v>1</v>
      </c>
      <c r="E20" s="72">
        <v>1</v>
      </c>
      <c r="F20" s="67">
        <f t="shared" si="2"/>
        <v>100</v>
      </c>
      <c r="G20" s="72">
        <v>0</v>
      </c>
      <c r="H20" s="67">
        <f t="shared" si="0"/>
        <v>0</v>
      </c>
    </row>
    <row r="21" spans="1:8" s="8" customFormat="1" ht="9" customHeight="1" thickBot="1">
      <c r="A21" s="14"/>
      <c r="B21" s="14"/>
      <c r="C21" s="15"/>
      <c r="D21" s="68"/>
      <c r="E21" s="69"/>
      <c r="F21" s="70"/>
      <c r="G21" s="69"/>
      <c r="H21" s="70"/>
    </row>
    <row r="22" spans="1:8" s="18" customFormat="1" ht="17.25" customHeight="1">
      <c r="A22" s="34" t="s">
        <v>135</v>
      </c>
      <c r="B22" s="16"/>
      <c r="C22" s="17"/>
      <c r="D22" s="17"/>
      <c r="E22" s="17"/>
      <c r="F22" s="17"/>
      <c r="G22" s="17"/>
      <c r="H22" s="17"/>
    </row>
    <row r="23" spans="1:8" s="18" customFormat="1" ht="15" customHeight="1">
      <c r="A23" s="17"/>
      <c r="B23" s="17"/>
      <c r="C23" s="17"/>
      <c r="D23" s="17"/>
      <c r="E23" s="19"/>
      <c r="F23" s="19"/>
      <c r="G23" s="20"/>
    </row>
    <row r="24" spans="1:8" ht="15" customHeight="1">
      <c r="A24" s="16"/>
      <c r="B24" s="16"/>
      <c r="C24" s="21"/>
      <c r="D24" s="21"/>
      <c r="E24" s="21"/>
      <c r="F24" s="21"/>
      <c r="G24" s="21"/>
      <c r="H24" s="21"/>
    </row>
    <row r="25" spans="1:8" ht="15" customHeight="1">
      <c r="A25" s="16"/>
      <c r="B25" s="16"/>
      <c r="C25" s="17"/>
      <c r="D25" s="17"/>
      <c r="E25" s="17"/>
      <c r="F25" s="17"/>
      <c r="G25" s="17"/>
      <c r="H25" s="17"/>
    </row>
    <row r="26" spans="1:8" ht="15" customHeight="1">
      <c r="A26" s="22"/>
      <c r="B26" s="22"/>
      <c r="C26" s="17"/>
      <c r="D26" s="17"/>
      <c r="E26" s="17"/>
      <c r="F26" s="17"/>
      <c r="G26" s="17"/>
      <c r="H26" s="17"/>
    </row>
    <row r="27" spans="1:8">
      <c r="A27" s="17"/>
      <c r="B27" s="17"/>
      <c r="C27" s="17"/>
      <c r="D27" s="17"/>
      <c r="E27" s="17"/>
      <c r="F27" s="17"/>
      <c r="G27" s="17"/>
      <c r="H27" s="17"/>
    </row>
    <row r="28" spans="1:8" s="24" customFormat="1" ht="18.75">
      <c r="A28" s="23"/>
      <c r="B28" s="23"/>
      <c r="C28" s="23"/>
      <c r="D28" s="23"/>
      <c r="E28" s="23"/>
      <c r="F28" s="23"/>
      <c r="G28" s="23"/>
      <c r="H28" s="23"/>
    </row>
    <row r="29" spans="1:8" s="24" customFormat="1" ht="18.75">
      <c r="A29" s="23"/>
      <c r="B29" s="23"/>
      <c r="C29" s="23"/>
      <c r="D29" s="23"/>
      <c r="E29" s="23"/>
      <c r="F29" s="23"/>
      <c r="G29" s="23"/>
      <c r="H29" s="23"/>
    </row>
    <row r="30" spans="1:8" s="24" customFormat="1" ht="18.75">
      <c r="A30" s="23"/>
      <c r="B30" s="23"/>
      <c r="C30" s="23"/>
      <c r="D30" s="23"/>
      <c r="E30" s="23"/>
      <c r="F30" s="23"/>
      <c r="G30" s="23"/>
      <c r="H30" s="23"/>
    </row>
    <row r="31" spans="1:8" s="24" customFormat="1" ht="18.75">
      <c r="A31" s="23"/>
      <c r="B31" s="23"/>
      <c r="C31" s="23"/>
      <c r="D31" s="23"/>
      <c r="E31" s="23"/>
      <c r="F31" s="23"/>
      <c r="G31" s="23"/>
      <c r="H31" s="23"/>
    </row>
    <row r="32" spans="1:8" s="24" customFormat="1" ht="18.75">
      <c r="A32" s="23"/>
      <c r="B32" s="23"/>
      <c r="C32" s="23"/>
      <c r="D32" s="23"/>
      <c r="E32" s="23"/>
      <c r="F32" s="23"/>
      <c r="G32" s="23"/>
      <c r="H32" s="23"/>
    </row>
  </sheetData>
  <mergeCells count="6">
    <mergeCell ref="A1:H1"/>
    <mergeCell ref="A2:H2"/>
    <mergeCell ref="D5:D7"/>
    <mergeCell ref="A6:C6"/>
    <mergeCell ref="E6:F6"/>
    <mergeCell ref="G6:H6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51611-EF3F-4545-855E-6D98AEC22718}">
  <dimension ref="A1:H32"/>
  <sheetViews>
    <sheetView zoomScaleNormal="100" workbookViewId="0">
      <selection activeCell="F14" sqref="F14"/>
    </sheetView>
  </sheetViews>
  <sheetFormatPr defaultColWidth="9" defaultRowHeight="15"/>
  <cols>
    <col min="1" max="1" width="7.5" style="20" customWidth="1"/>
    <col min="2" max="2" width="8" style="20" customWidth="1"/>
    <col min="3" max="3" width="9.625" style="20" customWidth="1"/>
    <col min="4" max="8" width="18.75" style="20" customWidth="1"/>
    <col min="9" max="16384" width="9" style="20"/>
  </cols>
  <sheetData>
    <row r="1" spans="1:8" s="1" customFormat="1" ht="60" customHeight="1">
      <c r="A1" s="119" t="s">
        <v>76</v>
      </c>
      <c r="B1" s="120"/>
      <c r="C1" s="120"/>
      <c r="D1" s="120"/>
      <c r="E1" s="120"/>
      <c r="F1" s="120"/>
      <c r="G1" s="120"/>
      <c r="H1" s="120"/>
    </row>
    <row r="2" spans="1:8" s="1" customFormat="1" ht="30" customHeight="1">
      <c r="A2" s="121" t="s">
        <v>131</v>
      </c>
      <c r="B2" s="122"/>
      <c r="C2" s="122"/>
      <c r="D2" s="122"/>
      <c r="E2" s="122"/>
      <c r="F2" s="122"/>
      <c r="G2" s="122"/>
      <c r="H2" s="122"/>
    </row>
    <row r="3" spans="1:8" s="4" customFormat="1" ht="15" customHeight="1">
      <c r="A3" s="94"/>
      <c r="B3" s="94"/>
      <c r="C3" s="94"/>
      <c r="D3" s="94"/>
      <c r="E3" s="94"/>
      <c r="F3" s="94"/>
      <c r="H3" s="95" t="s">
        <v>29</v>
      </c>
    </row>
    <row r="4" spans="1:8" s="4" customFormat="1" ht="15" customHeight="1" thickBot="1">
      <c r="A4" s="94"/>
      <c r="B4" s="94"/>
      <c r="C4" s="94"/>
      <c r="D4" s="94"/>
      <c r="E4" s="94"/>
      <c r="F4" s="94"/>
      <c r="H4" s="95" t="s">
        <v>32</v>
      </c>
    </row>
    <row r="5" spans="1:8" s="4" customFormat="1" ht="18" customHeight="1">
      <c r="A5" s="5"/>
      <c r="B5" s="5"/>
      <c r="C5" s="6"/>
      <c r="D5" s="112" t="s">
        <v>26</v>
      </c>
      <c r="E5" s="5"/>
      <c r="F5" s="5"/>
      <c r="G5" s="5"/>
      <c r="H5" s="7"/>
    </row>
    <row r="6" spans="1:8" s="8" customFormat="1" ht="33.75" customHeight="1">
      <c r="A6" s="123" t="s">
        <v>0</v>
      </c>
      <c r="B6" s="123"/>
      <c r="C6" s="123"/>
      <c r="D6" s="113"/>
      <c r="E6" s="116" t="s">
        <v>30</v>
      </c>
      <c r="F6" s="117"/>
      <c r="G6" s="116" t="s">
        <v>31</v>
      </c>
      <c r="H6" s="118"/>
    </row>
    <row r="7" spans="1:8" s="8" customFormat="1" ht="48.75" customHeight="1">
      <c r="A7" s="9"/>
      <c r="B7" s="31" t="s">
        <v>25</v>
      </c>
      <c r="C7" s="9"/>
      <c r="D7" s="114"/>
      <c r="E7" s="33" t="s">
        <v>28</v>
      </c>
      <c r="F7" s="32" t="s">
        <v>27</v>
      </c>
      <c r="G7" s="33" t="s">
        <v>28</v>
      </c>
      <c r="H7" s="36" t="s">
        <v>27</v>
      </c>
    </row>
    <row r="8" spans="1:8" s="8" customFormat="1" ht="30" customHeight="1">
      <c r="A8" s="10" t="s">
        <v>130</v>
      </c>
      <c r="B8" s="10"/>
      <c r="C8" s="30">
        <v>2022</v>
      </c>
      <c r="D8" s="71">
        <f>SUM(D9:D20)</f>
        <v>87</v>
      </c>
      <c r="E8" s="71">
        <f>SUM(E9:E20)</f>
        <v>72</v>
      </c>
      <c r="F8" s="67">
        <f>E8/D8*100</f>
        <v>82.758620689655174</v>
      </c>
      <c r="G8" s="71">
        <f>SUM(G9:G20)</f>
        <v>15</v>
      </c>
      <c r="H8" s="67">
        <f>G8/D8*100</f>
        <v>17.241379310344829</v>
      </c>
    </row>
    <row r="9" spans="1:8" s="8" customFormat="1" ht="16.5" customHeight="1">
      <c r="A9" s="96"/>
      <c r="B9" s="96" t="s">
        <v>1</v>
      </c>
      <c r="C9" s="97" t="s">
        <v>13</v>
      </c>
      <c r="D9" s="71">
        <f>E9+G9</f>
        <v>17</v>
      </c>
      <c r="E9" s="71">
        <v>16</v>
      </c>
      <c r="F9" s="67">
        <f>E9/D9*100</f>
        <v>94.117647058823522</v>
      </c>
      <c r="G9" s="71">
        <v>1</v>
      </c>
      <c r="H9" s="67">
        <f t="shared" ref="H9:H20" si="0">G9/D9*100</f>
        <v>5.8823529411764701</v>
      </c>
    </row>
    <row r="10" spans="1:8" s="8" customFormat="1" ht="16.5" customHeight="1">
      <c r="A10" s="98"/>
      <c r="B10" s="98" t="s">
        <v>2</v>
      </c>
      <c r="C10" s="97" t="s">
        <v>14</v>
      </c>
      <c r="D10" s="71">
        <f t="shared" ref="D10:D19" si="1">E10+G10</f>
        <v>17</v>
      </c>
      <c r="E10" s="71">
        <v>12</v>
      </c>
      <c r="F10" s="67">
        <f t="shared" ref="F10:F20" si="2">E10/D10*100</f>
        <v>70.588235294117652</v>
      </c>
      <c r="G10" s="71">
        <v>5</v>
      </c>
      <c r="H10" s="67">
        <f t="shared" si="0"/>
        <v>29.411764705882355</v>
      </c>
    </row>
    <row r="11" spans="1:8" s="8" customFormat="1" ht="16.5" customHeight="1">
      <c r="A11" s="98"/>
      <c r="B11" s="98" t="s">
        <v>3</v>
      </c>
      <c r="C11" s="97" t="s">
        <v>15</v>
      </c>
      <c r="D11" s="71">
        <f t="shared" si="1"/>
        <v>1</v>
      </c>
      <c r="E11" s="71">
        <v>0</v>
      </c>
      <c r="F11" s="67">
        <f t="shared" si="2"/>
        <v>0</v>
      </c>
      <c r="G11" s="71">
        <v>1</v>
      </c>
      <c r="H11" s="67">
        <f t="shared" si="0"/>
        <v>100</v>
      </c>
    </row>
    <row r="12" spans="1:8" s="8" customFormat="1" ht="16.5" customHeight="1">
      <c r="A12" s="98"/>
      <c r="B12" s="98" t="s">
        <v>4</v>
      </c>
      <c r="C12" s="97" t="s">
        <v>16</v>
      </c>
      <c r="D12" s="71">
        <f t="shared" si="1"/>
        <v>7</v>
      </c>
      <c r="E12" s="71">
        <v>1</v>
      </c>
      <c r="F12" s="67">
        <f t="shared" si="2"/>
        <v>14.285714285714285</v>
      </c>
      <c r="G12" s="71">
        <v>6</v>
      </c>
      <c r="H12" s="67">
        <f t="shared" si="0"/>
        <v>85.714285714285708</v>
      </c>
    </row>
    <row r="13" spans="1:8" s="8" customFormat="1" ht="16.5" customHeight="1">
      <c r="A13" s="98"/>
      <c r="B13" s="98" t="s">
        <v>5</v>
      </c>
      <c r="C13" s="97" t="s">
        <v>17</v>
      </c>
      <c r="D13" s="71">
        <f t="shared" si="1"/>
        <v>10</v>
      </c>
      <c r="E13" s="71">
        <v>10</v>
      </c>
      <c r="F13" s="67">
        <f t="shared" si="2"/>
        <v>100</v>
      </c>
      <c r="G13" s="71">
        <v>0</v>
      </c>
      <c r="H13" s="67">
        <f t="shared" si="0"/>
        <v>0</v>
      </c>
    </row>
    <row r="14" spans="1:8" s="8" customFormat="1" ht="16.5" customHeight="1">
      <c r="A14" s="98"/>
      <c r="B14" s="98" t="s">
        <v>6</v>
      </c>
      <c r="C14" s="97" t="s">
        <v>18</v>
      </c>
      <c r="D14" s="71">
        <f t="shared" si="1"/>
        <v>13</v>
      </c>
      <c r="E14" s="71">
        <v>12</v>
      </c>
      <c r="F14" s="67">
        <f t="shared" si="2"/>
        <v>92.307692307692307</v>
      </c>
      <c r="G14" s="71">
        <v>1</v>
      </c>
      <c r="H14" s="67">
        <f t="shared" si="0"/>
        <v>7.6923076923076925</v>
      </c>
    </row>
    <row r="15" spans="1:8" s="8" customFormat="1" ht="16.5" customHeight="1">
      <c r="A15" s="98"/>
      <c r="B15" s="98" t="s">
        <v>7</v>
      </c>
      <c r="C15" s="97" t="s">
        <v>19</v>
      </c>
      <c r="D15" s="71">
        <f t="shared" si="1"/>
        <v>2</v>
      </c>
      <c r="E15" s="71">
        <v>2</v>
      </c>
      <c r="F15" s="67">
        <f t="shared" si="2"/>
        <v>100</v>
      </c>
      <c r="G15" s="71">
        <v>0</v>
      </c>
      <c r="H15" s="67">
        <f t="shared" si="0"/>
        <v>0</v>
      </c>
    </row>
    <row r="16" spans="1:8" s="8" customFormat="1" ht="16.5" customHeight="1">
      <c r="A16" s="98"/>
      <c r="B16" s="98" t="s">
        <v>8</v>
      </c>
      <c r="C16" s="97" t="s">
        <v>20</v>
      </c>
      <c r="D16" s="71">
        <f t="shared" si="1"/>
        <v>7</v>
      </c>
      <c r="E16" s="71">
        <v>7</v>
      </c>
      <c r="F16" s="67">
        <f t="shared" si="2"/>
        <v>100</v>
      </c>
      <c r="G16" s="71">
        <v>0</v>
      </c>
      <c r="H16" s="67">
        <f t="shared" si="0"/>
        <v>0</v>
      </c>
    </row>
    <row r="17" spans="1:8" s="8" customFormat="1" ht="16.5" customHeight="1">
      <c r="A17" s="98"/>
      <c r="B17" s="98" t="s">
        <v>9</v>
      </c>
      <c r="C17" s="97" t="s">
        <v>21</v>
      </c>
      <c r="D17" s="71">
        <f t="shared" si="1"/>
        <v>3</v>
      </c>
      <c r="E17" s="71">
        <v>2</v>
      </c>
      <c r="F17" s="67">
        <f t="shared" si="2"/>
        <v>66.666666666666657</v>
      </c>
      <c r="G17" s="71">
        <v>1</v>
      </c>
      <c r="H17" s="67">
        <f t="shared" si="0"/>
        <v>33.333333333333329</v>
      </c>
    </row>
    <row r="18" spans="1:8" s="8" customFormat="1" ht="16.5" customHeight="1">
      <c r="A18" s="98"/>
      <c r="B18" s="98" t="s">
        <v>10</v>
      </c>
      <c r="C18" s="97" t="s">
        <v>22</v>
      </c>
      <c r="D18" s="71">
        <f t="shared" si="1"/>
        <v>3</v>
      </c>
      <c r="E18" s="71">
        <v>3</v>
      </c>
      <c r="F18" s="67">
        <f t="shared" si="2"/>
        <v>100</v>
      </c>
      <c r="G18" s="71">
        <v>0</v>
      </c>
      <c r="H18" s="67">
        <f t="shared" si="0"/>
        <v>0</v>
      </c>
    </row>
    <row r="19" spans="1:8" s="8" customFormat="1" ht="16.5" customHeight="1">
      <c r="A19" s="98"/>
      <c r="B19" s="98" t="s">
        <v>11</v>
      </c>
      <c r="C19" s="97" t="s">
        <v>23</v>
      </c>
      <c r="D19" s="71">
        <f t="shared" si="1"/>
        <v>3</v>
      </c>
      <c r="E19" s="71">
        <v>3</v>
      </c>
      <c r="F19" s="67">
        <f t="shared" si="2"/>
        <v>100</v>
      </c>
      <c r="G19" s="71">
        <v>0</v>
      </c>
      <c r="H19" s="67">
        <f t="shared" si="0"/>
        <v>0</v>
      </c>
    </row>
    <row r="20" spans="1:8" s="8" customFormat="1" ht="16.5" customHeight="1">
      <c r="A20" s="98"/>
      <c r="B20" s="98" t="s">
        <v>12</v>
      </c>
      <c r="C20" s="97" t="s">
        <v>24</v>
      </c>
      <c r="D20" s="71">
        <f>E20+G20</f>
        <v>4</v>
      </c>
      <c r="E20" s="71">
        <v>4</v>
      </c>
      <c r="F20" s="67">
        <f t="shared" si="2"/>
        <v>100</v>
      </c>
      <c r="G20" s="71">
        <v>0</v>
      </c>
      <c r="H20" s="67">
        <f t="shared" si="0"/>
        <v>0</v>
      </c>
    </row>
    <row r="21" spans="1:8" s="8" customFormat="1" ht="9" customHeight="1" thickBot="1">
      <c r="A21" s="14"/>
      <c r="B21" s="14"/>
      <c r="C21" s="15"/>
      <c r="D21" s="68"/>
      <c r="E21" s="69"/>
      <c r="F21" s="70"/>
      <c r="G21" s="69"/>
      <c r="H21" s="70"/>
    </row>
    <row r="22" spans="1:8" s="18" customFormat="1" ht="17.25" customHeight="1">
      <c r="A22" s="34" t="s">
        <v>93</v>
      </c>
      <c r="B22" s="16"/>
      <c r="C22" s="20"/>
      <c r="D22" s="20"/>
      <c r="E22" s="20"/>
      <c r="F22" s="20"/>
      <c r="G22" s="20"/>
      <c r="H22" s="20"/>
    </row>
    <row r="23" spans="1:8" s="18" customFormat="1" ht="15" customHeight="1">
      <c r="A23" s="20"/>
      <c r="B23" s="20"/>
      <c r="C23" s="20"/>
      <c r="D23" s="20"/>
      <c r="G23" s="20"/>
    </row>
    <row r="24" spans="1:8" ht="15" customHeight="1">
      <c r="A24" s="16"/>
      <c r="B24" s="16"/>
      <c r="C24" s="99"/>
      <c r="D24" s="99"/>
      <c r="E24" s="99"/>
      <c r="F24" s="99"/>
      <c r="G24" s="99"/>
      <c r="H24" s="99"/>
    </row>
    <row r="25" spans="1:8" ht="15" customHeight="1">
      <c r="A25" s="16"/>
      <c r="B25" s="16"/>
    </row>
    <row r="26" spans="1:8" ht="15" customHeight="1">
      <c r="A26" s="22"/>
      <c r="B26" s="22"/>
    </row>
    <row r="28" spans="1:8" s="24" customFormat="1" ht="18.75"/>
    <row r="29" spans="1:8" s="24" customFormat="1" ht="18.75"/>
    <row r="30" spans="1:8" s="24" customFormat="1" ht="18.75"/>
    <row r="31" spans="1:8" s="24" customFormat="1" ht="18.75"/>
    <row r="32" spans="1:8" s="24" customFormat="1" ht="18.75"/>
  </sheetData>
  <mergeCells count="6">
    <mergeCell ref="A1:H1"/>
    <mergeCell ref="A2:H2"/>
    <mergeCell ref="D5:D7"/>
    <mergeCell ref="A6:C6"/>
    <mergeCell ref="E6:F6"/>
    <mergeCell ref="G6:H6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F5564-9D83-4E4D-A689-FA808BEDE7D2}">
  <dimension ref="A1:H32"/>
  <sheetViews>
    <sheetView zoomScaleNormal="100" workbookViewId="0">
      <selection activeCell="D8" sqref="D8:H8"/>
    </sheetView>
  </sheetViews>
  <sheetFormatPr defaultColWidth="9" defaultRowHeight="15"/>
  <cols>
    <col min="1" max="1" width="7.5" style="20" customWidth="1"/>
    <col min="2" max="2" width="8" style="20" customWidth="1"/>
    <col min="3" max="3" width="9.625" style="20" customWidth="1"/>
    <col min="4" max="8" width="18.75" style="20" customWidth="1"/>
    <col min="9" max="16384" width="9" style="20"/>
  </cols>
  <sheetData>
    <row r="1" spans="1:8" s="1" customFormat="1" ht="60" customHeight="1">
      <c r="A1" s="119" t="s">
        <v>76</v>
      </c>
      <c r="B1" s="120"/>
      <c r="C1" s="120"/>
      <c r="D1" s="120"/>
      <c r="E1" s="120"/>
      <c r="F1" s="120"/>
      <c r="G1" s="120"/>
      <c r="H1" s="120"/>
    </row>
    <row r="2" spans="1:8" s="1" customFormat="1" ht="30" customHeight="1">
      <c r="A2" s="124" t="s">
        <v>126</v>
      </c>
      <c r="B2" s="122"/>
      <c r="C2" s="122"/>
      <c r="D2" s="122"/>
      <c r="E2" s="122"/>
      <c r="F2" s="122"/>
      <c r="G2" s="122"/>
      <c r="H2" s="122"/>
    </row>
    <row r="3" spans="1:8" s="4" customFormat="1" ht="15" customHeight="1">
      <c r="A3" s="94"/>
      <c r="B3" s="94"/>
      <c r="C3" s="94"/>
      <c r="D3" s="94"/>
      <c r="E3" s="94"/>
      <c r="F3" s="94"/>
      <c r="H3" s="95" t="s">
        <v>29</v>
      </c>
    </row>
    <row r="4" spans="1:8" s="4" customFormat="1" ht="15" customHeight="1" thickBot="1">
      <c r="A4" s="94"/>
      <c r="B4" s="94"/>
      <c r="C4" s="94"/>
      <c r="D4" s="94"/>
      <c r="E4" s="94"/>
      <c r="F4" s="94"/>
      <c r="H4" s="95" t="s">
        <v>32</v>
      </c>
    </row>
    <row r="5" spans="1:8" s="4" customFormat="1" ht="18" customHeight="1">
      <c r="A5" s="5"/>
      <c r="B5" s="5"/>
      <c r="C5" s="6"/>
      <c r="D5" s="112" t="s">
        <v>26</v>
      </c>
      <c r="E5" s="5"/>
      <c r="F5" s="5"/>
      <c r="G5" s="5"/>
      <c r="H5" s="7"/>
    </row>
    <row r="6" spans="1:8" s="8" customFormat="1" ht="33.75" customHeight="1">
      <c r="A6" s="123" t="s">
        <v>0</v>
      </c>
      <c r="B6" s="123"/>
      <c r="C6" s="123"/>
      <c r="D6" s="113"/>
      <c r="E6" s="116" t="s">
        <v>30</v>
      </c>
      <c r="F6" s="117"/>
      <c r="G6" s="116" t="s">
        <v>31</v>
      </c>
      <c r="H6" s="118"/>
    </row>
    <row r="7" spans="1:8" s="8" customFormat="1" ht="48.75" customHeight="1">
      <c r="A7" s="9"/>
      <c r="B7" s="31" t="s">
        <v>25</v>
      </c>
      <c r="C7" s="9"/>
      <c r="D7" s="114"/>
      <c r="E7" s="33" t="s">
        <v>28</v>
      </c>
      <c r="F7" s="32" t="s">
        <v>27</v>
      </c>
      <c r="G7" s="33" t="s">
        <v>28</v>
      </c>
      <c r="H7" s="36" t="s">
        <v>27</v>
      </c>
    </row>
    <row r="8" spans="1:8" s="8" customFormat="1" ht="30" customHeight="1">
      <c r="A8" s="10" t="s">
        <v>127</v>
      </c>
      <c r="B8" s="10"/>
      <c r="C8" s="30">
        <v>2021</v>
      </c>
      <c r="D8" s="71">
        <f>SUM(D9:D20)</f>
        <v>164</v>
      </c>
      <c r="E8" s="71">
        <f>SUM(E9:E20)</f>
        <v>118</v>
      </c>
      <c r="F8" s="67">
        <f>E8/D8*100</f>
        <v>71.951219512195124</v>
      </c>
      <c r="G8" s="71">
        <f>SUM(G9:G20)</f>
        <v>46</v>
      </c>
      <c r="H8" s="67">
        <f>G8/D8*100</f>
        <v>28.04878048780488</v>
      </c>
    </row>
    <row r="9" spans="1:8" s="8" customFormat="1" ht="16.5" customHeight="1">
      <c r="A9" s="96"/>
      <c r="B9" s="96" t="s">
        <v>1</v>
      </c>
      <c r="C9" s="97" t="s">
        <v>13</v>
      </c>
      <c r="D9" s="71">
        <f>E9+G9</f>
        <v>14</v>
      </c>
      <c r="E9" s="71">
        <v>10</v>
      </c>
      <c r="F9" s="67">
        <f>E9/D9*100</f>
        <v>71.428571428571431</v>
      </c>
      <c r="G9" s="71">
        <v>4</v>
      </c>
      <c r="H9" s="67">
        <f t="shared" ref="H9:H20" si="0">G9/D9*100</f>
        <v>28.571428571428569</v>
      </c>
    </row>
    <row r="10" spans="1:8" s="8" customFormat="1" ht="16.5" customHeight="1">
      <c r="A10" s="98"/>
      <c r="B10" s="98" t="s">
        <v>2</v>
      </c>
      <c r="C10" s="97" t="s">
        <v>14</v>
      </c>
      <c r="D10" s="71">
        <f t="shared" ref="D10:D19" si="1">E10+G10</f>
        <v>26</v>
      </c>
      <c r="E10" s="71">
        <v>23</v>
      </c>
      <c r="F10" s="67">
        <f t="shared" ref="F10:F20" si="2">E10/D10*100</f>
        <v>88.461538461538453</v>
      </c>
      <c r="G10" s="71">
        <v>3</v>
      </c>
      <c r="H10" s="67">
        <f t="shared" si="0"/>
        <v>11.538461538461538</v>
      </c>
    </row>
    <row r="11" spans="1:8" s="8" customFormat="1" ht="16.5" customHeight="1">
      <c r="A11" s="98"/>
      <c r="B11" s="98" t="s">
        <v>3</v>
      </c>
      <c r="C11" s="97" t="s">
        <v>15</v>
      </c>
      <c r="D11" s="71">
        <f t="shared" si="1"/>
        <v>13</v>
      </c>
      <c r="E11" s="71">
        <v>11</v>
      </c>
      <c r="F11" s="67">
        <f t="shared" si="2"/>
        <v>84.615384615384613</v>
      </c>
      <c r="G11" s="71">
        <v>2</v>
      </c>
      <c r="H11" s="67">
        <f t="shared" si="0"/>
        <v>15.384615384615385</v>
      </c>
    </row>
    <row r="12" spans="1:8" s="8" customFormat="1" ht="16.5" customHeight="1">
      <c r="A12" s="98"/>
      <c r="B12" s="98" t="s">
        <v>4</v>
      </c>
      <c r="C12" s="97" t="s">
        <v>16</v>
      </c>
      <c r="D12" s="71">
        <f t="shared" si="1"/>
        <v>14</v>
      </c>
      <c r="E12" s="71">
        <v>6</v>
      </c>
      <c r="F12" s="67">
        <f t="shared" si="2"/>
        <v>42.857142857142854</v>
      </c>
      <c r="G12" s="71">
        <v>8</v>
      </c>
      <c r="H12" s="67">
        <f t="shared" si="0"/>
        <v>57.142857142857139</v>
      </c>
    </row>
    <row r="13" spans="1:8" s="8" customFormat="1" ht="16.5" customHeight="1">
      <c r="A13" s="98"/>
      <c r="B13" s="98" t="s">
        <v>5</v>
      </c>
      <c r="C13" s="97" t="s">
        <v>17</v>
      </c>
      <c r="D13" s="71">
        <f t="shared" si="1"/>
        <v>15</v>
      </c>
      <c r="E13" s="71">
        <v>9</v>
      </c>
      <c r="F13" s="67">
        <f t="shared" si="2"/>
        <v>60</v>
      </c>
      <c r="G13" s="71">
        <v>6</v>
      </c>
      <c r="H13" s="67">
        <f t="shared" si="0"/>
        <v>40</v>
      </c>
    </row>
    <row r="14" spans="1:8" s="8" customFormat="1" ht="16.5" customHeight="1">
      <c r="A14" s="98"/>
      <c r="B14" s="98" t="s">
        <v>6</v>
      </c>
      <c r="C14" s="97" t="s">
        <v>18</v>
      </c>
      <c r="D14" s="71">
        <f t="shared" si="1"/>
        <v>13</v>
      </c>
      <c r="E14" s="71">
        <v>8</v>
      </c>
      <c r="F14" s="67">
        <f t="shared" si="2"/>
        <v>61.53846153846154</v>
      </c>
      <c r="G14" s="71">
        <v>5</v>
      </c>
      <c r="H14" s="67">
        <f t="shared" si="0"/>
        <v>38.461538461538467</v>
      </c>
    </row>
    <row r="15" spans="1:8" s="8" customFormat="1" ht="16.5" customHeight="1">
      <c r="A15" s="98"/>
      <c r="B15" s="98" t="s">
        <v>7</v>
      </c>
      <c r="C15" s="97" t="s">
        <v>19</v>
      </c>
      <c r="D15" s="71">
        <f t="shared" si="1"/>
        <v>17</v>
      </c>
      <c r="E15" s="71">
        <v>14</v>
      </c>
      <c r="F15" s="67">
        <f t="shared" si="2"/>
        <v>82.35294117647058</v>
      </c>
      <c r="G15" s="71">
        <v>3</v>
      </c>
      <c r="H15" s="67">
        <f t="shared" si="0"/>
        <v>17.647058823529413</v>
      </c>
    </row>
    <row r="16" spans="1:8" s="8" customFormat="1" ht="16.5" customHeight="1">
      <c r="A16" s="98"/>
      <c r="B16" s="98" t="s">
        <v>8</v>
      </c>
      <c r="C16" s="97" t="s">
        <v>20</v>
      </c>
      <c r="D16" s="71">
        <f t="shared" si="1"/>
        <v>15</v>
      </c>
      <c r="E16" s="71">
        <v>11</v>
      </c>
      <c r="F16" s="67">
        <f t="shared" si="2"/>
        <v>73.333333333333329</v>
      </c>
      <c r="G16" s="71">
        <v>4</v>
      </c>
      <c r="H16" s="67">
        <f t="shared" si="0"/>
        <v>26.666666666666668</v>
      </c>
    </row>
    <row r="17" spans="1:8" s="8" customFormat="1" ht="16.5" customHeight="1">
      <c r="A17" s="98"/>
      <c r="B17" s="98" t="s">
        <v>9</v>
      </c>
      <c r="C17" s="97" t="s">
        <v>21</v>
      </c>
      <c r="D17" s="71">
        <f t="shared" si="1"/>
        <v>7</v>
      </c>
      <c r="E17" s="71">
        <v>7</v>
      </c>
      <c r="F17" s="67">
        <f t="shared" si="2"/>
        <v>100</v>
      </c>
      <c r="G17" s="71">
        <v>0</v>
      </c>
      <c r="H17" s="67">
        <f t="shared" si="0"/>
        <v>0</v>
      </c>
    </row>
    <row r="18" spans="1:8" s="8" customFormat="1" ht="16.5" customHeight="1">
      <c r="A18" s="98"/>
      <c r="B18" s="98" t="s">
        <v>10</v>
      </c>
      <c r="C18" s="97" t="s">
        <v>22</v>
      </c>
      <c r="D18" s="71">
        <f t="shared" si="1"/>
        <v>11</v>
      </c>
      <c r="E18" s="71">
        <v>3</v>
      </c>
      <c r="F18" s="67">
        <f t="shared" si="2"/>
        <v>27.27272727272727</v>
      </c>
      <c r="G18" s="71">
        <v>8</v>
      </c>
      <c r="H18" s="67">
        <f t="shared" si="0"/>
        <v>72.727272727272734</v>
      </c>
    </row>
    <row r="19" spans="1:8" s="8" customFormat="1" ht="16.5" customHeight="1">
      <c r="A19" s="98"/>
      <c r="B19" s="98" t="s">
        <v>11</v>
      </c>
      <c r="C19" s="97" t="s">
        <v>23</v>
      </c>
      <c r="D19" s="71">
        <f t="shared" si="1"/>
        <v>12</v>
      </c>
      <c r="E19" s="71">
        <v>9</v>
      </c>
      <c r="F19" s="67">
        <f t="shared" si="2"/>
        <v>75</v>
      </c>
      <c r="G19" s="71">
        <v>3</v>
      </c>
      <c r="H19" s="67">
        <f t="shared" si="0"/>
        <v>25</v>
      </c>
    </row>
    <row r="20" spans="1:8" s="8" customFormat="1" ht="16.5" customHeight="1">
      <c r="A20" s="98"/>
      <c r="B20" s="98" t="s">
        <v>12</v>
      </c>
      <c r="C20" s="97" t="s">
        <v>24</v>
      </c>
      <c r="D20" s="71">
        <f>E20+G20</f>
        <v>7</v>
      </c>
      <c r="E20" s="71">
        <v>7</v>
      </c>
      <c r="F20" s="67">
        <f t="shared" si="2"/>
        <v>100</v>
      </c>
      <c r="G20" s="71">
        <v>0</v>
      </c>
      <c r="H20" s="67">
        <f t="shared" si="0"/>
        <v>0</v>
      </c>
    </row>
    <row r="21" spans="1:8" s="8" customFormat="1" ht="9" customHeight="1" thickBot="1">
      <c r="A21" s="14"/>
      <c r="B21" s="14"/>
      <c r="C21" s="15"/>
      <c r="D21" s="68"/>
      <c r="E21" s="69"/>
      <c r="F21" s="70"/>
      <c r="G21" s="69"/>
      <c r="H21" s="70"/>
    </row>
    <row r="22" spans="1:8" s="18" customFormat="1" ht="17.25" customHeight="1">
      <c r="A22" s="34" t="s">
        <v>93</v>
      </c>
      <c r="B22" s="16"/>
      <c r="C22" s="20"/>
      <c r="D22" s="20"/>
      <c r="E22" s="20"/>
      <c r="F22" s="20"/>
      <c r="G22" s="20"/>
      <c r="H22" s="20"/>
    </row>
    <row r="23" spans="1:8" s="18" customFormat="1" ht="15" customHeight="1">
      <c r="A23" s="20"/>
      <c r="B23" s="20"/>
      <c r="C23" s="20"/>
      <c r="D23" s="20"/>
      <c r="G23" s="20"/>
    </row>
    <row r="24" spans="1:8" ht="15" customHeight="1">
      <c r="A24" s="16"/>
      <c r="B24" s="16"/>
      <c r="C24" s="99"/>
      <c r="D24" s="99"/>
      <c r="E24" s="99"/>
      <c r="F24" s="99"/>
      <c r="G24" s="99"/>
      <c r="H24" s="99"/>
    </row>
    <row r="25" spans="1:8" ht="15" customHeight="1">
      <c r="A25" s="16"/>
      <c r="B25" s="16"/>
    </row>
    <row r="26" spans="1:8" ht="15" customHeight="1">
      <c r="A26" s="22"/>
      <c r="B26" s="22"/>
    </row>
    <row r="28" spans="1:8" s="24" customFormat="1" ht="18.75"/>
    <row r="29" spans="1:8" s="24" customFormat="1" ht="18.75"/>
    <row r="30" spans="1:8" s="24" customFormat="1" ht="18.75"/>
    <row r="31" spans="1:8" s="24" customFormat="1" ht="18.75"/>
    <row r="32" spans="1:8" s="24" customFormat="1" ht="18.75"/>
  </sheetData>
  <mergeCells count="6">
    <mergeCell ref="A1:H1"/>
    <mergeCell ref="A2:H2"/>
    <mergeCell ref="D5:D7"/>
    <mergeCell ref="A6:C6"/>
    <mergeCell ref="E6:F6"/>
    <mergeCell ref="G6:H6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4" zoomScaleNormal="100" workbookViewId="0">
      <selection activeCell="G9" sqref="G9:G20"/>
    </sheetView>
  </sheetViews>
  <sheetFormatPr defaultColWidth="9" defaultRowHeight="15"/>
  <cols>
    <col min="1" max="1" width="7.5" style="20" customWidth="1"/>
    <col min="2" max="2" width="8" style="20" customWidth="1"/>
    <col min="3" max="3" width="9.625" style="20" customWidth="1"/>
    <col min="4" max="8" width="18.75" style="20" customWidth="1"/>
    <col min="9" max="16384" width="9" style="20"/>
  </cols>
  <sheetData>
    <row r="1" spans="1:8" s="1" customFormat="1" ht="60" customHeight="1">
      <c r="A1" s="108" t="s">
        <v>76</v>
      </c>
      <c r="B1" s="109"/>
      <c r="C1" s="109"/>
      <c r="D1" s="109"/>
      <c r="E1" s="109"/>
      <c r="F1" s="109"/>
      <c r="G1" s="109"/>
      <c r="H1" s="109"/>
    </row>
    <row r="2" spans="1:8" s="1" customFormat="1" ht="30" customHeight="1">
      <c r="A2" s="125" t="s">
        <v>111</v>
      </c>
      <c r="B2" s="111"/>
      <c r="C2" s="111"/>
      <c r="D2" s="111"/>
      <c r="E2" s="111"/>
      <c r="F2" s="111"/>
      <c r="G2" s="111"/>
      <c r="H2" s="111"/>
    </row>
    <row r="3" spans="1:8" s="4" customFormat="1" ht="15" customHeight="1">
      <c r="A3" s="2"/>
      <c r="B3" s="2"/>
      <c r="C3" s="2"/>
      <c r="D3" s="2"/>
      <c r="E3" s="2"/>
      <c r="F3" s="2"/>
      <c r="H3" s="3" t="s">
        <v>29</v>
      </c>
    </row>
    <row r="4" spans="1:8" s="4" customFormat="1" ht="15" customHeight="1" thickBot="1">
      <c r="A4" s="2"/>
      <c r="B4" s="2"/>
      <c r="C4" s="2"/>
      <c r="D4" s="2"/>
      <c r="E4" s="2"/>
      <c r="F4" s="2"/>
      <c r="H4" s="3" t="s">
        <v>32</v>
      </c>
    </row>
    <row r="5" spans="1:8" s="4" customFormat="1" ht="18" customHeight="1">
      <c r="A5" s="5"/>
      <c r="B5" s="5"/>
      <c r="C5" s="6"/>
      <c r="D5" s="112" t="s">
        <v>26</v>
      </c>
      <c r="E5" s="5"/>
      <c r="F5" s="5"/>
      <c r="G5" s="5"/>
      <c r="H5" s="7"/>
    </row>
    <row r="6" spans="1:8" s="8" customFormat="1" ht="33.75" customHeight="1">
      <c r="A6" s="115" t="s">
        <v>0</v>
      </c>
      <c r="B6" s="115"/>
      <c r="C6" s="115"/>
      <c r="D6" s="113"/>
      <c r="E6" s="116" t="s">
        <v>30</v>
      </c>
      <c r="F6" s="117"/>
      <c r="G6" s="116" t="s">
        <v>31</v>
      </c>
      <c r="H6" s="118"/>
    </row>
    <row r="7" spans="1:8" s="8" customFormat="1" ht="48.75" customHeight="1">
      <c r="A7" s="9"/>
      <c r="B7" s="31" t="s">
        <v>25</v>
      </c>
      <c r="C7" s="9"/>
      <c r="D7" s="114"/>
      <c r="E7" s="33" t="s">
        <v>28</v>
      </c>
      <c r="F7" s="32" t="s">
        <v>27</v>
      </c>
      <c r="G7" s="33" t="s">
        <v>28</v>
      </c>
      <c r="H7" s="36" t="s">
        <v>27</v>
      </c>
    </row>
    <row r="8" spans="1:8" s="8" customFormat="1" ht="30" customHeight="1">
      <c r="A8" s="10" t="s">
        <v>109</v>
      </c>
      <c r="B8" s="10"/>
      <c r="C8" s="30">
        <v>2020</v>
      </c>
      <c r="D8" s="71">
        <f>SUM(D9:D20)</f>
        <v>108</v>
      </c>
      <c r="E8" s="71">
        <f>SUM(E9:E20)</f>
        <v>91</v>
      </c>
      <c r="F8" s="67">
        <f>E8/D8*100</f>
        <v>84.259259259259252</v>
      </c>
      <c r="G8" s="71">
        <f>SUM(G9:G20)</f>
        <v>17</v>
      </c>
      <c r="H8" s="67">
        <f>G8/D8*100</f>
        <v>15.74074074074074</v>
      </c>
    </row>
    <row r="9" spans="1:8" s="8" customFormat="1" ht="16.5" customHeight="1">
      <c r="A9" s="12"/>
      <c r="B9" s="12" t="s">
        <v>1</v>
      </c>
      <c r="C9" s="29" t="s">
        <v>13</v>
      </c>
      <c r="D9" s="71">
        <f>E9+G9</f>
        <v>8</v>
      </c>
      <c r="E9" s="72">
        <v>8</v>
      </c>
      <c r="F9" s="67">
        <f>E9/D9*100</f>
        <v>100</v>
      </c>
      <c r="G9" s="72">
        <v>0</v>
      </c>
      <c r="H9" s="67">
        <f t="shared" ref="H9:H20" si="0">G9/D9*100</f>
        <v>0</v>
      </c>
    </row>
    <row r="10" spans="1:8" s="8" customFormat="1" ht="16.5" customHeight="1">
      <c r="A10" s="13"/>
      <c r="B10" s="13" t="s">
        <v>2</v>
      </c>
      <c r="C10" s="29" t="s">
        <v>14</v>
      </c>
      <c r="D10" s="71">
        <f t="shared" ref="D10:D19" si="1">E10+G10</f>
        <v>22</v>
      </c>
      <c r="E10" s="72">
        <v>18</v>
      </c>
      <c r="F10" s="67">
        <f t="shared" ref="F10:F20" si="2">E10/D10*100</f>
        <v>81.818181818181827</v>
      </c>
      <c r="G10" s="72">
        <v>4</v>
      </c>
      <c r="H10" s="67">
        <f t="shared" si="0"/>
        <v>18.181818181818183</v>
      </c>
    </row>
    <row r="11" spans="1:8" s="8" customFormat="1" ht="16.5" customHeight="1">
      <c r="A11" s="13"/>
      <c r="B11" s="13" t="s">
        <v>3</v>
      </c>
      <c r="C11" s="29" t="s">
        <v>15</v>
      </c>
      <c r="D11" s="71">
        <f t="shared" si="1"/>
        <v>3</v>
      </c>
      <c r="E11" s="72">
        <v>3</v>
      </c>
      <c r="F11" s="67">
        <f t="shared" si="2"/>
        <v>100</v>
      </c>
      <c r="G11" s="72">
        <v>0</v>
      </c>
      <c r="H11" s="67">
        <f t="shared" si="0"/>
        <v>0</v>
      </c>
    </row>
    <row r="12" spans="1:8" s="8" customFormat="1" ht="16.5" customHeight="1">
      <c r="A12" s="13"/>
      <c r="B12" s="13" t="s">
        <v>4</v>
      </c>
      <c r="C12" s="29" t="s">
        <v>16</v>
      </c>
      <c r="D12" s="71">
        <f t="shared" si="1"/>
        <v>17</v>
      </c>
      <c r="E12" s="72">
        <v>15</v>
      </c>
      <c r="F12" s="67">
        <f t="shared" si="2"/>
        <v>88.235294117647058</v>
      </c>
      <c r="G12" s="72">
        <v>2</v>
      </c>
      <c r="H12" s="67">
        <f t="shared" si="0"/>
        <v>11.76470588235294</v>
      </c>
    </row>
    <row r="13" spans="1:8" s="8" customFormat="1" ht="16.5" customHeight="1">
      <c r="A13" s="13"/>
      <c r="B13" s="13" t="s">
        <v>5</v>
      </c>
      <c r="C13" s="29" t="s">
        <v>17</v>
      </c>
      <c r="D13" s="71">
        <f t="shared" si="1"/>
        <v>10</v>
      </c>
      <c r="E13" s="72">
        <v>8</v>
      </c>
      <c r="F13" s="67">
        <f t="shared" si="2"/>
        <v>80</v>
      </c>
      <c r="G13" s="72">
        <v>2</v>
      </c>
      <c r="H13" s="67">
        <f t="shared" si="0"/>
        <v>20</v>
      </c>
    </row>
    <row r="14" spans="1:8" s="8" customFormat="1" ht="16.5" customHeight="1">
      <c r="A14" s="13"/>
      <c r="B14" s="13" t="s">
        <v>6</v>
      </c>
      <c r="C14" s="29" t="s">
        <v>18</v>
      </c>
      <c r="D14" s="71">
        <f t="shared" si="1"/>
        <v>5</v>
      </c>
      <c r="E14" s="72">
        <v>5</v>
      </c>
      <c r="F14" s="67">
        <f t="shared" si="2"/>
        <v>100</v>
      </c>
      <c r="G14" s="72">
        <v>0</v>
      </c>
      <c r="H14" s="67">
        <f t="shared" si="0"/>
        <v>0</v>
      </c>
    </row>
    <row r="15" spans="1:8" s="8" customFormat="1" ht="16.5" customHeight="1">
      <c r="A15" s="13"/>
      <c r="B15" s="13" t="s">
        <v>7</v>
      </c>
      <c r="C15" s="29" t="s">
        <v>19</v>
      </c>
      <c r="D15" s="71">
        <f t="shared" si="1"/>
        <v>6</v>
      </c>
      <c r="E15" s="72">
        <v>5</v>
      </c>
      <c r="F15" s="67">
        <f t="shared" si="2"/>
        <v>83.333333333333343</v>
      </c>
      <c r="G15" s="72">
        <v>1</v>
      </c>
      <c r="H15" s="67">
        <f t="shared" si="0"/>
        <v>16.666666666666664</v>
      </c>
    </row>
    <row r="16" spans="1:8" s="8" customFormat="1" ht="16.5" customHeight="1">
      <c r="A16" s="13"/>
      <c r="B16" s="13" t="s">
        <v>8</v>
      </c>
      <c r="C16" s="29" t="s">
        <v>20</v>
      </c>
      <c r="D16" s="71">
        <f t="shared" si="1"/>
        <v>10</v>
      </c>
      <c r="E16" s="72">
        <v>9</v>
      </c>
      <c r="F16" s="67">
        <f t="shared" si="2"/>
        <v>90</v>
      </c>
      <c r="G16" s="72">
        <v>1</v>
      </c>
      <c r="H16" s="67">
        <f t="shared" si="0"/>
        <v>10</v>
      </c>
    </row>
    <row r="17" spans="1:8" s="8" customFormat="1" ht="16.5" customHeight="1">
      <c r="A17" s="13"/>
      <c r="B17" s="13" t="s">
        <v>9</v>
      </c>
      <c r="C17" s="29" t="s">
        <v>21</v>
      </c>
      <c r="D17" s="71">
        <f t="shared" si="1"/>
        <v>6</v>
      </c>
      <c r="E17" s="72">
        <v>4</v>
      </c>
      <c r="F17" s="67">
        <f t="shared" si="2"/>
        <v>66.666666666666657</v>
      </c>
      <c r="G17" s="72">
        <v>2</v>
      </c>
      <c r="H17" s="67">
        <f t="shared" si="0"/>
        <v>33.333333333333329</v>
      </c>
    </row>
    <row r="18" spans="1:8" s="8" customFormat="1" ht="16.5" customHeight="1">
      <c r="A18" s="13"/>
      <c r="B18" s="13" t="s">
        <v>10</v>
      </c>
      <c r="C18" s="29" t="s">
        <v>22</v>
      </c>
      <c r="D18" s="71">
        <f t="shared" si="1"/>
        <v>5</v>
      </c>
      <c r="E18" s="72">
        <v>5</v>
      </c>
      <c r="F18" s="67">
        <f t="shared" si="2"/>
        <v>100</v>
      </c>
      <c r="G18" s="72">
        <v>0</v>
      </c>
      <c r="H18" s="67">
        <f t="shared" si="0"/>
        <v>0</v>
      </c>
    </row>
    <row r="19" spans="1:8" s="8" customFormat="1" ht="16.5" customHeight="1">
      <c r="A19" s="13"/>
      <c r="B19" s="13" t="s">
        <v>11</v>
      </c>
      <c r="C19" s="29" t="s">
        <v>23</v>
      </c>
      <c r="D19" s="71">
        <f t="shared" si="1"/>
        <v>2</v>
      </c>
      <c r="E19" s="72">
        <v>1</v>
      </c>
      <c r="F19" s="67">
        <f t="shared" si="2"/>
        <v>50</v>
      </c>
      <c r="G19" s="72">
        <v>1</v>
      </c>
      <c r="H19" s="67">
        <f t="shared" si="0"/>
        <v>50</v>
      </c>
    </row>
    <row r="20" spans="1:8" s="8" customFormat="1" ht="16.5" customHeight="1">
      <c r="A20" s="13"/>
      <c r="B20" s="13" t="s">
        <v>12</v>
      </c>
      <c r="C20" s="29" t="s">
        <v>24</v>
      </c>
      <c r="D20" s="71">
        <f>E20+G20</f>
        <v>14</v>
      </c>
      <c r="E20" s="72">
        <v>10</v>
      </c>
      <c r="F20" s="67">
        <f t="shared" si="2"/>
        <v>71.428571428571431</v>
      </c>
      <c r="G20" s="72">
        <v>4</v>
      </c>
      <c r="H20" s="67">
        <f t="shared" si="0"/>
        <v>28.571428571428569</v>
      </c>
    </row>
    <row r="21" spans="1:8" s="8" customFormat="1" ht="9" customHeight="1" thickBot="1">
      <c r="A21" s="14"/>
      <c r="B21" s="14"/>
      <c r="C21" s="15"/>
      <c r="D21" s="68"/>
      <c r="E21" s="69"/>
      <c r="F21" s="70"/>
      <c r="G21" s="69"/>
      <c r="H21" s="70"/>
    </row>
    <row r="22" spans="1:8" s="18" customFormat="1" ht="17.25" customHeight="1">
      <c r="A22" s="34" t="s">
        <v>93</v>
      </c>
      <c r="B22" s="16"/>
      <c r="C22" s="17"/>
      <c r="D22" s="17"/>
      <c r="E22" s="17"/>
      <c r="F22" s="17"/>
      <c r="G22" s="17"/>
      <c r="H22" s="17"/>
    </row>
    <row r="23" spans="1:8" s="18" customFormat="1" ht="15" customHeight="1">
      <c r="A23" s="17"/>
      <c r="B23" s="17"/>
      <c r="C23" s="17"/>
      <c r="D23" s="17"/>
      <c r="E23" s="19"/>
      <c r="F23" s="19"/>
      <c r="G23" s="20"/>
    </row>
    <row r="24" spans="1:8" ht="15" customHeight="1">
      <c r="A24" s="16"/>
      <c r="B24" s="16"/>
      <c r="C24" s="21"/>
      <c r="D24" s="21"/>
      <c r="E24" s="21"/>
      <c r="F24" s="21"/>
      <c r="G24" s="21"/>
      <c r="H24" s="21"/>
    </row>
    <row r="25" spans="1:8" ht="15" customHeight="1">
      <c r="A25" s="16"/>
      <c r="B25" s="16"/>
      <c r="C25" s="17"/>
      <c r="D25" s="17"/>
      <c r="E25" s="17"/>
      <c r="F25" s="17"/>
      <c r="G25" s="17"/>
      <c r="H25" s="17"/>
    </row>
    <row r="26" spans="1:8" ht="15" customHeight="1">
      <c r="A26" s="22"/>
      <c r="B26" s="22"/>
      <c r="C26" s="17"/>
      <c r="D26" s="17"/>
      <c r="E26" s="17"/>
      <c r="F26" s="17"/>
      <c r="G26" s="17"/>
      <c r="H26" s="17"/>
    </row>
    <row r="27" spans="1:8">
      <c r="A27" s="17"/>
      <c r="B27" s="17"/>
      <c r="C27" s="17"/>
      <c r="D27" s="17"/>
      <c r="E27" s="17"/>
      <c r="F27" s="17"/>
      <c r="G27" s="17"/>
      <c r="H27" s="17"/>
    </row>
    <row r="28" spans="1:8" s="24" customFormat="1" ht="18.75">
      <c r="A28" s="23"/>
      <c r="B28" s="23"/>
      <c r="C28" s="23"/>
      <c r="D28" s="23"/>
      <c r="E28" s="23"/>
      <c r="F28" s="23"/>
      <c r="G28" s="23"/>
      <c r="H28" s="23"/>
    </row>
    <row r="29" spans="1:8" s="24" customFormat="1" ht="18.75">
      <c r="A29" s="23"/>
      <c r="B29" s="23"/>
      <c r="C29" s="23"/>
      <c r="D29" s="23"/>
      <c r="E29" s="23"/>
      <c r="F29" s="23"/>
      <c r="G29" s="23"/>
      <c r="H29" s="23"/>
    </row>
    <row r="30" spans="1:8" s="24" customFormat="1" ht="18.75">
      <c r="A30" s="23"/>
      <c r="B30" s="23"/>
      <c r="C30" s="23"/>
      <c r="D30" s="23"/>
      <c r="E30" s="23"/>
      <c r="F30" s="23"/>
      <c r="G30" s="23"/>
      <c r="H30" s="23"/>
    </row>
    <row r="31" spans="1:8" s="24" customFormat="1" ht="18.75">
      <c r="A31" s="23"/>
      <c r="B31" s="23"/>
      <c r="C31" s="23"/>
      <c r="D31" s="23"/>
      <c r="E31" s="23"/>
      <c r="F31" s="23"/>
      <c r="G31" s="23"/>
      <c r="H31" s="23"/>
    </row>
    <row r="32" spans="1:8" s="24" customFormat="1" ht="18.75">
      <c r="A32" s="23"/>
      <c r="B32" s="23"/>
      <c r="C32" s="23"/>
      <c r="D32" s="23"/>
      <c r="E32" s="23"/>
      <c r="F32" s="23"/>
      <c r="G32" s="23"/>
      <c r="H32" s="23"/>
    </row>
  </sheetData>
  <mergeCells count="6">
    <mergeCell ref="A1:H1"/>
    <mergeCell ref="A2:H2"/>
    <mergeCell ref="D5:D7"/>
    <mergeCell ref="A6:C6"/>
    <mergeCell ref="E6:F6"/>
    <mergeCell ref="G6:H6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4" zoomScaleNormal="100" workbookViewId="0">
      <selection activeCell="K15" sqref="K15"/>
    </sheetView>
  </sheetViews>
  <sheetFormatPr defaultColWidth="9" defaultRowHeight="15"/>
  <cols>
    <col min="1" max="1" width="7.5" style="20" customWidth="1"/>
    <col min="2" max="2" width="8" style="20" customWidth="1"/>
    <col min="3" max="3" width="9.625" style="20" customWidth="1"/>
    <col min="4" max="8" width="18.75" style="20" customWidth="1"/>
    <col min="9" max="16384" width="9" style="20"/>
  </cols>
  <sheetData>
    <row r="1" spans="1:8" s="1" customFormat="1" ht="60" customHeight="1">
      <c r="A1" s="108" t="s">
        <v>76</v>
      </c>
      <c r="B1" s="109"/>
      <c r="C1" s="109"/>
      <c r="D1" s="109"/>
      <c r="E1" s="109"/>
      <c r="F1" s="109"/>
      <c r="G1" s="109"/>
      <c r="H1" s="109"/>
    </row>
    <row r="2" spans="1:8" s="1" customFormat="1" ht="30" customHeight="1">
      <c r="A2" s="125" t="s">
        <v>79</v>
      </c>
      <c r="B2" s="111"/>
      <c r="C2" s="111"/>
      <c r="D2" s="111"/>
      <c r="E2" s="111"/>
      <c r="F2" s="111"/>
      <c r="G2" s="111"/>
      <c r="H2" s="111"/>
    </row>
    <row r="3" spans="1:8" s="4" customFormat="1" ht="15" customHeight="1">
      <c r="A3" s="2"/>
      <c r="B3" s="2"/>
      <c r="C3" s="2"/>
      <c r="D3" s="2"/>
      <c r="E3" s="2"/>
      <c r="F3" s="2"/>
      <c r="H3" s="3" t="s">
        <v>29</v>
      </c>
    </row>
    <row r="4" spans="1:8" s="4" customFormat="1" ht="15" customHeight="1" thickBot="1">
      <c r="A4" s="2"/>
      <c r="B4" s="2"/>
      <c r="C4" s="2"/>
      <c r="D4" s="2"/>
      <c r="E4" s="2"/>
      <c r="F4" s="2"/>
      <c r="H4" s="3" t="s">
        <v>32</v>
      </c>
    </row>
    <row r="5" spans="1:8" s="4" customFormat="1" ht="18" customHeight="1">
      <c r="A5" s="5"/>
      <c r="B5" s="5"/>
      <c r="C5" s="6"/>
      <c r="D5" s="112" t="s">
        <v>26</v>
      </c>
      <c r="E5" s="5"/>
      <c r="F5" s="5"/>
      <c r="G5" s="5"/>
      <c r="H5" s="7"/>
    </row>
    <row r="6" spans="1:8" s="8" customFormat="1" ht="33.75" customHeight="1">
      <c r="A6" s="115" t="s">
        <v>80</v>
      </c>
      <c r="B6" s="115"/>
      <c r="C6" s="115"/>
      <c r="D6" s="113"/>
      <c r="E6" s="116" t="s">
        <v>30</v>
      </c>
      <c r="F6" s="117"/>
      <c r="G6" s="116" t="s">
        <v>31</v>
      </c>
      <c r="H6" s="118"/>
    </row>
    <row r="7" spans="1:8" s="8" customFormat="1" ht="48.75" customHeight="1">
      <c r="A7" s="9"/>
      <c r="B7" s="31" t="s">
        <v>25</v>
      </c>
      <c r="C7" s="9"/>
      <c r="D7" s="114"/>
      <c r="E7" s="33" t="s">
        <v>28</v>
      </c>
      <c r="F7" s="32" t="s">
        <v>27</v>
      </c>
      <c r="G7" s="33" t="s">
        <v>28</v>
      </c>
      <c r="H7" s="36" t="s">
        <v>27</v>
      </c>
    </row>
    <row r="8" spans="1:8" s="8" customFormat="1" ht="30" customHeight="1">
      <c r="A8" s="10" t="s">
        <v>81</v>
      </c>
      <c r="B8" s="10"/>
      <c r="C8" s="30">
        <v>2019</v>
      </c>
      <c r="D8" s="71">
        <f>SUM(D9:D20)</f>
        <v>187</v>
      </c>
      <c r="E8" s="71">
        <f>SUM(E9:E20)</f>
        <v>178</v>
      </c>
      <c r="F8" s="67">
        <f>E8/D8*100</f>
        <v>95.18716577540107</v>
      </c>
      <c r="G8" s="71">
        <f>SUM(G9:G20)</f>
        <v>9</v>
      </c>
      <c r="H8" s="67">
        <f>G8/D8*100</f>
        <v>4.8128342245989302</v>
      </c>
    </row>
    <row r="9" spans="1:8" s="8" customFormat="1" ht="16.5" customHeight="1">
      <c r="A9" s="12"/>
      <c r="B9" s="12" t="s">
        <v>1</v>
      </c>
      <c r="C9" s="29" t="s">
        <v>82</v>
      </c>
      <c r="D9" s="71">
        <f>E9+G9</f>
        <v>5</v>
      </c>
      <c r="E9" s="72">
        <v>4</v>
      </c>
      <c r="F9" s="67">
        <f>E9/D9*100</f>
        <v>80</v>
      </c>
      <c r="G9" s="72">
        <v>1</v>
      </c>
      <c r="H9" s="67">
        <f t="shared" ref="H9:H20" si="0">G9/D9*100</f>
        <v>20</v>
      </c>
    </row>
    <row r="10" spans="1:8" s="8" customFormat="1" ht="16.5" customHeight="1">
      <c r="A10" s="13"/>
      <c r="B10" s="13" t="s">
        <v>2</v>
      </c>
      <c r="C10" s="29" t="s">
        <v>14</v>
      </c>
      <c r="D10" s="71">
        <f t="shared" ref="D10:D19" si="1">E10+G10</f>
        <v>1</v>
      </c>
      <c r="E10" s="72">
        <v>1</v>
      </c>
      <c r="F10" s="67">
        <f t="shared" ref="F10:F20" si="2">E10/D10*100</f>
        <v>100</v>
      </c>
      <c r="G10" s="72">
        <v>0</v>
      </c>
      <c r="H10" s="67">
        <f t="shared" si="0"/>
        <v>0</v>
      </c>
    </row>
    <row r="11" spans="1:8" s="8" customFormat="1" ht="16.5" customHeight="1">
      <c r="A11" s="13"/>
      <c r="B11" s="13" t="s">
        <v>3</v>
      </c>
      <c r="C11" s="29" t="s">
        <v>83</v>
      </c>
      <c r="D11" s="71">
        <f t="shared" si="1"/>
        <v>9</v>
      </c>
      <c r="E11" s="72">
        <v>8</v>
      </c>
      <c r="F11" s="67">
        <f t="shared" si="2"/>
        <v>88.888888888888886</v>
      </c>
      <c r="G11" s="72">
        <v>1</v>
      </c>
      <c r="H11" s="67">
        <f t="shared" si="0"/>
        <v>11.111111111111111</v>
      </c>
    </row>
    <row r="12" spans="1:8" s="8" customFormat="1" ht="16.5" customHeight="1">
      <c r="A12" s="13"/>
      <c r="B12" s="13" t="s">
        <v>4</v>
      </c>
      <c r="C12" s="29" t="s">
        <v>84</v>
      </c>
      <c r="D12" s="71">
        <f t="shared" si="1"/>
        <v>47</v>
      </c>
      <c r="E12" s="72">
        <v>46</v>
      </c>
      <c r="F12" s="67">
        <f t="shared" si="2"/>
        <v>97.872340425531917</v>
      </c>
      <c r="G12" s="72">
        <v>1</v>
      </c>
      <c r="H12" s="67">
        <f t="shared" si="0"/>
        <v>2.1276595744680851</v>
      </c>
    </row>
    <row r="13" spans="1:8" s="8" customFormat="1" ht="16.5" customHeight="1">
      <c r="A13" s="13"/>
      <c r="B13" s="13" t="s">
        <v>5</v>
      </c>
      <c r="C13" s="29" t="s">
        <v>85</v>
      </c>
      <c r="D13" s="71">
        <f t="shared" si="1"/>
        <v>10</v>
      </c>
      <c r="E13" s="72">
        <v>7</v>
      </c>
      <c r="F13" s="67">
        <f t="shared" si="2"/>
        <v>70</v>
      </c>
      <c r="G13" s="72">
        <v>3</v>
      </c>
      <c r="H13" s="67">
        <f t="shared" si="0"/>
        <v>30</v>
      </c>
    </row>
    <row r="14" spans="1:8" s="8" customFormat="1" ht="16.5" customHeight="1">
      <c r="A14" s="13"/>
      <c r="B14" s="13" t="s">
        <v>6</v>
      </c>
      <c r="C14" s="29" t="s">
        <v>86</v>
      </c>
      <c r="D14" s="71">
        <f t="shared" si="1"/>
        <v>13</v>
      </c>
      <c r="E14" s="72">
        <v>13</v>
      </c>
      <c r="F14" s="67">
        <f t="shared" si="2"/>
        <v>100</v>
      </c>
      <c r="G14" s="72">
        <v>0</v>
      </c>
      <c r="H14" s="67">
        <f t="shared" si="0"/>
        <v>0</v>
      </c>
    </row>
    <row r="15" spans="1:8" s="8" customFormat="1" ht="16.5" customHeight="1">
      <c r="A15" s="13"/>
      <c r="B15" s="13" t="s">
        <v>7</v>
      </c>
      <c r="C15" s="29" t="s">
        <v>87</v>
      </c>
      <c r="D15" s="71">
        <f t="shared" si="1"/>
        <v>49</v>
      </c>
      <c r="E15" s="72">
        <v>49</v>
      </c>
      <c r="F15" s="67">
        <f t="shared" si="2"/>
        <v>100</v>
      </c>
      <c r="G15" s="72">
        <v>0</v>
      </c>
      <c r="H15" s="67">
        <f t="shared" si="0"/>
        <v>0</v>
      </c>
    </row>
    <row r="16" spans="1:8" s="8" customFormat="1" ht="16.5" customHeight="1">
      <c r="A16" s="13"/>
      <c r="B16" s="13" t="s">
        <v>8</v>
      </c>
      <c r="C16" s="29" t="s">
        <v>88</v>
      </c>
      <c r="D16" s="71">
        <f t="shared" si="1"/>
        <v>14</v>
      </c>
      <c r="E16" s="72">
        <v>14</v>
      </c>
      <c r="F16" s="67">
        <f t="shared" si="2"/>
        <v>100</v>
      </c>
      <c r="G16" s="72">
        <v>0</v>
      </c>
      <c r="H16" s="67">
        <f t="shared" si="0"/>
        <v>0</v>
      </c>
    </row>
    <row r="17" spans="1:8" s="8" customFormat="1" ht="16.5" customHeight="1">
      <c r="A17" s="13"/>
      <c r="B17" s="13" t="s">
        <v>9</v>
      </c>
      <c r="C17" s="29" t="s">
        <v>89</v>
      </c>
      <c r="D17" s="71">
        <f t="shared" si="1"/>
        <v>11</v>
      </c>
      <c r="E17" s="72">
        <v>10</v>
      </c>
      <c r="F17" s="67">
        <f t="shared" si="2"/>
        <v>90.909090909090907</v>
      </c>
      <c r="G17" s="72">
        <v>1</v>
      </c>
      <c r="H17" s="67">
        <f t="shared" si="0"/>
        <v>9.0909090909090917</v>
      </c>
    </row>
    <row r="18" spans="1:8" s="8" customFormat="1" ht="16.5" customHeight="1">
      <c r="A18" s="13"/>
      <c r="B18" s="13" t="s">
        <v>10</v>
      </c>
      <c r="C18" s="29" t="s">
        <v>90</v>
      </c>
      <c r="D18" s="71">
        <f t="shared" si="1"/>
        <v>10</v>
      </c>
      <c r="E18" s="72">
        <v>10</v>
      </c>
      <c r="F18" s="67">
        <f t="shared" si="2"/>
        <v>100</v>
      </c>
      <c r="G18" s="72">
        <v>0</v>
      </c>
      <c r="H18" s="67">
        <f t="shared" si="0"/>
        <v>0</v>
      </c>
    </row>
    <row r="19" spans="1:8" s="8" customFormat="1" ht="16.5" customHeight="1">
      <c r="A19" s="13"/>
      <c r="B19" s="13" t="s">
        <v>11</v>
      </c>
      <c r="C19" s="29" t="s">
        <v>91</v>
      </c>
      <c r="D19" s="71">
        <f t="shared" si="1"/>
        <v>10</v>
      </c>
      <c r="E19" s="72">
        <v>9</v>
      </c>
      <c r="F19" s="67">
        <f t="shared" si="2"/>
        <v>90</v>
      </c>
      <c r="G19" s="72">
        <v>1</v>
      </c>
      <c r="H19" s="67">
        <f t="shared" si="0"/>
        <v>10</v>
      </c>
    </row>
    <row r="20" spans="1:8" s="8" customFormat="1" ht="16.5" customHeight="1">
      <c r="A20" s="13"/>
      <c r="B20" s="13" t="s">
        <v>12</v>
      </c>
      <c r="C20" s="29" t="s">
        <v>92</v>
      </c>
      <c r="D20" s="71">
        <f>E20+G20</f>
        <v>8</v>
      </c>
      <c r="E20" s="72">
        <v>7</v>
      </c>
      <c r="F20" s="67">
        <f t="shared" si="2"/>
        <v>87.5</v>
      </c>
      <c r="G20" s="72">
        <v>1</v>
      </c>
      <c r="H20" s="67">
        <f t="shared" si="0"/>
        <v>12.5</v>
      </c>
    </row>
    <row r="21" spans="1:8" s="8" customFormat="1" ht="9" customHeight="1" thickBot="1">
      <c r="A21" s="14"/>
      <c r="B21" s="14"/>
      <c r="C21" s="15"/>
      <c r="D21" s="68"/>
      <c r="E21" s="69"/>
      <c r="F21" s="70"/>
      <c r="G21" s="69"/>
      <c r="H21" s="70"/>
    </row>
    <row r="22" spans="1:8" s="18" customFormat="1" ht="17.25" customHeight="1">
      <c r="A22" s="34" t="s">
        <v>93</v>
      </c>
      <c r="B22" s="16"/>
      <c r="C22" s="17"/>
      <c r="D22" s="17"/>
      <c r="E22" s="17"/>
      <c r="F22" s="17"/>
      <c r="G22" s="17"/>
      <c r="H22" s="17"/>
    </row>
    <row r="23" spans="1:8" s="18" customFormat="1" ht="15" customHeight="1">
      <c r="A23" s="17"/>
      <c r="B23" s="17"/>
      <c r="C23" s="17"/>
      <c r="D23" s="17"/>
      <c r="E23" s="19"/>
      <c r="F23" s="19"/>
      <c r="G23" s="20"/>
    </row>
    <row r="24" spans="1:8" ht="15" customHeight="1">
      <c r="A24" s="16"/>
      <c r="B24" s="16"/>
      <c r="C24" s="21"/>
      <c r="D24" s="21"/>
      <c r="E24" s="21"/>
      <c r="F24" s="21"/>
      <c r="G24" s="21"/>
      <c r="H24" s="21"/>
    </row>
    <row r="25" spans="1:8" ht="15" customHeight="1">
      <c r="A25" s="16"/>
      <c r="B25" s="16"/>
      <c r="C25" s="17"/>
      <c r="D25" s="17"/>
      <c r="E25" s="17"/>
      <c r="F25" s="17"/>
      <c r="G25" s="17"/>
      <c r="H25" s="17"/>
    </row>
    <row r="26" spans="1:8" ht="15" customHeight="1">
      <c r="A26" s="22"/>
      <c r="B26" s="22"/>
      <c r="C26" s="17"/>
      <c r="D26" s="17"/>
      <c r="E26" s="17"/>
      <c r="F26" s="17"/>
      <c r="G26" s="17"/>
      <c r="H26" s="17"/>
    </row>
    <row r="27" spans="1:8">
      <c r="A27" s="17"/>
      <c r="B27" s="17"/>
      <c r="C27" s="17"/>
      <c r="D27" s="17"/>
      <c r="E27" s="17"/>
      <c r="F27" s="17"/>
      <c r="G27" s="17"/>
      <c r="H27" s="17"/>
    </row>
    <row r="28" spans="1:8" s="24" customFormat="1" ht="18.75">
      <c r="A28" s="23"/>
      <c r="B28" s="23"/>
      <c r="C28" s="23"/>
      <c r="D28" s="23"/>
      <c r="E28" s="23"/>
      <c r="F28" s="23"/>
      <c r="G28" s="23"/>
      <c r="H28" s="23"/>
    </row>
    <row r="29" spans="1:8" s="24" customFormat="1" ht="18.75">
      <c r="A29" s="23"/>
      <c r="B29" s="23"/>
      <c r="C29" s="23"/>
      <c r="D29" s="23"/>
      <c r="E29" s="23"/>
      <c r="F29" s="23"/>
      <c r="G29" s="23"/>
      <c r="H29" s="23"/>
    </row>
    <row r="30" spans="1:8" s="24" customFormat="1" ht="18.75">
      <c r="A30" s="23"/>
      <c r="B30" s="23"/>
      <c r="C30" s="23"/>
      <c r="D30" s="23"/>
      <c r="E30" s="23"/>
      <c r="F30" s="23"/>
      <c r="G30" s="23"/>
      <c r="H30" s="23"/>
    </row>
    <row r="31" spans="1:8" s="24" customFormat="1" ht="18.75">
      <c r="A31" s="23"/>
      <c r="B31" s="23"/>
      <c r="C31" s="23"/>
      <c r="D31" s="23"/>
      <c r="E31" s="23"/>
      <c r="F31" s="23"/>
      <c r="G31" s="23"/>
      <c r="H31" s="23"/>
    </row>
    <row r="32" spans="1:8" s="24" customFormat="1" ht="18.75">
      <c r="A32" s="23"/>
      <c r="B32" s="23"/>
      <c r="C32" s="23"/>
      <c r="D32" s="23"/>
      <c r="E32" s="23"/>
      <c r="F32" s="23"/>
      <c r="G32" s="23"/>
      <c r="H32" s="23"/>
    </row>
  </sheetData>
  <mergeCells count="6">
    <mergeCell ref="A1:H1"/>
    <mergeCell ref="A2:H2"/>
    <mergeCell ref="D5:D7"/>
    <mergeCell ref="A6:C6"/>
    <mergeCell ref="E6:F6"/>
    <mergeCell ref="G6:H6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zoomScaleNormal="100" workbookViewId="0">
      <selection activeCell="D8" sqref="D8"/>
    </sheetView>
  </sheetViews>
  <sheetFormatPr defaultColWidth="9" defaultRowHeight="15"/>
  <cols>
    <col min="1" max="1" width="7.5" style="20" customWidth="1"/>
    <col min="2" max="2" width="8" style="20" customWidth="1"/>
    <col min="3" max="3" width="9.625" style="20" customWidth="1"/>
    <col min="4" max="8" width="18.75" style="20" customWidth="1"/>
    <col min="9" max="16384" width="9" style="20"/>
  </cols>
  <sheetData>
    <row r="1" spans="1:8" s="1" customFormat="1" ht="60" customHeight="1">
      <c r="A1" s="108" t="s">
        <v>76</v>
      </c>
      <c r="B1" s="109"/>
      <c r="C1" s="109"/>
      <c r="D1" s="109"/>
      <c r="E1" s="109"/>
      <c r="F1" s="109"/>
      <c r="G1" s="109"/>
      <c r="H1" s="109"/>
    </row>
    <row r="2" spans="1:8" s="1" customFormat="1" ht="30" customHeight="1">
      <c r="A2" s="125" t="s">
        <v>78</v>
      </c>
      <c r="B2" s="111"/>
      <c r="C2" s="111"/>
      <c r="D2" s="111"/>
      <c r="E2" s="111"/>
      <c r="F2" s="111"/>
      <c r="G2" s="111"/>
      <c r="H2" s="111"/>
    </row>
    <row r="3" spans="1:8" s="4" customFormat="1" ht="15" customHeight="1">
      <c r="A3" s="2"/>
      <c r="B3" s="2"/>
      <c r="C3" s="2"/>
      <c r="D3" s="2"/>
      <c r="E3" s="2"/>
      <c r="F3" s="2"/>
      <c r="H3" s="3" t="s">
        <v>29</v>
      </c>
    </row>
    <row r="4" spans="1:8" s="4" customFormat="1" ht="15" customHeight="1" thickBot="1">
      <c r="A4" s="2"/>
      <c r="B4" s="2"/>
      <c r="C4" s="2"/>
      <c r="D4" s="2"/>
      <c r="E4" s="2"/>
      <c r="F4" s="2"/>
      <c r="H4" s="3" t="s">
        <v>32</v>
      </c>
    </row>
    <row r="5" spans="1:8" s="4" customFormat="1" ht="18" customHeight="1">
      <c r="A5" s="5"/>
      <c r="B5" s="5"/>
      <c r="C5" s="6"/>
      <c r="D5" s="112" t="s">
        <v>26</v>
      </c>
      <c r="E5" s="5"/>
      <c r="F5" s="5"/>
      <c r="G5" s="5"/>
      <c r="H5" s="7"/>
    </row>
    <row r="6" spans="1:8" s="8" customFormat="1" ht="33.75" customHeight="1">
      <c r="A6" s="115" t="s">
        <v>0</v>
      </c>
      <c r="B6" s="115"/>
      <c r="C6" s="115"/>
      <c r="D6" s="113"/>
      <c r="E6" s="116" t="s">
        <v>30</v>
      </c>
      <c r="F6" s="117"/>
      <c r="G6" s="116" t="s">
        <v>31</v>
      </c>
      <c r="H6" s="118"/>
    </row>
    <row r="7" spans="1:8" s="8" customFormat="1" ht="48.75" customHeight="1">
      <c r="A7" s="9"/>
      <c r="B7" s="31" t="s">
        <v>25</v>
      </c>
      <c r="C7" s="9"/>
      <c r="D7" s="114"/>
      <c r="E7" s="33" t="s">
        <v>28</v>
      </c>
      <c r="F7" s="32" t="s">
        <v>27</v>
      </c>
      <c r="G7" s="33" t="s">
        <v>28</v>
      </c>
      <c r="H7" s="36" t="s">
        <v>27</v>
      </c>
    </row>
    <row r="8" spans="1:8" s="8" customFormat="1" ht="30" customHeight="1">
      <c r="A8" s="10" t="s">
        <v>77</v>
      </c>
      <c r="B8" s="10"/>
      <c r="C8" s="30">
        <v>2018</v>
      </c>
      <c r="D8" s="71">
        <f>SUM(D9:D20)</f>
        <v>102</v>
      </c>
      <c r="E8" s="71">
        <f>SUM(E9:E20)</f>
        <v>97</v>
      </c>
      <c r="F8" s="67">
        <f>E8/D8*100</f>
        <v>95.098039215686271</v>
      </c>
      <c r="G8" s="71">
        <f>SUM(G9:G20)</f>
        <v>5</v>
      </c>
      <c r="H8" s="67">
        <f>G8/D8*100</f>
        <v>4.9019607843137258</v>
      </c>
    </row>
    <row r="9" spans="1:8" s="8" customFormat="1" ht="16.5" customHeight="1">
      <c r="A9" s="12"/>
      <c r="B9" s="12" t="s">
        <v>1</v>
      </c>
      <c r="C9" s="29" t="s">
        <v>13</v>
      </c>
      <c r="D9" s="71">
        <f>E9+G9</f>
        <v>5</v>
      </c>
      <c r="E9" s="71">
        <v>5</v>
      </c>
      <c r="F9" s="67">
        <f t="shared" ref="F9:F20" si="0">E9/D9*100</f>
        <v>100</v>
      </c>
      <c r="G9" s="71">
        <v>0</v>
      </c>
      <c r="H9" s="67">
        <f t="shared" ref="H9:H20" si="1">G9/D9*100</f>
        <v>0</v>
      </c>
    </row>
    <row r="10" spans="1:8" s="8" customFormat="1" ht="16.5" customHeight="1">
      <c r="A10" s="13"/>
      <c r="B10" s="13" t="s">
        <v>2</v>
      </c>
      <c r="C10" s="29" t="s">
        <v>14</v>
      </c>
      <c r="D10" s="71">
        <f t="shared" ref="D10:D19" si="2">E10+G10</f>
        <v>3</v>
      </c>
      <c r="E10" s="71">
        <v>3</v>
      </c>
      <c r="F10" s="67">
        <f t="shared" si="0"/>
        <v>100</v>
      </c>
      <c r="G10" s="71">
        <v>0</v>
      </c>
      <c r="H10" s="67">
        <f t="shared" si="1"/>
        <v>0</v>
      </c>
    </row>
    <row r="11" spans="1:8" s="8" customFormat="1" ht="16.5" customHeight="1">
      <c r="A11" s="13"/>
      <c r="B11" s="13" t="s">
        <v>3</v>
      </c>
      <c r="C11" s="29" t="s">
        <v>15</v>
      </c>
      <c r="D11" s="71">
        <f t="shared" si="2"/>
        <v>2</v>
      </c>
      <c r="E11" s="71">
        <v>2</v>
      </c>
      <c r="F11" s="67">
        <f t="shared" si="0"/>
        <v>100</v>
      </c>
      <c r="G11" s="71">
        <v>0</v>
      </c>
      <c r="H11" s="67">
        <f t="shared" si="1"/>
        <v>0</v>
      </c>
    </row>
    <row r="12" spans="1:8" s="8" customFormat="1" ht="16.5" customHeight="1">
      <c r="A12" s="13"/>
      <c r="B12" s="13" t="s">
        <v>4</v>
      </c>
      <c r="C12" s="29" t="s">
        <v>16</v>
      </c>
      <c r="D12" s="71">
        <f t="shared" si="2"/>
        <v>8</v>
      </c>
      <c r="E12" s="71">
        <v>8</v>
      </c>
      <c r="F12" s="67">
        <f t="shared" si="0"/>
        <v>100</v>
      </c>
      <c r="G12" s="71">
        <v>0</v>
      </c>
      <c r="H12" s="67">
        <f t="shared" si="1"/>
        <v>0</v>
      </c>
    </row>
    <row r="13" spans="1:8" s="8" customFormat="1" ht="16.5" customHeight="1">
      <c r="A13" s="13"/>
      <c r="B13" s="13" t="s">
        <v>5</v>
      </c>
      <c r="C13" s="29" t="s">
        <v>17</v>
      </c>
      <c r="D13" s="71">
        <f t="shared" si="2"/>
        <v>8</v>
      </c>
      <c r="E13" s="71">
        <v>8</v>
      </c>
      <c r="F13" s="67">
        <f t="shared" si="0"/>
        <v>100</v>
      </c>
      <c r="G13" s="71">
        <v>0</v>
      </c>
      <c r="H13" s="67">
        <f t="shared" si="1"/>
        <v>0</v>
      </c>
    </row>
    <row r="14" spans="1:8" s="8" customFormat="1" ht="16.5" customHeight="1">
      <c r="A14" s="13"/>
      <c r="B14" s="13" t="s">
        <v>6</v>
      </c>
      <c r="C14" s="29" t="s">
        <v>18</v>
      </c>
      <c r="D14" s="71">
        <f t="shared" si="2"/>
        <v>20</v>
      </c>
      <c r="E14" s="71">
        <v>20</v>
      </c>
      <c r="F14" s="67">
        <f t="shared" si="0"/>
        <v>100</v>
      </c>
      <c r="G14" s="71">
        <v>0</v>
      </c>
      <c r="H14" s="67">
        <f t="shared" si="1"/>
        <v>0</v>
      </c>
    </row>
    <row r="15" spans="1:8" s="8" customFormat="1" ht="16.5" customHeight="1">
      <c r="A15" s="13"/>
      <c r="B15" s="13" t="s">
        <v>7</v>
      </c>
      <c r="C15" s="29" t="s">
        <v>19</v>
      </c>
      <c r="D15" s="71">
        <f t="shared" si="2"/>
        <v>5</v>
      </c>
      <c r="E15" s="71">
        <v>5</v>
      </c>
      <c r="F15" s="67">
        <f t="shared" si="0"/>
        <v>100</v>
      </c>
      <c r="G15" s="71">
        <v>0</v>
      </c>
      <c r="H15" s="67">
        <f t="shared" si="1"/>
        <v>0</v>
      </c>
    </row>
    <row r="16" spans="1:8" s="8" customFormat="1" ht="16.5" customHeight="1">
      <c r="A16" s="13"/>
      <c r="B16" s="13" t="s">
        <v>8</v>
      </c>
      <c r="C16" s="29" t="s">
        <v>20</v>
      </c>
      <c r="D16" s="71">
        <f t="shared" si="2"/>
        <v>9</v>
      </c>
      <c r="E16" s="71">
        <v>8</v>
      </c>
      <c r="F16" s="67">
        <f t="shared" si="0"/>
        <v>88.888888888888886</v>
      </c>
      <c r="G16" s="71">
        <v>1</v>
      </c>
      <c r="H16" s="67">
        <f t="shared" si="1"/>
        <v>11.111111111111111</v>
      </c>
    </row>
    <row r="17" spans="1:8" s="8" customFormat="1" ht="16.5" customHeight="1">
      <c r="A17" s="13"/>
      <c r="B17" s="13" t="s">
        <v>9</v>
      </c>
      <c r="C17" s="29" t="s">
        <v>21</v>
      </c>
      <c r="D17" s="71">
        <f t="shared" si="2"/>
        <v>2</v>
      </c>
      <c r="E17" s="71">
        <v>1</v>
      </c>
      <c r="F17" s="67">
        <f t="shared" si="0"/>
        <v>50</v>
      </c>
      <c r="G17" s="71">
        <v>1</v>
      </c>
      <c r="H17" s="67">
        <f t="shared" si="1"/>
        <v>50</v>
      </c>
    </row>
    <row r="18" spans="1:8" s="8" customFormat="1" ht="16.5" customHeight="1">
      <c r="A18" s="13"/>
      <c r="B18" s="13" t="s">
        <v>10</v>
      </c>
      <c r="C18" s="29" t="s">
        <v>22</v>
      </c>
      <c r="D18" s="71">
        <f t="shared" si="2"/>
        <v>8</v>
      </c>
      <c r="E18" s="71">
        <v>8</v>
      </c>
      <c r="F18" s="67">
        <f t="shared" si="0"/>
        <v>100</v>
      </c>
      <c r="G18" s="71">
        <v>0</v>
      </c>
      <c r="H18" s="67">
        <f t="shared" si="1"/>
        <v>0</v>
      </c>
    </row>
    <row r="19" spans="1:8" s="8" customFormat="1" ht="16.5" customHeight="1">
      <c r="A19" s="13"/>
      <c r="B19" s="13" t="s">
        <v>11</v>
      </c>
      <c r="C19" s="29" t="s">
        <v>23</v>
      </c>
      <c r="D19" s="71">
        <f t="shared" si="2"/>
        <v>27</v>
      </c>
      <c r="E19" s="71">
        <v>25</v>
      </c>
      <c r="F19" s="67">
        <f t="shared" si="0"/>
        <v>92.592592592592595</v>
      </c>
      <c r="G19" s="71">
        <v>2</v>
      </c>
      <c r="H19" s="67">
        <f t="shared" si="1"/>
        <v>7.4074074074074066</v>
      </c>
    </row>
    <row r="20" spans="1:8" s="8" customFormat="1" ht="16.5" customHeight="1">
      <c r="A20" s="13"/>
      <c r="B20" s="13" t="s">
        <v>12</v>
      </c>
      <c r="C20" s="29" t="s">
        <v>24</v>
      </c>
      <c r="D20" s="71">
        <f>E20+G20</f>
        <v>5</v>
      </c>
      <c r="E20" s="71">
        <v>4</v>
      </c>
      <c r="F20" s="67">
        <f t="shared" si="0"/>
        <v>80</v>
      </c>
      <c r="G20" s="71">
        <v>1</v>
      </c>
      <c r="H20" s="67">
        <f t="shared" si="1"/>
        <v>20</v>
      </c>
    </row>
    <row r="21" spans="1:8" s="8" customFormat="1" ht="9" customHeight="1" thickBot="1">
      <c r="A21" s="14"/>
      <c r="B21" s="14"/>
      <c r="C21" s="15"/>
      <c r="D21" s="68"/>
      <c r="E21" s="69"/>
      <c r="F21" s="70"/>
      <c r="G21" s="69"/>
      <c r="H21" s="70"/>
    </row>
    <row r="22" spans="1:8" s="18" customFormat="1" ht="17.25" customHeight="1">
      <c r="A22" s="34" t="s">
        <v>33</v>
      </c>
      <c r="B22" s="16"/>
      <c r="C22" s="17"/>
      <c r="D22" s="17"/>
      <c r="E22" s="17"/>
      <c r="F22" s="17"/>
      <c r="G22" s="17"/>
      <c r="H22" s="17"/>
    </row>
    <row r="23" spans="1:8" s="18" customFormat="1" ht="15" customHeight="1">
      <c r="A23" s="17"/>
      <c r="B23" s="17"/>
      <c r="C23" s="17"/>
      <c r="D23" s="17"/>
      <c r="E23" s="19"/>
      <c r="F23" s="19"/>
      <c r="G23" s="20"/>
    </row>
    <row r="24" spans="1:8" ht="15" customHeight="1">
      <c r="A24" s="16"/>
      <c r="B24" s="16"/>
      <c r="C24" s="21"/>
      <c r="D24" s="21"/>
      <c r="E24" s="21"/>
      <c r="F24" s="21"/>
      <c r="G24" s="21"/>
      <c r="H24" s="21"/>
    </row>
    <row r="25" spans="1:8" ht="15" customHeight="1">
      <c r="A25" s="16"/>
      <c r="B25" s="16"/>
      <c r="C25" s="17"/>
      <c r="D25" s="17"/>
      <c r="E25" s="17"/>
      <c r="F25" s="17"/>
      <c r="G25" s="17"/>
      <c r="H25" s="17"/>
    </row>
    <row r="26" spans="1:8" ht="15" customHeight="1">
      <c r="A26" s="22"/>
      <c r="B26" s="22"/>
      <c r="C26" s="17"/>
      <c r="D26" s="17"/>
      <c r="E26" s="17"/>
      <c r="F26" s="17"/>
      <c r="G26" s="17"/>
      <c r="H26" s="17"/>
    </row>
    <row r="27" spans="1:8">
      <c r="A27" s="17"/>
      <c r="B27" s="17"/>
      <c r="C27" s="17"/>
      <c r="D27" s="17"/>
      <c r="E27" s="17"/>
      <c r="F27" s="17"/>
      <c r="G27" s="17"/>
      <c r="H27" s="17"/>
    </row>
    <row r="28" spans="1:8" s="24" customFormat="1" ht="18.75">
      <c r="A28" s="23"/>
      <c r="B28" s="23"/>
      <c r="C28" s="23"/>
      <c r="D28" s="23"/>
      <c r="E28" s="23"/>
      <c r="F28" s="23"/>
      <c r="G28" s="23"/>
      <c r="H28" s="23"/>
    </row>
    <row r="29" spans="1:8" s="24" customFormat="1" ht="18.75">
      <c r="A29" s="23"/>
      <c r="B29" s="23"/>
      <c r="C29" s="23"/>
      <c r="D29" s="23"/>
      <c r="E29" s="23"/>
      <c r="F29" s="23"/>
      <c r="G29" s="23"/>
      <c r="H29" s="23"/>
    </row>
    <row r="30" spans="1:8" s="24" customFormat="1" ht="18.75">
      <c r="A30" s="23"/>
      <c r="B30" s="23"/>
      <c r="C30" s="23"/>
      <c r="D30" s="23"/>
      <c r="E30" s="23"/>
      <c r="F30" s="23"/>
      <c r="G30" s="23"/>
      <c r="H30" s="23"/>
    </row>
    <row r="31" spans="1:8" s="24" customFormat="1" ht="18.75">
      <c r="A31" s="23"/>
      <c r="B31" s="23"/>
      <c r="C31" s="23"/>
      <c r="D31" s="23"/>
      <c r="E31" s="23"/>
      <c r="F31" s="23"/>
      <c r="G31" s="23"/>
      <c r="H31" s="23"/>
    </row>
    <row r="32" spans="1:8" s="24" customFormat="1" ht="18.75">
      <c r="A32" s="23"/>
      <c r="B32" s="23"/>
      <c r="C32" s="23"/>
      <c r="D32" s="23"/>
      <c r="E32" s="23"/>
      <c r="F32" s="23"/>
      <c r="G32" s="23"/>
      <c r="H32" s="23"/>
    </row>
  </sheetData>
  <mergeCells count="6">
    <mergeCell ref="A1:H1"/>
    <mergeCell ref="A2:H2"/>
    <mergeCell ref="D5:D7"/>
    <mergeCell ref="A6:C6"/>
    <mergeCell ref="E6:F6"/>
    <mergeCell ref="G6:H6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zoomScaleNormal="100" workbookViewId="0">
      <selection activeCell="D8" sqref="D8"/>
    </sheetView>
  </sheetViews>
  <sheetFormatPr defaultColWidth="9" defaultRowHeight="15"/>
  <cols>
    <col min="1" max="1" width="7.5" style="20" customWidth="1"/>
    <col min="2" max="2" width="8" style="20" customWidth="1"/>
    <col min="3" max="3" width="9.625" style="20" customWidth="1"/>
    <col min="4" max="8" width="18.75" style="20" customWidth="1"/>
    <col min="9" max="16384" width="9" style="20"/>
  </cols>
  <sheetData>
    <row r="1" spans="1:8" s="1" customFormat="1" ht="60" customHeight="1">
      <c r="A1" s="108" t="s">
        <v>76</v>
      </c>
      <c r="B1" s="109"/>
      <c r="C1" s="109"/>
      <c r="D1" s="109"/>
      <c r="E1" s="109"/>
      <c r="F1" s="109"/>
      <c r="G1" s="109"/>
      <c r="H1" s="109"/>
    </row>
    <row r="2" spans="1:8" s="1" customFormat="1" ht="30" customHeight="1">
      <c r="A2" s="125" t="s">
        <v>74</v>
      </c>
      <c r="B2" s="111"/>
      <c r="C2" s="111"/>
      <c r="D2" s="111"/>
      <c r="E2" s="111"/>
      <c r="F2" s="111"/>
      <c r="G2" s="111"/>
      <c r="H2" s="111"/>
    </row>
    <row r="3" spans="1:8" s="4" customFormat="1" ht="15" customHeight="1">
      <c r="A3" s="2"/>
      <c r="B3" s="2"/>
      <c r="C3" s="2"/>
      <c r="D3" s="2"/>
      <c r="E3" s="2"/>
      <c r="F3" s="2"/>
      <c r="H3" s="3" t="s">
        <v>29</v>
      </c>
    </row>
    <row r="4" spans="1:8" s="4" customFormat="1" ht="15" customHeight="1" thickBot="1">
      <c r="A4" s="2"/>
      <c r="B4" s="2"/>
      <c r="C4" s="2"/>
      <c r="D4" s="2"/>
      <c r="E4" s="2"/>
      <c r="F4" s="2"/>
      <c r="H4" s="3" t="s">
        <v>32</v>
      </c>
    </row>
    <row r="5" spans="1:8" s="4" customFormat="1" ht="18" customHeight="1">
      <c r="A5" s="5"/>
      <c r="B5" s="5"/>
      <c r="C5" s="6"/>
      <c r="D5" s="112" t="s">
        <v>26</v>
      </c>
      <c r="E5" s="5"/>
      <c r="F5" s="5"/>
      <c r="G5" s="5"/>
      <c r="H5" s="7"/>
    </row>
    <row r="6" spans="1:8" s="8" customFormat="1" ht="33.75" customHeight="1">
      <c r="A6" s="115" t="s">
        <v>0</v>
      </c>
      <c r="B6" s="115"/>
      <c r="C6" s="115"/>
      <c r="D6" s="113"/>
      <c r="E6" s="116" t="s">
        <v>30</v>
      </c>
      <c r="F6" s="117"/>
      <c r="G6" s="116" t="s">
        <v>31</v>
      </c>
      <c r="H6" s="118"/>
    </row>
    <row r="7" spans="1:8" s="8" customFormat="1" ht="48.75" customHeight="1">
      <c r="A7" s="9"/>
      <c r="B7" s="31" t="s">
        <v>25</v>
      </c>
      <c r="C7" s="9"/>
      <c r="D7" s="114"/>
      <c r="E7" s="33" t="s">
        <v>28</v>
      </c>
      <c r="F7" s="32" t="s">
        <v>27</v>
      </c>
      <c r="G7" s="33" t="s">
        <v>28</v>
      </c>
      <c r="H7" s="36" t="s">
        <v>27</v>
      </c>
    </row>
    <row r="8" spans="1:8" s="8" customFormat="1" ht="30" customHeight="1">
      <c r="A8" s="10" t="s">
        <v>75</v>
      </c>
      <c r="B8" s="10"/>
      <c r="C8" s="30">
        <v>2017</v>
      </c>
      <c r="D8" s="71">
        <f>SUM(D9:D20)</f>
        <v>170</v>
      </c>
      <c r="E8" s="71">
        <f>SUM(E9:E20)</f>
        <v>155</v>
      </c>
      <c r="F8" s="67">
        <f>E8/D8*100</f>
        <v>91.17647058823529</v>
      </c>
      <c r="G8" s="71">
        <f>SUM(G9:G20)</f>
        <v>15</v>
      </c>
      <c r="H8" s="67">
        <f>G8/D8*100</f>
        <v>8.8235294117647065</v>
      </c>
    </row>
    <row r="9" spans="1:8" s="8" customFormat="1" ht="16.5" customHeight="1">
      <c r="A9" s="12"/>
      <c r="B9" s="12" t="s">
        <v>1</v>
      </c>
      <c r="C9" s="29" t="s">
        <v>13</v>
      </c>
      <c r="D9" s="71">
        <f>E9+G9</f>
        <v>5</v>
      </c>
      <c r="E9" s="71">
        <v>3</v>
      </c>
      <c r="F9" s="67">
        <f t="shared" ref="F9:F20" si="0">E9/D9*100</f>
        <v>60</v>
      </c>
      <c r="G9" s="71">
        <v>2</v>
      </c>
      <c r="H9" s="67">
        <f t="shared" ref="H9:H20" si="1">G9/D9*100</f>
        <v>40</v>
      </c>
    </row>
    <row r="10" spans="1:8" s="8" customFormat="1" ht="16.5" customHeight="1">
      <c r="A10" s="13"/>
      <c r="B10" s="13" t="s">
        <v>2</v>
      </c>
      <c r="C10" s="29" t="s">
        <v>14</v>
      </c>
      <c r="D10" s="71">
        <f t="shared" ref="D10:D19" si="2">E10+G10</f>
        <v>8</v>
      </c>
      <c r="E10" s="71">
        <v>8</v>
      </c>
      <c r="F10" s="67">
        <f t="shared" si="0"/>
        <v>100</v>
      </c>
      <c r="G10" s="71">
        <v>0</v>
      </c>
      <c r="H10" s="67">
        <f t="shared" si="1"/>
        <v>0</v>
      </c>
    </row>
    <row r="11" spans="1:8" s="8" customFormat="1" ht="16.5" customHeight="1">
      <c r="A11" s="13"/>
      <c r="B11" s="13" t="s">
        <v>3</v>
      </c>
      <c r="C11" s="29" t="s">
        <v>15</v>
      </c>
      <c r="D11" s="71">
        <f t="shared" si="2"/>
        <v>17</v>
      </c>
      <c r="E11" s="71">
        <v>17</v>
      </c>
      <c r="F11" s="67">
        <f t="shared" si="0"/>
        <v>100</v>
      </c>
      <c r="G11" s="71">
        <v>0</v>
      </c>
      <c r="H11" s="67">
        <f t="shared" si="1"/>
        <v>0</v>
      </c>
    </row>
    <row r="12" spans="1:8" s="8" customFormat="1" ht="16.5" customHeight="1">
      <c r="A12" s="13"/>
      <c r="B12" s="13" t="s">
        <v>4</v>
      </c>
      <c r="C12" s="29" t="s">
        <v>16</v>
      </c>
      <c r="D12" s="71">
        <f t="shared" si="2"/>
        <v>10</v>
      </c>
      <c r="E12" s="71">
        <v>10</v>
      </c>
      <c r="F12" s="67">
        <f t="shared" si="0"/>
        <v>100</v>
      </c>
      <c r="G12" s="71">
        <v>0</v>
      </c>
      <c r="H12" s="67">
        <f t="shared" si="1"/>
        <v>0</v>
      </c>
    </row>
    <row r="13" spans="1:8" s="8" customFormat="1" ht="16.5" customHeight="1">
      <c r="A13" s="13"/>
      <c r="B13" s="13" t="s">
        <v>5</v>
      </c>
      <c r="C13" s="29" t="s">
        <v>17</v>
      </c>
      <c r="D13" s="71">
        <f t="shared" si="2"/>
        <v>6</v>
      </c>
      <c r="E13" s="71">
        <v>6</v>
      </c>
      <c r="F13" s="67">
        <f t="shared" si="0"/>
        <v>100</v>
      </c>
      <c r="G13" s="71">
        <v>0</v>
      </c>
      <c r="H13" s="67">
        <f t="shared" si="1"/>
        <v>0</v>
      </c>
    </row>
    <row r="14" spans="1:8" s="8" customFormat="1" ht="16.5" customHeight="1">
      <c r="A14" s="13"/>
      <c r="B14" s="13" t="s">
        <v>6</v>
      </c>
      <c r="C14" s="29" t="s">
        <v>18</v>
      </c>
      <c r="D14" s="71">
        <f t="shared" si="2"/>
        <v>19</v>
      </c>
      <c r="E14" s="71">
        <v>17</v>
      </c>
      <c r="F14" s="67">
        <f t="shared" si="0"/>
        <v>89.473684210526315</v>
      </c>
      <c r="G14" s="71">
        <v>2</v>
      </c>
      <c r="H14" s="67">
        <f t="shared" si="1"/>
        <v>10.526315789473683</v>
      </c>
    </row>
    <row r="15" spans="1:8" s="8" customFormat="1" ht="16.5" customHeight="1">
      <c r="A15" s="13"/>
      <c r="B15" s="13" t="s">
        <v>7</v>
      </c>
      <c r="C15" s="29" t="s">
        <v>19</v>
      </c>
      <c r="D15" s="71">
        <f t="shared" si="2"/>
        <v>38</v>
      </c>
      <c r="E15" s="71">
        <v>33</v>
      </c>
      <c r="F15" s="67">
        <f t="shared" si="0"/>
        <v>86.842105263157904</v>
      </c>
      <c r="G15" s="71">
        <v>5</v>
      </c>
      <c r="H15" s="67">
        <f t="shared" si="1"/>
        <v>13.157894736842104</v>
      </c>
    </row>
    <row r="16" spans="1:8" s="8" customFormat="1" ht="16.5" customHeight="1">
      <c r="A16" s="13"/>
      <c r="B16" s="13" t="s">
        <v>8</v>
      </c>
      <c r="C16" s="29" t="s">
        <v>20</v>
      </c>
      <c r="D16" s="71">
        <f t="shared" si="2"/>
        <v>17</v>
      </c>
      <c r="E16" s="71">
        <v>16</v>
      </c>
      <c r="F16" s="67">
        <f t="shared" si="0"/>
        <v>94.117647058823522</v>
      </c>
      <c r="G16" s="71">
        <v>1</v>
      </c>
      <c r="H16" s="67">
        <f t="shared" si="1"/>
        <v>5.8823529411764701</v>
      </c>
    </row>
    <row r="17" spans="1:8" s="8" customFormat="1" ht="16.5" customHeight="1">
      <c r="A17" s="13"/>
      <c r="B17" s="13" t="s">
        <v>9</v>
      </c>
      <c r="C17" s="29" t="s">
        <v>21</v>
      </c>
      <c r="D17" s="71">
        <f t="shared" si="2"/>
        <v>9</v>
      </c>
      <c r="E17" s="71">
        <v>7</v>
      </c>
      <c r="F17" s="67">
        <f t="shared" si="0"/>
        <v>77.777777777777786</v>
      </c>
      <c r="G17" s="71">
        <v>2</v>
      </c>
      <c r="H17" s="67">
        <f t="shared" si="1"/>
        <v>22.222222222222221</v>
      </c>
    </row>
    <row r="18" spans="1:8" s="8" customFormat="1" ht="16.5" customHeight="1">
      <c r="A18" s="13"/>
      <c r="B18" s="13" t="s">
        <v>10</v>
      </c>
      <c r="C18" s="29" t="s">
        <v>22</v>
      </c>
      <c r="D18" s="71">
        <f t="shared" si="2"/>
        <v>5</v>
      </c>
      <c r="E18" s="71">
        <v>4</v>
      </c>
      <c r="F18" s="67">
        <f t="shared" si="0"/>
        <v>80</v>
      </c>
      <c r="G18" s="71">
        <v>1</v>
      </c>
      <c r="H18" s="67">
        <f t="shared" si="1"/>
        <v>20</v>
      </c>
    </row>
    <row r="19" spans="1:8" s="8" customFormat="1" ht="16.5" customHeight="1">
      <c r="A19" s="13"/>
      <c r="B19" s="13" t="s">
        <v>11</v>
      </c>
      <c r="C19" s="29" t="s">
        <v>23</v>
      </c>
      <c r="D19" s="71">
        <f t="shared" si="2"/>
        <v>16</v>
      </c>
      <c r="E19" s="71">
        <v>14</v>
      </c>
      <c r="F19" s="67">
        <f t="shared" si="0"/>
        <v>87.5</v>
      </c>
      <c r="G19" s="71">
        <v>2</v>
      </c>
      <c r="H19" s="67">
        <f t="shared" si="1"/>
        <v>12.5</v>
      </c>
    </row>
    <row r="20" spans="1:8" s="8" customFormat="1" ht="16.5" customHeight="1">
      <c r="A20" s="13"/>
      <c r="B20" s="13" t="s">
        <v>12</v>
      </c>
      <c r="C20" s="29" t="s">
        <v>24</v>
      </c>
      <c r="D20" s="71">
        <f>E20+G20</f>
        <v>20</v>
      </c>
      <c r="E20" s="71">
        <v>20</v>
      </c>
      <c r="F20" s="67">
        <f t="shared" si="0"/>
        <v>100</v>
      </c>
      <c r="G20" s="71">
        <v>0</v>
      </c>
      <c r="H20" s="67">
        <f t="shared" si="1"/>
        <v>0</v>
      </c>
    </row>
    <row r="21" spans="1:8" s="8" customFormat="1" ht="9" customHeight="1" thickBot="1">
      <c r="A21" s="14"/>
      <c r="B21" s="14"/>
      <c r="C21" s="15"/>
      <c r="D21" s="68"/>
      <c r="E21" s="69"/>
      <c r="F21" s="70"/>
      <c r="G21" s="69"/>
      <c r="H21" s="70"/>
    </row>
    <row r="22" spans="1:8" s="18" customFormat="1" ht="17.25" customHeight="1">
      <c r="A22" s="34" t="s">
        <v>33</v>
      </c>
      <c r="B22" s="16"/>
      <c r="C22" s="17"/>
      <c r="D22" s="17"/>
      <c r="E22" s="17"/>
      <c r="F22" s="17"/>
      <c r="G22" s="17"/>
      <c r="H22" s="17"/>
    </row>
    <row r="23" spans="1:8" s="18" customFormat="1" ht="15" customHeight="1">
      <c r="A23" s="17"/>
      <c r="B23" s="17"/>
      <c r="C23" s="17"/>
      <c r="D23" s="17"/>
      <c r="E23" s="19"/>
      <c r="F23" s="19"/>
      <c r="G23" s="20"/>
    </row>
    <row r="24" spans="1:8" ht="15" customHeight="1">
      <c r="A24" s="16"/>
      <c r="B24" s="16"/>
      <c r="C24" s="21"/>
      <c r="D24" s="21"/>
      <c r="E24" s="21"/>
      <c r="F24" s="21"/>
      <c r="G24" s="21"/>
      <c r="H24" s="21"/>
    </row>
    <row r="25" spans="1:8" ht="15" customHeight="1">
      <c r="A25" s="16"/>
      <c r="B25" s="16"/>
      <c r="C25" s="17"/>
      <c r="D25" s="17"/>
      <c r="E25" s="17"/>
      <c r="F25" s="17"/>
      <c r="G25" s="17"/>
      <c r="H25" s="17"/>
    </row>
    <row r="26" spans="1:8" ht="15" customHeight="1">
      <c r="A26" s="22"/>
      <c r="B26" s="22"/>
      <c r="C26" s="17"/>
      <c r="D26" s="17"/>
      <c r="E26" s="17"/>
      <c r="F26" s="17"/>
      <c r="G26" s="17"/>
      <c r="H26" s="17"/>
    </row>
    <row r="27" spans="1:8">
      <c r="A27" s="17"/>
      <c r="B27" s="17"/>
      <c r="C27" s="17"/>
      <c r="D27" s="17"/>
      <c r="E27" s="17"/>
      <c r="F27" s="17"/>
      <c r="G27" s="17"/>
      <c r="H27" s="17"/>
    </row>
    <row r="28" spans="1:8" s="24" customFormat="1" ht="18.75">
      <c r="A28" s="23"/>
      <c r="B28" s="23"/>
      <c r="C28" s="23"/>
      <c r="D28" s="23"/>
      <c r="E28" s="23"/>
      <c r="F28" s="23"/>
      <c r="G28" s="23"/>
      <c r="H28" s="23"/>
    </row>
    <row r="29" spans="1:8" s="24" customFormat="1" ht="18.75">
      <c r="A29" s="23"/>
      <c r="B29" s="23"/>
      <c r="C29" s="23"/>
      <c r="D29" s="23"/>
      <c r="E29" s="23"/>
      <c r="F29" s="23"/>
      <c r="G29" s="23"/>
      <c r="H29" s="23"/>
    </row>
    <row r="30" spans="1:8" s="24" customFormat="1" ht="18.75">
      <c r="A30" s="23"/>
      <c r="B30" s="23"/>
      <c r="C30" s="23"/>
      <c r="D30" s="23"/>
      <c r="E30" s="23"/>
      <c r="F30" s="23"/>
      <c r="G30" s="23"/>
      <c r="H30" s="23"/>
    </row>
    <row r="31" spans="1:8" s="24" customFormat="1" ht="18.75">
      <c r="A31" s="23"/>
      <c r="B31" s="23"/>
      <c r="C31" s="23"/>
      <c r="D31" s="23"/>
      <c r="E31" s="23"/>
      <c r="F31" s="23"/>
      <c r="G31" s="23"/>
      <c r="H31" s="23"/>
    </row>
    <row r="32" spans="1:8" s="24" customFormat="1" ht="18.75">
      <c r="A32" s="23"/>
      <c r="B32" s="23"/>
      <c r="C32" s="23"/>
      <c r="D32" s="23"/>
      <c r="E32" s="23"/>
      <c r="F32" s="23"/>
      <c r="G32" s="23"/>
      <c r="H32" s="23"/>
    </row>
  </sheetData>
  <mergeCells count="6">
    <mergeCell ref="A1:H1"/>
    <mergeCell ref="A2:H2"/>
    <mergeCell ref="D5:D7"/>
    <mergeCell ref="A6:C6"/>
    <mergeCell ref="E6:F6"/>
    <mergeCell ref="G6:H6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2"/>
  <sheetViews>
    <sheetView zoomScaleNormal="100" workbookViewId="0">
      <selection activeCell="D8" sqref="D8"/>
    </sheetView>
  </sheetViews>
  <sheetFormatPr defaultColWidth="9" defaultRowHeight="15"/>
  <cols>
    <col min="1" max="1" width="7.5" style="20" customWidth="1"/>
    <col min="2" max="2" width="9.125" style="20" customWidth="1"/>
    <col min="3" max="3" width="9.625" style="20" customWidth="1"/>
    <col min="4" max="8" width="19.75" style="20" customWidth="1"/>
    <col min="9" max="16384" width="9" style="20"/>
  </cols>
  <sheetData>
    <row r="1" spans="1:8" s="1" customFormat="1" ht="82.5" customHeight="1">
      <c r="A1" s="126" t="s">
        <v>34</v>
      </c>
      <c r="B1" s="127"/>
      <c r="C1" s="127"/>
      <c r="D1" s="127"/>
      <c r="E1" s="127"/>
      <c r="F1" s="127"/>
      <c r="G1" s="127"/>
      <c r="H1" s="127"/>
    </row>
    <row r="2" spans="1:8" s="1" customFormat="1" ht="31.5" customHeight="1">
      <c r="A2" s="125" t="s">
        <v>35</v>
      </c>
      <c r="B2" s="111"/>
      <c r="C2" s="111"/>
      <c r="D2" s="111"/>
      <c r="E2" s="111"/>
      <c r="F2" s="111"/>
      <c r="G2" s="111"/>
      <c r="H2" s="111"/>
    </row>
    <row r="3" spans="1:8" s="4" customFormat="1" ht="18" customHeight="1">
      <c r="A3" s="2"/>
      <c r="B3" s="2"/>
      <c r="C3" s="2"/>
      <c r="D3" s="2"/>
      <c r="E3" s="2"/>
      <c r="F3" s="2"/>
      <c r="H3" s="3" t="s">
        <v>29</v>
      </c>
    </row>
    <row r="4" spans="1:8" s="4" customFormat="1" ht="18" customHeight="1" thickBot="1">
      <c r="A4" s="2"/>
      <c r="B4" s="2"/>
      <c r="C4" s="2"/>
      <c r="D4" s="2"/>
      <c r="E4" s="2"/>
      <c r="F4" s="2"/>
      <c r="H4" s="3" t="s">
        <v>32</v>
      </c>
    </row>
    <row r="5" spans="1:8" s="4" customFormat="1" ht="18" customHeight="1">
      <c r="A5" s="5"/>
      <c r="B5" s="5"/>
      <c r="C5" s="6"/>
      <c r="D5" s="112" t="s">
        <v>26</v>
      </c>
      <c r="E5" s="5"/>
      <c r="F5" s="5"/>
      <c r="G5" s="5"/>
      <c r="H5" s="7"/>
    </row>
    <row r="6" spans="1:8" s="8" customFormat="1" ht="33.75" customHeight="1">
      <c r="A6" s="115" t="s">
        <v>0</v>
      </c>
      <c r="B6" s="115"/>
      <c r="C6" s="115"/>
      <c r="D6" s="113"/>
      <c r="E6" s="116" t="s">
        <v>30</v>
      </c>
      <c r="F6" s="117"/>
      <c r="G6" s="116" t="s">
        <v>31</v>
      </c>
      <c r="H6" s="118"/>
    </row>
    <row r="7" spans="1:8" s="8" customFormat="1" ht="48.75" customHeight="1">
      <c r="A7" s="9"/>
      <c r="B7" s="31" t="s">
        <v>25</v>
      </c>
      <c r="C7" s="9"/>
      <c r="D7" s="114"/>
      <c r="E7" s="33" t="s">
        <v>28</v>
      </c>
      <c r="F7" s="32" t="s">
        <v>27</v>
      </c>
      <c r="G7" s="33" t="s">
        <v>28</v>
      </c>
      <c r="H7" s="36" t="s">
        <v>27</v>
      </c>
    </row>
    <row r="8" spans="1:8" s="8" customFormat="1" ht="16.5" customHeight="1">
      <c r="A8" s="10" t="s">
        <v>36</v>
      </c>
      <c r="B8" s="10"/>
      <c r="C8" s="30">
        <v>2016</v>
      </c>
      <c r="D8" s="35">
        <f>SUM(D9:D20)</f>
        <v>143</v>
      </c>
      <c r="E8" s="11">
        <f>SUM(E9:E20)</f>
        <v>135</v>
      </c>
      <c r="F8" s="26">
        <f>E8/D8*100</f>
        <v>94.4055944055944</v>
      </c>
      <c r="G8" s="11">
        <f>SUM(G9:G20)</f>
        <v>8</v>
      </c>
      <c r="H8" s="26">
        <f>G8/D8*100</f>
        <v>5.5944055944055942</v>
      </c>
    </row>
    <row r="9" spans="1:8" s="8" customFormat="1" ht="16.5" customHeight="1">
      <c r="A9" s="12"/>
      <c r="B9" s="12" t="s">
        <v>1</v>
      </c>
      <c r="C9" s="29" t="s">
        <v>13</v>
      </c>
      <c r="D9" s="25">
        <f>E9+G9</f>
        <v>14</v>
      </c>
      <c r="E9" s="11">
        <v>13</v>
      </c>
      <c r="F9" s="26">
        <f t="shared" ref="F9:F20" si="0">E9/D9*100</f>
        <v>92.857142857142861</v>
      </c>
      <c r="G9" s="11">
        <v>1</v>
      </c>
      <c r="H9" s="26">
        <f t="shared" ref="H9:H20" si="1">G9/D9*100</f>
        <v>7.1428571428571423</v>
      </c>
    </row>
    <row r="10" spans="1:8" s="8" customFormat="1" ht="16.5" customHeight="1">
      <c r="A10" s="13"/>
      <c r="B10" s="13" t="s">
        <v>2</v>
      </c>
      <c r="C10" s="29" t="s">
        <v>14</v>
      </c>
      <c r="D10" s="25">
        <f t="shared" ref="D10:D19" si="2">E10+G10</f>
        <v>7</v>
      </c>
      <c r="E10" s="11">
        <v>7</v>
      </c>
      <c r="F10" s="26">
        <f t="shared" si="0"/>
        <v>100</v>
      </c>
      <c r="G10" s="11">
        <v>0</v>
      </c>
      <c r="H10" s="26">
        <f t="shared" si="1"/>
        <v>0</v>
      </c>
    </row>
    <row r="11" spans="1:8" s="8" customFormat="1" ht="16.5" customHeight="1">
      <c r="A11" s="13"/>
      <c r="B11" s="13" t="s">
        <v>3</v>
      </c>
      <c r="C11" s="29" t="s">
        <v>15</v>
      </c>
      <c r="D11" s="25">
        <f t="shared" si="2"/>
        <v>9</v>
      </c>
      <c r="E11" s="11">
        <v>9</v>
      </c>
      <c r="F11" s="26">
        <f t="shared" si="0"/>
        <v>100</v>
      </c>
      <c r="G11" s="11">
        <v>0</v>
      </c>
      <c r="H11" s="26">
        <f t="shared" si="1"/>
        <v>0</v>
      </c>
    </row>
    <row r="12" spans="1:8" s="8" customFormat="1" ht="16.5" customHeight="1">
      <c r="A12" s="13"/>
      <c r="B12" s="13" t="s">
        <v>4</v>
      </c>
      <c r="C12" s="29" t="s">
        <v>16</v>
      </c>
      <c r="D12" s="25">
        <f t="shared" si="2"/>
        <v>12</v>
      </c>
      <c r="E12" s="11">
        <v>12</v>
      </c>
      <c r="F12" s="26">
        <f t="shared" si="0"/>
        <v>100</v>
      </c>
      <c r="G12" s="11">
        <v>0</v>
      </c>
      <c r="H12" s="26">
        <f t="shared" si="1"/>
        <v>0</v>
      </c>
    </row>
    <row r="13" spans="1:8" s="8" customFormat="1" ht="16.5" customHeight="1">
      <c r="A13" s="13"/>
      <c r="B13" s="13" t="s">
        <v>5</v>
      </c>
      <c r="C13" s="29" t="s">
        <v>17</v>
      </c>
      <c r="D13" s="25">
        <f t="shared" si="2"/>
        <v>6</v>
      </c>
      <c r="E13" s="11">
        <v>6</v>
      </c>
      <c r="F13" s="26">
        <f t="shared" si="0"/>
        <v>100</v>
      </c>
      <c r="G13" s="11">
        <v>0</v>
      </c>
      <c r="H13" s="26">
        <f t="shared" si="1"/>
        <v>0</v>
      </c>
    </row>
    <row r="14" spans="1:8" s="8" customFormat="1" ht="16.5" customHeight="1">
      <c r="A14" s="13"/>
      <c r="B14" s="13" t="s">
        <v>6</v>
      </c>
      <c r="C14" s="29" t="s">
        <v>18</v>
      </c>
      <c r="D14" s="25">
        <f t="shared" si="2"/>
        <v>25</v>
      </c>
      <c r="E14" s="11">
        <v>25</v>
      </c>
      <c r="F14" s="26">
        <f t="shared" si="0"/>
        <v>100</v>
      </c>
      <c r="G14" s="11">
        <v>0</v>
      </c>
      <c r="H14" s="26">
        <f t="shared" si="1"/>
        <v>0</v>
      </c>
    </row>
    <row r="15" spans="1:8" s="8" customFormat="1" ht="16.5" customHeight="1">
      <c r="A15" s="13"/>
      <c r="B15" s="13" t="s">
        <v>7</v>
      </c>
      <c r="C15" s="29" t="s">
        <v>19</v>
      </c>
      <c r="D15" s="25">
        <f t="shared" si="2"/>
        <v>10</v>
      </c>
      <c r="E15" s="11">
        <v>6</v>
      </c>
      <c r="F15" s="26">
        <f t="shared" si="0"/>
        <v>60</v>
      </c>
      <c r="G15" s="11">
        <v>4</v>
      </c>
      <c r="H15" s="26">
        <f t="shared" si="1"/>
        <v>40</v>
      </c>
    </row>
    <row r="16" spans="1:8" s="8" customFormat="1" ht="16.5" customHeight="1">
      <c r="A16" s="13"/>
      <c r="B16" s="13" t="s">
        <v>8</v>
      </c>
      <c r="C16" s="29" t="s">
        <v>20</v>
      </c>
      <c r="D16" s="25">
        <f t="shared" si="2"/>
        <v>4</v>
      </c>
      <c r="E16" s="11">
        <v>4</v>
      </c>
      <c r="F16" s="26">
        <f t="shared" si="0"/>
        <v>100</v>
      </c>
      <c r="G16" s="11">
        <v>0</v>
      </c>
      <c r="H16" s="26">
        <f t="shared" si="1"/>
        <v>0</v>
      </c>
    </row>
    <row r="17" spans="1:8" s="8" customFormat="1" ht="16.5" customHeight="1">
      <c r="A17" s="13"/>
      <c r="B17" s="13" t="s">
        <v>9</v>
      </c>
      <c r="C17" s="29" t="s">
        <v>21</v>
      </c>
      <c r="D17" s="25">
        <f t="shared" si="2"/>
        <v>24</v>
      </c>
      <c r="E17" s="11">
        <v>24</v>
      </c>
      <c r="F17" s="26">
        <f t="shared" si="0"/>
        <v>100</v>
      </c>
      <c r="G17" s="11">
        <v>0</v>
      </c>
      <c r="H17" s="26">
        <f t="shared" si="1"/>
        <v>0</v>
      </c>
    </row>
    <row r="18" spans="1:8" s="8" customFormat="1" ht="16.5" customHeight="1">
      <c r="A18" s="13"/>
      <c r="B18" s="13" t="s">
        <v>10</v>
      </c>
      <c r="C18" s="29" t="s">
        <v>22</v>
      </c>
      <c r="D18" s="25">
        <f t="shared" si="2"/>
        <v>12</v>
      </c>
      <c r="E18" s="11">
        <v>12</v>
      </c>
      <c r="F18" s="26">
        <f t="shared" si="0"/>
        <v>100</v>
      </c>
      <c r="G18" s="11">
        <v>0</v>
      </c>
      <c r="H18" s="26">
        <f t="shared" si="1"/>
        <v>0</v>
      </c>
    </row>
    <row r="19" spans="1:8" s="8" customFormat="1" ht="16.5" customHeight="1">
      <c r="A19" s="13"/>
      <c r="B19" s="13" t="s">
        <v>11</v>
      </c>
      <c r="C19" s="29" t="s">
        <v>23</v>
      </c>
      <c r="D19" s="25">
        <f t="shared" si="2"/>
        <v>3</v>
      </c>
      <c r="E19" s="11">
        <v>2</v>
      </c>
      <c r="F19" s="26">
        <f t="shared" si="0"/>
        <v>66.666666666666657</v>
      </c>
      <c r="G19" s="11">
        <v>1</v>
      </c>
      <c r="H19" s="26">
        <f t="shared" si="1"/>
        <v>33.333333333333329</v>
      </c>
    </row>
    <row r="20" spans="1:8" s="8" customFormat="1" ht="16.5" customHeight="1">
      <c r="A20" s="13"/>
      <c r="B20" s="13" t="s">
        <v>12</v>
      </c>
      <c r="C20" s="29" t="s">
        <v>24</v>
      </c>
      <c r="D20" s="25">
        <f>E20+G20</f>
        <v>17</v>
      </c>
      <c r="E20" s="11">
        <v>15</v>
      </c>
      <c r="F20" s="26">
        <f t="shared" si="0"/>
        <v>88.235294117647058</v>
      </c>
      <c r="G20" s="11">
        <v>2</v>
      </c>
      <c r="H20" s="26">
        <f t="shared" si="1"/>
        <v>11.76470588235294</v>
      </c>
    </row>
    <row r="21" spans="1:8" s="8" customFormat="1" ht="9" customHeight="1" thickBot="1">
      <c r="A21" s="14"/>
      <c r="B21" s="14"/>
      <c r="C21" s="15"/>
      <c r="D21" s="14"/>
      <c r="E21" s="27"/>
      <c r="F21" s="28"/>
      <c r="G21" s="27"/>
      <c r="H21" s="28"/>
    </row>
    <row r="22" spans="1:8" s="18" customFormat="1" ht="17.25" customHeight="1">
      <c r="A22" s="34" t="s">
        <v>33</v>
      </c>
      <c r="B22" s="16"/>
      <c r="C22" s="17"/>
      <c r="D22" s="17"/>
      <c r="E22" s="17"/>
      <c r="F22" s="17"/>
      <c r="G22" s="17"/>
      <c r="H22" s="17"/>
    </row>
    <row r="23" spans="1:8" s="18" customFormat="1" ht="15" customHeight="1">
      <c r="A23" s="17"/>
      <c r="B23" s="17"/>
      <c r="C23" s="17"/>
      <c r="D23" s="17"/>
      <c r="E23" s="19"/>
      <c r="F23" s="19"/>
      <c r="G23" s="20"/>
    </row>
    <row r="24" spans="1:8" ht="15" customHeight="1">
      <c r="A24" s="16"/>
      <c r="B24" s="16"/>
      <c r="C24" s="21"/>
      <c r="D24" s="21"/>
      <c r="E24" s="21"/>
      <c r="F24" s="21"/>
      <c r="G24" s="21"/>
      <c r="H24" s="21"/>
    </row>
    <row r="25" spans="1:8" ht="15" customHeight="1">
      <c r="A25" s="16"/>
      <c r="B25" s="16"/>
      <c r="C25" s="17"/>
      <c r="D25" s="17"/>
      <c r="E25" s="17"/>
      <c r="F25" s="17"/>
      <c r="G25" s="17"/>
      <c r="H25" s="17"/>
    </row>
    <row r="26" spans="1:8" ht="15" customHeight="1">
      <c r="A26" s="22"/>
      <c r="B26" s="22"/>
      <c r="C26" s="17"/>
      <c r="D26" s="17"/>
      <c r="E26" s="17"/>
      <c r="F26" s="17"/>
      <c r="G26" s="17"/>
      <c r="H26" s="17"/>
    </row>
    <row r="27" spans="1:8">
      <c r="A27" s="17"/>
      <c r="B27" s="17"/>
      <c r="C27" s="17"/>
      <c r="D27" s="17"/>
      <c r="E27" s="17"/>
      <c r="F27" s="17"/>
      <c r="G27" s="17"/>
      <c r="H27" s="17"/>
    </row>
    <row r="28" spans="1:8" s="24" customFormat="1" ht="18.75">
      <c r="A28" s="23"/>
      <c r="B28" s="23"/>
      <c r="C28" s="23"/>
      <c r="D28" s="23"/>
      <c r="E28" s="23"/>
      <c r="F28" s="23"/>
      <c r="G28" s="23"/>
      <c r="H28" s="23"/>
    </row>
    <row r="29" spans="1:8" s="24" customFormat="1" ht="18.75">
      <c r="A29" s="23"/>
      <c r="B29" s="23"/>
      <c r="C29" s="23"/>
      <c r="D29" s="23"/>
      <c r="E29" s="23"/>
      <c r="F29" s="23"/>
      <c r="G29" s="23"/>
      <c r="H29" s="23"/>
    </row>
    <row r="30" spans="1:8" s="24" customFormat="1" ht="18.75">
      <c r="A30" s="23"/>
      <c r="B30" s="23"/>
      <c r="C30" s="23"/>
      <c r="D30" s="23"/>
      <c r="E30" s="23"/>
      <c r="F30" s="23"/>
      <c r="G30" s="23"/>
      <c r="H30" s="23"/>
    </row>
    <row r="31" spans="1:8" s="24" customFormat="1" ht="18.75">
      <c r="A31" s="23"/>
      <c r="B31" s="23"/>
      <c r="C31" s="23"/>
      <c r="D31" s="23"/>
      <c r="E31" s="23"/>
      <c r="F31" s="23"/>
      <c r="G31" s="23"/>
      <c r="H31" s="23"/>
    </row>
    <row r="32" spans="1:8" s="24" customFormat="1" ht="18.75">
      <c r="A32" s="23"/>
      <c r="B32" s="23"/>
      <c r="C32" s="23"/>
      <c r="D32" s="23"/>
      <c r="E32" s="23"/>
      <c r="F32" s="23"/>
      <c r="G32" s="23"/>
      <c r="H32" s="23"/>
    </row>
  </sheetData>
  <mergeCells count="6">
    <mergeCell ref="A2:H2"/>
    <mergeCell ref="D5:D7"/>
    <mergeCell ref="A1:H1"/>
    <mergeCell ref="A6:C6"/>
    <mergeCell ref="E6:F6"/>
    <mergeCell ref="G6:H6"/>
  </mergeCells>
  <phoneticPr fontId="2" type="noConversion"/>
  <pageMargins left="0.75" right="0.75" top="1" bottom="1" header="0.5" footer="0.5"/>
  <pageSetup paperSize="9" scale="95" orientation="landscape" r:id="rId1"/>
  <headerFooter alignWithMargins="0"/>
  <ignoredErrors>
    <ignoredError sqref="F8" formula="1"/>
    <ignoredError sqref="D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各年度時間序列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</vt:vector>
  </TitlesOfParts>
  <Company>BOFT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2018-05-30T01:41:09Z</cp:lastPrinted>
  <dcterms:created xsi:type="dcterms:W3CDTF">2012-08-14T08:29:17Z</dcterms:created>
  <dcterms:modified xsi:type="dcterms:W3CDTF">2024-06-12T02:43:58Z</dcterms:modified>
</cp:coreProperties>
</file>